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64b, 274, 277b-279b, 281 &amp; 282b Carlin-OREAS JV JN1795\DataPacks\"/>
    </mc:Choice>
  </mc:AlternateContent>
  <xr:revisionPtr revIDLastSave="0" documentId="13_ncr:1_{FA1C09A3-C42D-47ED-8EB4-E20A04131F17}" xr6:coauthVersionLast="47" xr6:coauthVersionMax="47" xr10:uidLastSave="{00000000-0000-0000-0000-000000000000}"/>
  <bookViews>
    <workbookView xWindow="-120" yWindow="-120" windowWidth="29040" windowHeight="15720" tabRatio="942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Bi)" sheetId="47897" r:id="rId8"/>
    <sheet name="PA" sheetId="47898" r:id="rId9"/>
    <sheet name="IRC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Laser Ablation" sheetId="47904" r:id="rId15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3" i="47895" s="1"/>
  <c r="J22" i="47895"/>
  <c r="J4" i="47895" l="1"/>
  <c r="J23" i="47895" s="1"/>
  <c r="J21" i="47895"/>
  <c r="J20" i="47895"/>
  <c r="J6" i="47895"/>
  <c r="J18" i="47895"/>
  <c r="J17" i="47895"/>
  <c r="J14" i="47895"/>
  <c r="J15" i="47895"/>
  <c r="J16" i="47895"/>
  <c r="J12" i="47895"/>
  <c r="J10" i="47895"/>
  <c r="J13" i="47895"/>
  <c r="J11" i="47895"/>
  <c r="J9" i="47895"/>
  <c r="J8" i="47895"/>
  <c r="J5" i="47895"/>
  <c r="J7" i="47895"/>
  <c r="J19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C8E3903-3E46-4FE6-B391-66A0C685CA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4642905-2943-41D8-B795-00D8C7DDF8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23D5F29-37E8-44C8-80BD-22DCEA6499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037F8B4-794E-4E79-92C4-2CCA3B79FC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5723598-937D-4E7F-90D6-3E0ADDEBA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86C90FE-CBC2-45F9-AB20-3AABA1706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6856A9B-0C08-45A7-8176-E9F02466B5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6EF900B-6CDE-4BFF-8D0A-F1805164E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DAF5190-6B41-42C3-90AF-0F3D0B0F6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2A82C13-5339-4590-8DD2-0E33739DB0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031FD65-5D20-4F3C-8523-F4A2CDAF0C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96C7CE2E-D133-45C4-BCAA-5E0EAFF44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F85511DA-FDA2-4384-9C78-ED68DE2DF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5FA1EE5C-8A9E-40A7-9B99-FBAF1A07A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0B85DD6-C7D0-421D-AB68-DE101FA5CF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CBAC543D-2C8B-4184-A4D0-BECF5E10F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C81612F5-2D1D-452F-A2F1-AD8840EA94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7B7725EC-EC69-4AB5-B2D7-584DE2C93C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F33A4E12-CB70-473D-A4FB-16D077DB9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2663F5C8-A0C3-4361-AD9F-87B74AA2CF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9214CCDE-7E21-47EA-90A0-2BA847BE96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7B7CBE26-6CC3-410D-8003-04AEAFCBD4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DA424BC4-F98E-401B-AAEB-16B982288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B1737C0D-C7E0-417C-BEBE-868D2D9E5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14F61B7B-6B6B-4E6D-A7AA-AD021A31E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09F5AACE-E6DB-405E-B3B9-9B5AC2201B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CBE7C8C1-9754-4B79-96C2-02883CF56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605E9BF1-FBFB-418B-9D21-611414230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C9439FF6-9947-448E-841F-B253A04093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F7904CC2-855D-4E8C-A272-0D1691EFB4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E9119775-57C9-474D-AD2C-60C10FF224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C82E47EB-A6BD-4AE1-87D1-54E1D439A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F5011A66-2D3F-4198-A5FE-4429D1354F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67FCDB33-638A-47F6-84AF-7CE397463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C2F5342C-4C98-498C-B09C-E94622F1D6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D86E2CCE-F1D0-40D9-BC20-6271C1FA2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7670AC6A-0B25-4D49-9F10-01F20ABC52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9A757EEE-817C-4B8E-95F8-78B98E10C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00612591-5DF3-4E8F-94EC-AA3931527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F5EAEFA0-EF08-428C-90B4-085E17DEB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154085FB-F2C8-4C21-935F-9DE2889EEB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83050C32-08F4-4BBE-928D-F47098817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4C51E0C4-B086-4F00-9BD4-3E6FCCF778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3E6E4F9A-45A5-4F1E-B1E4-20B2F1FF4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32E532EA-874E-4CAE-BB0A-C555F28C02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C004494E-D5EE-4F0B-A9F5-4977C22D1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0A9BE0D9-9EDE-4142-9C8A-5DAF544477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C124BAD5-FCD4-4C16-BC20-9EE98EE6F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867550CD-6F51-4CC9-8541-D9EC8C70C4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65ACDA2D-624C-4F7F-BB4A-9D107ED96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5B372116-C48A-4C47-8F28-500DEFA0D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6714AF35-1165-49B4-8E3B-AE6EE972D5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A9F6DBBB-CEF9-4514-A31C-B6C50C5083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AD2C31D8-C8EB-40E7-8D61-EA2D43CD6B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E5DF74EA-2C55-4DD3-853E-A999C3856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4B83BF07-8954-4137-BA13-FB056057FE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A5A1EEC5-DF9F-4A8C-84EF-EE81D4092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2F150B4A-8161-42D3-B17A-A770D605F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75E128D5-5F52-465F-A6C3-AC0343E35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11CAD32D-078F-491F-845F-5A73E4ACFA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B7F2285D-B431-4EB9-8BC5-90CCD6F6E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D5018E87-5C80-44B0-BDF0-5418EF3D4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9C0C366F-3601-4D33-B0EE-780BEC627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7D7CFDF9-4A6C-45A0-B96B-336F7C3B50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6736B10F-234C-4F07-ACB4-2063BD474F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4A39CA44-84FE-4D1E-B98C-411CDD3E0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0C77BF12-907A-4824-8AB7-9DFF65F106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1B28DAE-D915-421A-B7DB-50C043B81B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0DCC455-EA28-4FDD-864B-A6EFA4DA69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105DE0D-1A52-4A8F-B62A-594BDC3D61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E43BEF6-74AF-4D75-96EB-526B63DF7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085E0B9-EF30-474E-8A89-378FCAE62A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EB443A7-4427-40A9-A10D-97E9D0E856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3C373C5-2F19-4697-B5AD-78E17AFBE4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4BF0608C-4FF9-4695-B088-F412ECDB9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D6F23BE6-B6C1-4B9D-8B1D-501ACBBD25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A12C638-930C-4349-9326-CC27A644B4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55768DE1-7584-4C51-BF25-585CF66C0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EE3757A9-F828-457E-AB38-CD7F70015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50B9AEE2-5897-4CDF-89E8-BBA6130A3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2FED5592-D934-432D-8F0B-5DF84CB142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3F82583E-6100-48F3-9564-9EB0DE945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A7EC6D1F-3D7B-4F7D-BD76-2C3C35B1D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6847623F-6ACE-4156-BC5E-AB45FCFBC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3672901A-D735-4D91-80D0-7B12245941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8412E447-5E5B-4AAF-8094-BE6F2F1290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1FAC6184-BF94-4308-9684-0D63D8646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7DFF9541-5998-4E9A-BF23-0548213CC8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1B848D72-28BE-4E84-8F96-072F109E95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12E324B4-2C5F-4909-A169-9D7B8BE238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4DD3CFB4-7008-4D2F-A00D-612CB03BFB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36A4E5C5-4B35-4FEB-984E-A791206085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904A4E17-B194-4AA1-98C6-962981130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23C1F1B-ABA2-4B61-955B-61CF31A91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1AE68C0F-AB4C-4BC7-A981-16E22C2C8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7E1BC712-9F2F-44B5-BB11-084E77F98C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9473C3E3-D55F-4316-A4F7-CCB678173B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3F931A36-F7FA-4F83-A764-9FF39A4BE7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C4A76625-C3CD-4F91-8F03-E955531E9C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598C7C84-CF11-4BC5-9F48-B24E53062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FB9A6B17-8974-4FA3-9A92-EEFA62E2FE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0C1E0795-75D5-4DAA-A377-C4393D7DB7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F1CA60B7-0F9B-46B0-A4D3-607FA61BAD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7ED7E748-3B40-4AED-9EFD-8B8808B8E8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17644CB5-F90B-43A3-8695-94815EA32F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0F09E84D-955E-439F-B8FF-4B124B1E00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970C58A8-4698-45F4-B2DF-1BD0B0C46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B0F89DFC-9F3F-4A55-BB5D-2A543AC65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23D6717B-9B7F-469B-B6EE-6EBB3240E4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C8C23169-1446-41E2-8A64-43847AF5E8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6873951F-CACD-457A-8179-45F9A9F3B5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7031D9AC-89E6-4249-8F77-E288D661DE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286A8FC2-85EB-4FF3-91E5-33996E2228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262D6E6B-C069-4117-B7BF-95A4A1A84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7A5AC658-9E3A-4BD8-9BCF-EA5D67B7B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3C89CB6E-4A2A-4090-8E0E-521C3DD6F3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44D80DBB-2DCB-4639-BC32-B31F181907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83FB097D-2899-4E39-9A91-9E38E4C14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38405A03-6072-4DF6-9ADF-D993379B8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0DE2C7E2-678E-47BC-BBA0-B0D72A81B6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FA05D0E3-62A6-4E86-AC73-F1588197D7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C9526194-6B58-40BA-B472-43B75A7A05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B7DBD428-4C7A-4D83-A168-2C06DA5F50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CC22BD9F-C38D-409C-9C1A-3D9A31C09F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51546267-1E4D-42F5-AD66-8FD71F6D28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C3592D7F-B6FC-47DE-9317-F1D1DC3CD2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E0DC4942-E6FF-4932-A0D5-55A82D249C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A39A49C1-2EEB-46B3-9B65-96DA71FD75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EB40F4C7-E57A-4A5D-8DD9-39571C295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0D4706F0-DC8F-430B-A554-E1BE443851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1" authorId="0" shapeId="0" xr:uid="{4526FBE5-E06F-4CA8-A043-218C368BB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9" authorId="0" shapeId="0" xr:uid="{8E1ACCBB-27E3-48E6-8BBE-9D045A5009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3634BF6-4C1B-45C0-B4BB-7DB6B4DCF0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C48C4E4-43CB-4179-9756-9009B368D0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34F8B94-7A61-48D8-9682-489A498DDD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124724D-5DD0-4A42-92A1-99D83A5A2B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CDFB7F6-5D73-4679-9AB0-DCB1AC8EC2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B3DD13E-3537-4ED0-9A21-5978CC1B6E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070909F-91EF-4C62-B7BE-0BBF828B1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B4D886EA-CA8D-4F50-89EB-68231F7BCD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DD5026E-2126-4A75-A442-D61FC46A1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E5CEEB6C-E806-4D88-9DD7-E4E522372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2BCFBD5F-0C55-41AE-8677-8710707E9D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E4736A5-A180-43B7-932B-F1F3F6068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83E14FD-EB3A-4961-9672-3F7694F24A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CD2C49A-995F-48F4-8DF6-0480A08659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DD42886-648A-4F2C-975D-52E18B530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EC4B5307-8767-43EF-8064-84E3F8434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28C00E7-8440-4B22-AF5C-1EE25867F9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A573F22-917C-42F1-8EE7-215B5541A7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183392A-85F5-4BC0-A42C-701396C91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1AA47B8-45F6-45A5-872C-B61A408CD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1AB0317-A464-4BC4-A5D5-7AD32D28D7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36CA397-9345-488A-96A8-8589478A8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ABC3D0FE-54F3-4979-93E5-D1235663BF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6CC48FD8-446D-4C29-A57C-CF436E2FD3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55A2457-31DB-413E-9D26-750DD43612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4155910-FD85-4A47-9ADD-3828865941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BE8CF7B6-8650-4019-A19E-7FBD290CB4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36865344-754A-4F5D-80DA-E80F9634A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F77B1AA-2617-47A2-9B06-72C918074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2DD0B6D-BE8A-4A93-B6B5-33D4F9A3BA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04E4E69-C668-467D-9975-2524294D4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8A0918D2-09BE-42AB-9ED6-D3455E65D8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7B7E9B3-33DF-418A-9D76-0BC162C4E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81E972E5-D038-4DB3-A5AF-44F2203433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1B858343-4216-4FE7-ABBF-69366E8D26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8C60325C-D6D3-4628-8E09-5648983FC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B5700BB-F70A-48FD-B32E-047A74DF4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131BF32-45D8-44C0-B3D2-FF963AFD17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82C147C-61D9-41B1-B958-1444AD54CC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84BC4630-BD60-4BD6-875B-992801D5F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45F133A3-66AA-456F-ACA9-B834DC7E71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412D653B-8529-488D-A0D6-D756FD07DE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91931B30-5623-43D2-B838-3983D801CE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7F74DB5F-98AC-4B60-9712-F148881F2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1B4691C1-9A2A-4FCC-8AF6-99E350276A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AA8803EB-7C70-4D42-A584-BFB13BC23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ED52ADFB-E541-4C35-89A0-BF5EFF1718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CA20958-2538-4E57-AD76-E0488EAC85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8C70D0AD-6B4F-4486-89B9-E0AEB7344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5D0F00D1-9C82-446E-9D7E-90D694F897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1DB5A3BB-C890-48A7-81C2-5D6058E5F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489C5EDE-57BA-4A31-8993-F7A1EEAE5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768877FD-F49C-436E-8C12-4210F4C1BE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CF966F8-17FF-47C1-AEB4-B0EF56DC2A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0EB0C79-4993-469C-B2CC-2A3F4C8432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B2ED8F4B-78BA-47FB-B5A5-B6E6ED158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50C87E1-AEEE-4394-9B4F-AD74DF5E5B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F3CA8C8D-A47E-448F-9E10-9CCD6F485C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106F74E-869A-499E-BA3A-3AA563CA1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BEBE0727-2C19-429F-AF6B-6074D27614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EA832523-24C7-4B93-B9C7-3FAB6880DF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5049CB39-5231-41F8-8AE8-B970B918E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<sst xmlns="http://schemas.openxmlformats.org/spreadsheetml/2006/main" count="15265" uniqueCount="711">
  <si>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</si>
  <si>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</si>
  <si>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</si>
  <si>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</si>
  <si>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</si>
  <si>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</si>
  <si>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</si>
  <si>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</si>
  <si>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</si>
  <si>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</si>
  <si>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</si>
  <si>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</si>
  <si>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</si>
  <si>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</si>
  <si>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</si>
  <si>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</si>
  <si>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</si>
  <si>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</si>
  <si>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</si>
  <si>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</si>
  <si>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</si>
  <si>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</si>
  <si>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</si>
  <si>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</si>
  <si>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</si>
  <si>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</si>
  <si>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</si>
  <si>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</si>
  <si>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</si>
  <si>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</si>
  <si>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</si>
  <si>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</si>
  <si>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</si>
  <si>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</si>
  <si>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</si>
  <si>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</si>
  <si>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</si>
  <si>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</si>
  <si>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</si>
  <si>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</si>
  <si>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</si>
  <si>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</si>
  <si>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</si>
  <si>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</si>
  <si>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</si>
  <si>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</si>
  <si>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</si>
  <si>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</si>
  <si>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</si>
  <si>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</si>
  <si>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</si>
  <si>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</si>
  <si>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</si>
  <si>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</si>
  <si>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</si>
  <si>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</si>
  <si>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</si>
  <si>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</si>
  <si>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</si>
  <si>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</si>
  <si>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</si>
  <si>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</si>
  <si>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</si>
  <si>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</si>
  <si>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</si>
  <si>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</si>
  <si>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</si>
  <si>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</si>
  <si>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</si>
  <si>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</si>
  <si>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</si>
  <si>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</si>
  <si>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</si>
  <si>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</si>
  <si>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</si>
  <si>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</si>
  <si>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</si>
  <si>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</si>
  <si>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</si>
  <si>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</si>
  <si>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</si>
  <si>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</si>
  <si>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</si>
  <si>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</si>
  <si>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</si>
  <si>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</si>
  <si>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</si>
  <si>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</si>
  <si>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</si>
  <si>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</si>
  <si>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</si>
  <si>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</si>
  <si>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</si>
  <si>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</si>
  <si>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</si>
  <si>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</si>
  <si>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</si>
  <si>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</si>
  <si>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</si>
  <si>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</si>
  <si>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</si>
  <si>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</si>
  <si>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9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</si>
  <si>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</si>
  <si>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</si>
  <si>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</si>
  <si>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</si>
  <si>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</si>
  <si>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</si>
  <si>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</si>
  <si>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</si>
  <si>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</si>
  <si>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</si>
  <si>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</si>
  <si>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</si>
  <si>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</si>
  <si>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</si>
  <si>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</si>
  <si>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</si>
  <si>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</si>
  <si>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</si>
  <si>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</si>
  <si>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</si>
  <si>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</si>
  <si>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</si>
  <si>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</si>
  <si>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</si>
  <si>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</si>
  <si>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</si>
  <si>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</si>
  <si>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</si>
  <si>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</si>
  <si>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</si>
  <si>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</si>
  <si>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</si>
  <si>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</si>
  <si>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</si>
  <si>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</si>
  <si>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</si>
  <si>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</si>
  <si>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</si>
  <si>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</si>
  <si>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</si>
  <si>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</si>
  <si>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</si>
  <si>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</si>
  <si>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</si>
  <si>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</si>
  <si>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</si>
  <si>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</si>
  <si>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</si>
  <si>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</si>
  <si>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</si>
  <si>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</si>
  <si>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</si>
  <si>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</si>
  <si>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</si>
  <si>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</si>
  <si>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</si>
  <si>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</si>
  <si>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</si>
  <si>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</si>
  <si>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</si>
  <si>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</si>
  <si>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</si>
  <si>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</si>
  <si>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</si>
  <si>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</si>
  <si>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</si>
  <si>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</si>
  <si>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</si>
  <si>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</si>
  <si>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</si>
  <si>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</si>
  <si>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</si>
  <si>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</si>
  <si>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</si>
  <si>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</si>
  <si>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</si>
  <si>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</si>
  <si>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</si>
  <si>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</si>
  <si>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</si>
  <si>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</si>
  <si>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</si>
  <si>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</si>
  <si>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</si>
  <si>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</si>
  <si>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</si>
  <si>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</si>
  <si>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</si>
  <si>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</si>
  <si>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</si>
  <si>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</si>
  <si>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</si>
  <si>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</si>
  <si>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</si>
  <si>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</si>
  <si>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</si>
  <si>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</si>
  <si>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</si>
  <si>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</si>
  <si>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</si>
  <si>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</si>
  <si>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</si>
  <si>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</si>
  <si>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</si>
  <si>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</si>
  <si>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&lt; 0.05</t>
  </si>
  <si>
    <t>Pb Fire Assay</t>
  </si>
  <si>
    <t>Bi Fire Assay</t>
  </si>
  <si>
    <t>PhotonAssay</t>
  </si>
  <si>
    <t>&lt; 0.005</t>
  </si>
  <si>
    <t>Au, ppm</t>
  </si>
  <si>
    <t>S, wt.%</t>
  </si>
  <si>
    <t>Ag, ppm</t>
  </si>
  <si>
    <t>As, wt.%</t>
  </si>
  <si>
    <t>Bi, ppm</t>
  </si>
  <si>
    <t>Cd, ppm</t>
  </si>
  <si>
    <t>Cu, ppm</t>
  </si>
  <si>
    <t>Er, ppm</t>
  </si>
  <si>
    <t>Re, ppm</t>
  </si>
  <si>
    <t>Sb, ppm</t>
  </si>
  <si>
    <t>Se, ppm</t>
  </si>
  <si>
    <t>Te, ppm</t>
  </si>
  <si>
    <t>W, ppm</t>
  </si>
  <si>
    <t>Hg, ppm</t>
  </si>
  <si>
    <t>Lab</t>
  </si>
  <si>
    <t>No</t>
  </si>
  <si>
    <t>1.00</t>
  </si>
  <si>
    <t>4.01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</si>
  <si>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</si>
  <si>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</si>
  <si>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</si>
  <si>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</si>
  <si>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</si>
  <si>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</si>
  <si>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</si>
  <si>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</si>
  <si>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</si>
  <si>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</si>
  <si>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</si>
  <si>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</si>
  <si>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</si>
  <si>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</si>
  <si>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</si>
  <si>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</si>
  <si>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</si>
  <si>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</si>
  <si>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</si>
  <si>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</si>
  <si>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</si>
  <si>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</si>
  <si>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</si>
  <si>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</si>
  <si>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</si>
  <si>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</si>
  <si>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</si>
  <si>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4.31</t>
  </si>
  <si>
    <t>4.32</t>
  </si>
  <si>
    <t>4.33</t>
  </si>
  <si>
    <t>4.34</t>
  </si>
  <si>
    <t>4.35</t>
  </si>
  <si>
    <t>4.37</t>
  </si>
  <si>
    <t>4.38</t>
  </si>
  <si>
    <t>4.39</t>
  </si>
  <si>
    <t>4.40</t>
  </si>
  <si>
    <t>4.41</t>
  </si>
  <si>
    <t>FA*GRAV</t>
  </si>
  <si>
    <t>FA*OES</t>
  </si>
  <si>
    <t>FA*AAS</t>
  </si>
  <si>
    <t>0.085g</t>
  </si>
  <si>
    <t>40g</t>
  </si>
  <si>
    <t>50g</t>
  </si>
  <si>
    <t>&gt; 10</t>
  </si>
  <si>
    <t>Mean</t>
  </si>
  <si>
    <t>Median</t>
  </si>
  <si>
    <t>Std Dev.</t>
  </si>
  <si>
    <t>PDM3</t>
  </si>
  <si>
    <t>Z-Score (Absolute)</t>
  </si>
  <si>
    <t>NA</t>
  </si>
  <si>
    <t>6.01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</si>
  <si>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</si>
  <si>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</si>
  <si>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</si>
  <si>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</si>
  <si>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</si>
  <si>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</si>
  <si>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</si>
  <si>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</si>
  <si>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</si>
  <si>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</si>
  <si>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5.11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</si>
  <si>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</si>
  <si>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</si>
  <si>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</si>
  <si>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</si>
  <si>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</si>
  <si>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</si>
  <si>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</si>
  <si>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</si>
  <si>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</si>
  <si>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</si>
  <si>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PAAU02</t>
  </si>
  <si>
    <t>4.20</t>
  </si>
  <si>
    <t>4.30</t>
  </si>
  <si>
    <t>4.36</t>
  </si>
  <si>
    <t>4A*MS</t>
  </si>
  <si>
    <t>4A*OES/MS</t>
  </si>
  <si>
    <t>&lt; 14</t>
  </si>
  <si>
    <t>Results from laboratories 4.03, 4.06, 4.16, 4.19, 4.22, 4.28 and 4.38 were removed due to their 0.1 ppm reading resolution.</t>
  </si>
  <si>
    <t>&lt; 0.5</t>
  </si>
  <si>
    <t>&lt; 39</t>
  </si>
  <si>
    <t>&lt; 12</t>
  </si>
  <si>
    <t>Results from laboratories 4.16, 4.18 and 4.28 were removed due to their 0.1 ppm reading resolution.</t>
  </si>
  <si>
    <t>&lt; 11</t>
  </si>
  <si>
    <t>&lt; 13</t>
  </si>
  <si>
    <t>Results from laboratories 4.06, 4.16, 4.34 and 4.38 were removed due to their 1 ppm reading resolution.</t>
  </si>
  <si>
    <t>Results from laboratory 4.03 were removed due to their 1 ppm reading resolution.</t>
  </si>
  <si>
    <t>Results from laboratory 4.15 were removed due to their 0.1 ppm reading resolution.</t>
  </si>
  <si>
    <t>Results from laboratory 4.33 were removed due to their 1 ppm reading resolution.</t>
  </si>
  <si>
    <t>Results from laboratories 4.06 and 4.15 were removed due to their 0.1 ppm reading resolution.</t>
  </si>
  <si>
    <t>&lt; 26</t>
  </si>
  <si>
    <t>&lt; 24</t>
  </si>
  <si>
    <t>Results from laboratories 4.06, 4.16, 4.18, 4.34 and 4.38 were removed due to their 1 ppm reading resolution.</t>
  </si>
  <si>
    <t>&lt; 15</t>
  </si>
  <si>
    <t>Results from laboratory 4.06 were removed due to their 1 ppm reading resolution.</t>
  </si>
  <si>
    <t>Results from laboratories 4.15 and 4.18 were removed due to their 0.1 ppm reading resolution.</t>
  </si>
  <si>
    <t>Results from laboratories 4.06, 4.15 and 4.22 were removed due to their 0.1 ppm reading resolution.</t>
  </si>
  <si>
    <t>&lt; 16</t>
  </si>
  <si>
    <t>Indicative</t>
  </si>
  <si>
    <t>AR*MS</t>
  </si>
  <si>
    <t>AR*OES/MS</t>
  </si>
  <si>
    <t>AR*OES</t>
  </si>
  <si>
    <t>AR*AAS</t>
  </si>
  <si>
    <t>0.25g</t>
  </si>
  <si>
    <t>0.5g</t>
  </si>
  <si>
    <t>0.2g</t>
  </si>
  <si>
    <t>01g</t>
  </si>
  <si>
    <t>15g</t>
  </si>
  <si>
    <t>&gt; 0.5</t>
  </si>
  <si>
    <t>&gt; 2</t>
  </si>
  <si>
    <t>&lt; 20</t>
  </si>
  <si>
    <t>Results from laboratories 4.03, 4.06 and 4.19 were removed due to their 0.1 ppm reading resolution.</t>
  </si>
  <si>
    <t>&lt; 29</t>
  </si>
  <si>
    <t>Results from laboratory 4.18 were removed due to their 0.1 ppm reading resolution.</t>
  </si>
  <si>
    <t>Results from laboratory 4.18 were removed due to their 1 ppm reading resolution.</t>
  </si>
  <si>
    <t>Results from laboratory 4.06 were removed due to their 0.1 ppm reading resolution.</t>
  </si>
  <si>
    <t>AR*CVAAS</t>
  </si>
  <si>
    <t>Results from laboratories 4.01, 4.03, 4.19 and 4.28 were removed due to their 1 ppm reading resolution.</t>
  </si>
  <si>
    <t>&lt; 0.007</t>
  </si>
  <si>
    <t>Results from laboratories 4.22 and 4.38 were removed due to their 0.1 ppm reading resolution.</t>
  </si>
  <si>
    <t>&lt; 17</t>
  </si>
  <si>
    <t>Results from laboratory 4.38 were removed due to their 1 ppm reading resolution.</t>
  </si>
  <si>
    <t>Results from laboratories 4.01, 4.03, 4.19, 4.38, 4.39 and 4.40 were removed due to their 1 ppm reading resolution.</t>
  </si>
  <si>
    <t>Results from laboratories 4.06 and 4.22 were removed due to their 0.1 ppm reading resolution.</t>
  </si>
  <si>
    <t>&lt; 0.0012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</si>
  <si>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</si>
  <si>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</si>
  <si>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</si>
  <si>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</si>
  <si>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</si>
  <si>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</si>
  <si>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</si>
  <si>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</si>
  <si>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</si>
  <si>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</si>
  <si>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</si>
  <si>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</si>
  <si>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</si>
  <si>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</si>
  <si>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cold vapour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</si>
  <si>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</si>
  <si>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</si>
  <si>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</si>
  <si>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</si>
  <si>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</si>
  <si>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</si>
  <si>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</si>
  <si>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</si>
  <si>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</si>
  <si>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</si>
  <si>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</si>
  <si>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AGAT Laboratories, Calgary, Alberta, Canada</t>
  </si>
  <si>
    <t>AGAT Laboratories, Thunder Bay, Ontario, Canada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</si>
  <si>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</si>
  <si>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</si>
  <si>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</si>
  <si>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</si>
  <si>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</si>
  <si>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</si>
  <si>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</si>
  <si>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ALS, Thunder Bay, Ontario, Canada</t>
  </si>
  <si>
    <t>American Assay Laboratories, Sparks, Nevada, USA</t>
  </si>
  <si>
    <t>ANSTO, Lucas Heights, NSW, Australia</t>
  </si>
  <si>
    <t>ARGETEST Mineral Processing, Ankara, Central Anatolia, Turkey</t>
  </si>
  <si>
    <t>Britannia Mining Solutions, Hamilton, Ontario, Canada</t>
  </si>
  <si>
    <t>BUREAU VERITAS AZERI LLC, Baku, Azerbaijan</t>
  </si>
  <si>
    <t>Bureau Veritas Commodities and Trade, Inc., Sparks, Nevada, USA</t>
  </si>
  <si>
    <t>Bureau Veritas Commodities Canada Ltd, Vancouver, BC, Canada</t>
  </si>
  <si>
    <t>Bureau Veritas Geoanalytical, Perth, WA, Australia</t>
  </si>
  <si>
    <t>Bureau Veritas Minerals, Ankara, Central Anatolia, Turkey</t>
  </si>
  <si>
    <t>Bureau Veritas Minerals, Hermosillo, Sonora, Mexico</t>
  </si>
  <si>
    <t>BV Coquimbo Laboratory, Coquimbo, Elqui, Chile</t>
  </si>
  <si>
    <t>CERTIMIN, Lima, Peru</t>
  </si>
  <si>
    <t>CERTIMIN, Trujillo, Peru</t>
  </si>
  <si>
    <t>Geoanalitica, Antofagasta, Chile</t>
  </si>
  <si>
    <t>Inspectorate (BV), Lima, Peru</t>
  </si>
  <si>
    <t>Intertek, Cupang, Muntinlupa, Philippines</t>
  </si>
  <si>
    <t>Intertek, Perth, WA, Australia</t>
  </si>
  <si>
    <t>Intertek Genalysis, Adelaide, SA, Australia</t>
  </si>
  <si>
    <t>Intertek Minerals Ltd, Tarkwa, Western Region, Ghana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</si>
  <si>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</si>
  <si>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</si>
  <si>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</si>
  <si>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</si>
  <si>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</si>
  <si>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</si>
  <si>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Carlin, Carlin, Nevada, USA</t>
  </si>
  <si>
    <t>MSALABS Fairbanks, Fairbanks, Alaska, USA</t>
  </si>
  <si>
    <t>MSALABS Geita, Geita, Geita, United Republic of Tanzania</t>
  </si>
  <si>
    <t>MSALABS Kibali Gold Mines, Doko, Haut-Uélé, Congo, Democratic Republic of the (Zaire)</t>
  </si>
  <si>
    <t>MSALABS Timmins, Timmins, Ontario, Canada</t>
  </si>
  <si>
    <t>Nevada Gold Mines Assay Lab, Carlin, Nevada, USA</t>
  </si>
  <si>
    <t>On Site Laboratory Services, Bendigo, VIC, Australia</t>
  </si>
  <si>
    <t>Paragon Geochemical Laboratories, Sparks, Nevada, USA</t>
  </si>
  <si>
    <t>PT BVI Lab Manado, Kabupaten Minahasa Utara, Sulawesi Utara, Indonesia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</si>
  <si>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</si>
  <si>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</si>
  <si>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</si>
  <si>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</si>
  <si>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Rio Tinto Kennecott Copper Central Laboratory, Kennecott, Utah, USA</t>
  </si>
  <si>
    <t>Saskatchewan Research Council, Saskatoon, Saskatchewan, Canada</t>
  </si>
  <si>
    <t>SGS Australia Mineral Services, Kalgoorlie, WA, Australia</t>
  </si>
  <si>
    <t>SGS Canada Inc., Vancouver, BC, Canada</t>
  </si>
  <si>
    <t>SGS del Peru, Lima, Peru</t>
  </si>
  <si>
    <t>SGS Geosol Laboratorios Ltda, Vespasiano, Minas Gerais, Brazil</t>
  </si>
  <si>
    <t>SGS Mwanza, Mwanza, Mwanza, United Republic of Tanzania</t>
  </si>
  <si>
    <t>Shiva Analyticals Ltd, Bangalore North, Karnataka, India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</si>
  <si>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</si>
  <si>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</si>
  <si>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</si>
  <si>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</si>
  <si>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</si>
  <si>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</si>
  <si>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</si>
  <si>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</si>
  <si>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</si>
  <si>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</si>
  <si>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C, Carbon (wt.%)</t>
  </si>
  <si>
    <t>S, Sulphur (wt.%)</t>
  </si>
  <si>
    <t>Ag, Silver (ppm)</t>
  </si>
  <si>
    <t>Al, Aluminium (wt.%)</t>
  </si>
  <si>
    <t>As, Arsenic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</si>
  <si>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</si>
  <si>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</si>
  <si>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</si>
  <si>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</si>
  <si>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</si>
  <si>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</si>
  <si>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</si>
  <si>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</si>
  <si>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</si>
  <si>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</si>
  <si>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</si>
  <si>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</si>
  <si>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</si>
  <si>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</si>
  <si>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</si>
  <si>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</si>
  <si>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</si>
  <si>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</si>
  <si>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</si>
  <si>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</si>
  <si>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</si>
  <si>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</si>
  <si>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</si>
  <si>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</si>
  <si>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</si>
  <si>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</si>
  <si>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</si>
  <si>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</si>
  <si>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</si>
  <si>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</si>
  <si>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</si>
  <si>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</si>
  <si>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</si>
  <si>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</si>
  <si>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</si>
  <si>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</si>
  <si>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</si>
  <si>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</si>
  <si>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</si>
  <si>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</si>
  <si>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</si>
  <si>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</si>
  <si>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</si>
  <si>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</si>
  <si>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</si>
  <si>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</si>
  <si>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</si>
  <si>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</si>
  <si>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</si>
  <si>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</si>
  <si>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</si>
  <si>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</si>
  <si>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</si>
  <si>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</si>
  <si>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</si>
  <si>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</si>
  <si>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282b (Certified Value 15.02 ppm)</t>
  </si>
  <si>
    <t>Analytical results for Au in OREAS 282b (Certified Value 15.17 ppm)</t>
  </si>
  <si>
    <t>Analytical results for Au in OREAS 282b (Certified Value 15.36 ppm)</t>
  </si>
  <si>
    <t>Analytical results for C in OREAS 282b (Certified Value 2 wt.%)</t>
  </si>
  <si>
    <t>Analytical results for S in OREAS 282b (Certified Value 2.23 wt.%)</t>
  </si>
  <si>
    <t>Analytical results for Ag in OREAS 282b (Certified Value 2.35 ppm)</t>
  </si>
  <si>
    <t>Analytical results for Al in OREAS 282b (Certified Value 3.24 wt.%)</t>
  </si>
  <si>
    <t>Analytical results for As in OREAS 282b (Certified Value 0.507 wt.%)</t>
  </si>
  <si>
    <t>Analytical results for B in OREAS 282b (Indicative Value 6.25 ppm)</t>
  </si>
  <si>
    <t>Analytical results for Ba in OREAS 282b (Indicative Value 956 ppm)</t>
  </si>
  <si>
    <t>Analytical results for Be in OREAS 282b (Certified Value 0.77 ppm)</t>
  </si>
  <si>
    <t>Analytical results for Bi in OREAS 282b (Certified Value 0.33 ppm)</t>
  </si>
  <si>
    <t>Analytical results for Ca in OREAS 282b (Certified Value 3.15 wt.%)</t>
  </si>
  <si>
    <t>Analytical results for Cd in OREAS 282b (Certified Value 1.85 ppm)</t>
  </si>
  <si>
    <t>Analytical results for Ce in OREAS 282b (Certified Value 38.1 ppm)</t>
  </si>
  <si>
    <t>Analytical results for Co in OREAS 282b (Certified Value 6.47 ppm)</t>
  </si>
  <si>
    <t>Analytical results for Cr in OREAS 282b (Certified Value 54 ppm)</t>
  </si>
  <si>
    <t>Analytical results for Cs in OREAS 282b (Certified Value 6.22 ppm)</t>
  </si>
  <si>
    <t>Analytical results for Cu in OREAS 282b (Certified Value 33.3 ppm)</t>
  </si>
  <si>
    <t>Analytical results for Dy in OREAS 282b (Certified Value 2.2 ppm)</t>
  </si>
  <si>
    <t>Analytical results for Er in OREAS 282b (Certified Value 1.21 ppm)</t>
  </si>
  <si>
    <t>Analytical results for Eu in OREAS 282b (Certified Value 0.75 ppm)</t>
  </si>
  <si>
    <t>Analytical results for Fe in OREAS 282b (Certified Value 2.44 wt.%)</t>
  </si>
  <si>
    <t>Analytical results for Ga in OREAS 282b (Certified Value 8.6 ppm)</t>
  </si>
  <si>
    <t>Analytical results for Gd in OREAS 282b (Certified Value 2.72 ppm)</t>
  </si>
  <si>
    <t>Analytical results for Ge in OREAS 282b (Indicative Value 0.18 ppm)</t>
  </si>
  <si>
    <t>Analytical results for Hf in OREAS 282b (Certified Value 1.44 ppm)</t>
  </si>
  <si>
    <t>Analytical results for Hg in OREAS 282b (Indicative Value 27.6 ppm)</t>
  </si>
  <si>
    <t>Analytical results for Ho in OREAS 282b (Certified Value 0.42 ppm)</t>
  </si>
  <si>
    <t>Analytical results for In in OREAS 282b (Certified Value 0.052 ppm)</t>
  </si>
  <si>
    <t>Analytical results for K in OREAS 282b (Certified Value 1.11 wt.%)</t>
  </si>
  <si>
    <t>Analytical results for La in OREAS 282b (Certified Value 21.7 ppm)</t>
  </si>
  <si>
    <t>Analytical results for Li in OREAS 282b (Certified Value 32.5 ppm)</t>
  </si>
  <si>
    <t>Analytical results for Lu in OREAS 282b (Certified Value 0.16 ppm)</t>
  </si>
  <si>
    <t>Analytical results for Mg in OREAS 282b (Certified Value 0.919 wt.%)</t>
  </si>
  <si>
    <t>Analytical results for Mn in OREAS 282b (Certified Value 0.016 wt.%)</t>
  </si>
  <si>
    <t>Analytical results for Mo in OREAS 282b (Certified Value 21.4 ppm)</t>
  </si>
  <si>
    <t>Analytical results for Na in OREAS 282b (Certified Value 0.031 wt.%)</t>
  </si>
  <si>
    <t>Analytical results for Nb in OREAS 282b (Certified Value 8.59 ppm)</t>
  </si>
  <si>
    <t>Analytical results for Nd in OREAS 282b (Certified Value 18 ppm)</t>
  </si>
  <si>
    <t>Analytical results for Ni in OREAS 282b (Certified Value 41.4 ppm)</t>
  </si>
  <si>
    <t>Analytical results for P in OREAS 282b (Certified Value 0.058 wt.%)</t>
  </si>
  <si>
    <t>Analytical results for Pb in OREAS 282b (Certified Value 18.2 ppm)</t>
  </si>
  <si>
    <t>Analytical results for Pr in OREAS 282b (Certified Value 4.84 ppm)</t>
  </si>
  <si>
    <t>Analytical results for Rb in OREAS 282b (Certified Value 60 ppm)</t>
  </si>
  <si>
    <t>Analytical results for Re in OREAS 282b (Certified Value 0.029 ppm)</t>
  </si>
  <si>
    <t>Analytical results for S in OREAS 282b (Certified Value 2.19 wt.%)</t>
  </si>
  <si>
    <t>Analytical results for Sb in OREAS 282b (Certified Value 167 ppm)</t>
  </si>
  <si>
    <t>Analytical results for Sc in OREAS 282b (Certified Value 4.76 ppm)</t>
  </si>
  <si>
    <t>Analytical results for Se in OREAS 282b (Certified Value 2.41 ppm)</t>
  </si>
  <si>
    <t>Analytical results for Sm in OREAS 282b (Certified Value 3.22 ppm)</t>
  </si>
  <si>
    <t>Analytical results for Sn in OREAS 282b (Certified Value 2.37 ppm)</t>
  </si>
  <si>
    <t>Analytical results for Sr in OREAS 282b (Certified Value 47.8 ppm)</t>
  </si>
  <si>
    <t>Analytical results for Ta in OREAS 282b (Certified Value 0.41 ppm)</t>
  </si>
  <si>
    <t>Analytical results for Tb in OREAS 282b (Certified Value 0.38 ppm)</t>
  </si>
  <si>
    <t>Analytical results for Te in OREAS 282b (Certified Value 1.94 ppm)</t>
  </si>
  <si>
    <t>Analytical results for Th in OREAS 282b (Certified Value 5.25 ppm)</t>
  </si>
  <si>
    <t>Analytical results for Ti in OREAS 282b (Certified Value 0.169 wt.%)</t>
  </si>
  <si>
    <t>Analytical results for Tl in OREAS 282b (Certified Value 45.6 ppm)</t>
  </si>
  <si>
    <t>Analytical results for Tm in OREAS 282b (Certified Value 0.16 ppm)</t>
  </si>
  <si>
    <t>Analytical results for U in OREAS 282b (Certified Value 5.07 ppm)</t>
  </si>
  <si>
    <t>Analytical results for V in OREAS 282b (Certified Value 186 ppm)</t>
  </si>
  <si>
    <t>Analytical results for W in OREAS 282b (Certified Value 63 ppm)</t>
  </si>
  <si>
    <t>Analytical results for Y in OREAS 282b (Certified Value 13.5 ppm)</t>
  </si>
  <si>
    <t>Analytical results for Yb in OREAS 282b (Certified Value 1.08 ppm)</t>
  </si>
  <si>
    <t>Analytical results for Zn in OREAS 282b (Certified Value 170 ppm)</t>
  </si>
  <si>
    <t>Analytical results for Zr in OREAS 282b (Certified Value 49.9 ppm)</t>
  </si>
  <si>
    <t>Analytical results for Ag in OREAS 282b (Certified Value 2.32 ppm)</t>
  </si>
  <si>
    <t>Analytical results for Al in OREAS 282b (Certified Value 0.684 wt.%)</t>
  </si>
  <si>
    <t>Analytical results for As in OREAS 282b (Certified Value 0.5 wt.%)</t>
  </si>
  <si>
    <t>Analytical results for Au in OREAS 282b (Certified Value 5.52 ppm)</t>
  </si>
  <si>
    <t>Analytical results for B in OREAS 282b (Indicative Value 12.5 ppm)</t>
  </si>
  <si>
    <t>Analytical results for Ba in OREAS 282b (Indicative Value 65 ppm)</t>
  </si>
  <si>
    <t>Analytical results for Be in OREAS 282b (Certified Value 0.29 ppm)</t>
  </si>
  <si>
    <t>Analytical results for Bi in OREAS 282b (Certified Value 0.3 ppm)</t>
  </si>
  <si>
    <t>Analytical results for Ca in OREAS 282b (Certified Value 3.1 wt.%)</t>
  </si>
  <si>
    <t>Analytical results for Ce in OREAS 282b (Certified Value 22.8 ppm)</t>
  </si>
  <si>
    <t>Analytical results for Co in OREAS 282b (Certified Value 6.38 ppm)</t>
  </si>
  <si>
    <t>Analytical results for Cr in OREAS 282b (Certified Value 25.6 ppm)</t>
  </si>
  <si>
    <t>Analytical results for Cs in OREAS 282b (Certified Value 2.74 ppm)</t>
  </si>
  <si>
    <t>Analytical results for Cu in OREAS 282b (Certified Value 32.4 ppm)</t>
  </si>
  <si>
    <t>Analytical results for Dy in OREAS 282b (Indicative Value 1.5 ppm)</t>
  </si>
  <si>
    <t>Analytical results for Er in OREAS 282b (Indicative Value 0.65 ppm)</t>
  </si>
  <si>
    <t>Analytical results for Eu in OREAS 282b (Indicative Value 0.5 ppm)</t>
  </si>
  <si>
    <t>Analytical results for Fe in OREAS 282b (Certified Value 2.37 wt.%)</t>
  </si>
  <si>
    <t>Analytical results for Ga in OREAS 282b (Certified Value 2.17 ppm)</t>
  </si>
  <si>
    <t>Analytical results for Gd in OREAS 282b (Indicative Value 1.78 ppm)</t>
  </si>
  <si>
    <t>Analytical results for Ge in OREAS 282b (Indicative Value 0.072 ppm)</t>
  </si>
  <si>
    <t>Analytical results for Hf in OREAS 282b (Certified Value 0.17 ppm)</t>
  </si>
  <si>
    <t>Analytical results for Hg in OREAS 282b (Certified Value 34.5 ppm)</t>
  </si>
  <si>
    <t>Analytical results for Ho in OREAS 282b (Indicative Value 0.28 ppm)</t>
  </si>
  <si>
    <t>Analytical results for In in OREAS 282b (Certified Value 0.045 ppm)</t>
  </si>
  <si>
    <t>Analytical results for K in OREAS 282b (Certified Value 0.247 wt.%)</t>
  </si>
  <si>
    <t>Analytical results for La in OREAS 282b (Certified Value 12.2 ppm)</t>
  </si>
  <si>
    <t>Analytical results for Li in OREAS 282b (Certified Value 4.22 ppm)</t>
  </si>
  <si>
    <t>Analytical results for Lu in OREAS 282b (Indicative Value 0.073 ppm)</t>
  </si>
  <si>
    <t>Analytical results for Mg in OREAS 282b (Certified Value 0.813 wt.%)</t>
  </si>
  <si>
    <t>Analytical results for Mo in OREAS 282b (Certified Value 21.1 ppm)</t>
  </si>
  <si>
    <t>Analytical results for Na in OREAS 282b (Indicative Value 0.012 wt.%)</t>
  </si>
  <si>
    <t>Analytical results for Nb in OREAS 282b (Indicative Value 0.37 ppm)</t>
  </si>
  <si>
    <t>Analytical results for Nd in OREAS 282b (Indicative Value 9.91 ppm)</t>
  </si>
  <si>
    <t>Analytical results for Ni in OREAS 282b (Certified Value 40.1 ppm)</t>
  </si>
  <si>
    <t>Analytical results for P in OREAS 282b (Certified Value 0.055 wt.%)</t>
  </si>
  <si>
    <t>Analytical results for Pb in OREAS 282b (Certified Value 17.2 ppm)</t>
  </si>
  <si>
    <t>Analytical results for Pd in OREAS 282b (Indicative Value &lt; 10 ppb)</t>
  </si>
  <si>
    <t>Analytical results for Pr in OREAS 282b (Indicative Value 2.69 ppm)</t>
  </si>
  <si>
    <t>Analytical results for Pt in OREAS 282b (Indicative Value &lt; 5 ppb)</t>
  </si>
  <si>
    <t>Analytical results for Rb in OREAS 282b (Certified Value 14.1 ppm)</t>
  </si>
  <si>
    <t>Analytical results for Re in OREAS 282b (Certified Value 0.028 ppm)</t>
  </si>
  <si>
    <t>Analytical results for S in OREAS 282b (Certified Value 2.2 wt.%)</t>
  </si>
  <si>
    <t>Analytical results for Sb in OREAS 282b (Certified Value 125 ppm)</t>
  </si>
  <si>
    <t>Analytical results for Sc in OREAS 282b (Certified Value 2.63 ppm)</t>
  </si>
  <si>
    <t>Analytical results for Se in OREAS 282b (Certified Value 2.44 ppm)</t>
  </si>
  <si>
    <t>Analytical results for Sm in OREAS 282b (Indicative Value 2.03 ppm)</t>
  </si>
  <si>
    <t>Analytical results for Sn in OREAS 282b (Certified Value 1.47 ppm)</t>
  </si>
  <si>
    <t>Analytical results for Sr in OREAS 282b (Certified Value 28.8 ppm)</t>
  </si>
  <si>
    <t>Analytical results for Ta in OREAS 282b (Certified Value &lt; 0.01 ppm)</t>
  </si>
  <si>
    <t>Analytical results for Tb in OREAS 282b (Certified Value 0.3 ppm)</t>
  </si>
  <si>
    <t>Analytical results for Te in OREAS 282b (Certified Value 1.89 ppm)</t>
  </si>
  <si>
    <t>Analytical results for Th in OREAS 282b (Certified Value 3.72 ppm)</t>
  </si>
  <si>
    <t>Analytical results for Ti in OREAS 282b (Certified Value &lt; 0.005 wt.%)</t>
  </si>
  <si>
    <t>Analytical results for Tl in OREAS 282b (Certified Value 40.9 ppm)</t>
  </si>
  <si>
    <t>Analytical results for Tm in OREAS 282b (Indicative Value 0.068 ppm)</t>
  </si>
  <si>
    <t>Analytical results for U in OREAS 282b (Certified Value 3.26 ppm)</t>
  </si>
  <si>
    <t>Analytical results for V in OREAS 282b (Certified Value 83 ppm)</t>
  </si>
  <si>
    <t>Analytical results for W in OREAS 282b (Certified Value 30.3 ppm)</t>
  </si>
  <si>
    <t>Analytical results for Y in OREAS 282b (Certified Value 8.45 ppm)</t>
  </si>
  <si>
    <t>Analytical results for Yb in OREAS 282b (Certified Value 0.5 ppm)</t>
  </si>
  <si>
    <t>Analytical results for Zn in OREAS 282b (Certified Value 167 ppm)</t>
  </si>
  <si>
    <t>Analytical results for Zr in OREAS 282b (Certified Value 5.72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</si>
  <si>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282b (Indicative Value 6.19 wt.%)</t>
    </r>
  </si>
  <si>
    <t>Analytical results for CaO in OREAS 282b (Indicative Value 4.42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</si>
  <si>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282b (Indicative Value 3.49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</si>
  <si>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282b (Indicative Value 1.32 wt.%)</t>
    </r>
  </si>
  <si>
    <t>Analytical results for MgO in OREAS 282b (Indicative Value 1.64 wt.%)</t>
  </si>
  <si>
    <t>Analytical results for MnO in OREAS 282b (Indicative Value 0.015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</si>
  <si>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282b (Indicative Value 0.075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</si>
  <si>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282b (Indicative Value 0.133 wt.%)</t>
    </r>
  </si>
  <si>
    <t>Analytical results for S in OREAS 282b (Indicative Value 2.22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</si>
  <si>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282b (Indicative Value 72.38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</si>
  <si>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282b (Indicative Value 0.315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</si>
  <si>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282b (Indicative Value 6.91 wt.%)</t>
    </r>
  </si>
  <si>
    <t>Analytical results for Ag in OREAS 282b (Indicative Value 2.55 ppm)</t>
  </si>
  <si>
    <t>Analytical results for As in OREAS 282b (Indicative Value 0.507 wt.%)</t>
  </si>
  <si>
    <t>Analytical results for Ba in OREAS 282b (Indicative Value 1710 ppm)</t>
  </si>
  <si>
    <t>Analytical results for Be in OREAS 282b (Indicative Value 0.8 ppm)</t>
  </si>
  <si>
    <t>Analytical results for Bi in OREAS 282b (Indicative Value 0.31 ppm)</t>
  </si>
  <si>
    <t>Analytical results for Cd in OREAS 282b (Indicative Value 2.05 ppm)</t>
  </si>
  <si>
    <t>Analytical results for Ce in OREAS 282b (Indicative Value 37 ppm)</t>
  </si>
  <si>
    <t>Analytical results for Co in OREAS 282b (Indicative Value 6.4 ppm)</t>
  </si>
  <si>
    <t>Analytical results for Cr in OREAS 282b (Indicative Value 55 ppm)</t>
  </si>
  <si>
    <t>Analytical results for Cs in OREAS 282b (Indicative Value 6.15 ppm)</t>
  </si>
  <si>
    <t>Analytical results for Cu in OREAS 282b (Indicative Value 33 ppm)</t>
  </si>
  <si>
    <t>Analytical results for Dy in OREAS 282b (Indicative Value 2.42 ppm)</t>
  </si>
  <si>
    <t>Analytical results for Er in OREAS 282b (Indicative Value 1.38 ppm)</t>
  </si>
  <si>
    <t>Analytical results for Eu in OREAS 282b (Indicative Value 0.7 ppm)</t>
  </si>
  <si>
    <t>Analytical results for Ga in OREAS 282b (Indicative Value 8.15 ppm)</t>
  </si>
  <si>
    <t>Analytical results for Gd in OREAS 282b (Indicative Value 2.81 ppm)</t>
  </si>
  <si>
    <t>Analytical results for Ge in OREAS 282b (Indicative Value 0.8 ppm)</t>
  </si>
  <si>
    <t>Analytical results for Hf in OREAS 282b (Indicative Value 2.56 ppm)</t>
  </si>
  <si>
    <t>Analytical results for Ho in OREAS 282b (Indicative Value 0.5 ppm)</t>
  </si>
  <si>
    <t>Analytical results for In in OREAS 282b (Indicative Value &lt; 0.05 ppm)</t>
  </si>
  <si>
    <t>Analytical results for La in OREAS 282b (Indicative Value 23.5 ppm)</t>
  </si>
  <si>
    <t>Analytical results for Lu in OREAS 282b (Indicative Value 0.19 ppm)</t>
  </si>
  <si>
    <t>Analytical results for Mn in OREAS 282b (Indicative Value 0.016 wt.%)</t>
  </si>
  <si>
    <t>Analytical results for Mo in OREAS 282b (Indicative Value 20.6 ppm)</t>
  </si>
  <si>
    <t>Analytical results for Nb in OREAS 282b (Indicative Value 9.1 ppm)</t>
  </si>
  <si>
    <t>Analytical results for Nd in OREAS 282b (Indicative Value 18.8 ppm)</t>
  </si>
  <si>
    <t>Analytical results for Ni in OREAS 282b (Indicative Value 41 ppm)</t>
  </si>
  <si>
    <t>Analytical results for Pb in OREAS 282b (Indicative Value 18 ppm)</t>
  </si>
  <si>
    <t>Analytical results for Pr in OREAS 282b (Indicative Value 5.14 ppm)</t>
  </si>
  <si>
    <t>Analytical results for Rb in OREAS 282b (Indicative Value 58 ppm)</t>
  </si>
  <si>
    <t>Analytical results for Re in OREAS 282b (Indicative Value 0.04 ppm)</t>
  </si>
  <si>
    <t>Analytical results for Sb in OREAS 282b (Indicative Value 168 ppm)</t>
  </si>
  <si>
    <t>Analytical results for Sc in OREAS 282b (Indicative Value 4.65 ppm)</t>
  </si>
  <si>
    <t>Analytical results for Sm in OREAS 282b (Indicative Value 3.39 ppm)</t>
  </si>
  <si>
    <t>Analytical results for Sn in OREAS 282b (Indicative Value 3.1 ppm)</t>
  </si>
  <si>
    <t>Analytical results for Sr in OREAS 282b (Indicative Value 46.6 ppm)</t>
  </si>
  <si>
    <t>Analytical results for Ta in OREAS 282b (Indicative Value 0.53 ppm)</t>
  </si>
  <si>
    <t>Analytical results for Tb in OREAS 282b (Indicative Value 0.42 ppm)</t>
  </si>
  <si>
    <t>Analytical results for Te in OREAS 282b (Indicative Value 2 ppm)</t>
  </si>
  <si>
    <t>Analytical results for Th in OREAS 282b (Indicative Value 5.6 ppm)</t>
  </si>
  <si>
    <t>Analytical results for Ti in OREAS 282b (Indicative Value 0.181 wt.%)</t>
  </si>
  <si>
    <t>Analytical results for Tl in OREAS 282b (Indicative Value 94 ppm)</t>
  </si>
  <si>
    <t>Analytical results for Tm in OREAS 282b (Indicative Value 0.2 ppm)</t>
  </si>
  <si>
    <t>Analytical results for U in OREAS 282b (Indicative Value 5.1 ppm)</t>
  </si>
  <si>
    <t>Analytical results for V in OREAS 282b (Indicative Value 188 ppm)</t>
  </si>
  <si>
    <t>Analytical results for W in OREAS 282b (Indicative Value 64 ppm)</t>
  </si>
  <si>
    <t>Analytical results for Y in OREAS 282b (Indicative Value 15.2 ppm)</t>
  </si>
  <si>
    <t>Analytical results for Yb in OREAS 282b (Indicative Value 1.33 ppm)</t>
  </si>
  <si>
    <t>Analytical results for Zn in OREAS 282b (Indicative Value 185 ppm)</t>
  </si>
  <si>
    <t>Analytical results for Zr in OREAS 282b (Indicative Value 94 ppm)</t>
  </si>
  <si>
    <t/>
  </si>
  <si>
    <t>Table 5. Participating Laboratory List used for OREAS 282b</t>
  </si>
  <si>
    <t>Table 4. Abbreviations used for OREAS 282b</t>
  </si>
  <si>
    <t>Table 3. Certified Values and Performance Gates for OREAS 282b</t>
  </si>
  <si>
    <t>Table 2. Indicative Values for OREAS 282b</t>
  </si>
  <si>
    <t>Table 1. Certified Values, Expanded Uncertainty and Tolerance Limits for OREAS 282b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</si>
  <si>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</si>
  <si>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</si>
  <si>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282b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</si>
</sst>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  <numFmt numFmtId="171" formatCode="0.000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2" fontId="3" fillId="24" borderId="51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0" fontId="7" fillId="0" borderId="40" xfId="0" applyFont="1" applyBorder="1"/>
    <xf numFmtId="0" fontId="7" fillId="0" borderId="15" xfId="0" applyFont="1" applyBorder="1"/>
    <xf numFmtId="2" fontId="7" fillId="0" borderId="10" xfId="0" quotePrefix="1" applyNumberFormat="1" applyFont="1" applyBorder="1" applyAlignment="1">
      <alignment horizontal="center"/>
    </xf>
    <xf numFmtId="2" fontId="7" fillId="0" borderId="13" xfId="0" quotePrefix="1" applyNumberFormat="1" applyFont="1" applyBorder="1" applyAlignment="1">
      <alignment horizontal="center"/>
    </xf>
    <xf numFmtId="170" fontId="0" fillId="0" borderId="0" xfId="43" applyNumberFormat="1" applyFont="1" applyFill="1"/>
    <xf numFmtId="2" fontId="0" fillId="0" borderId="0" xfId="0" applyNumberFormat="1"/>
    <xf numFmtId="171" fontId="0" fillId="0" borderId="0" xfId="0" applyNumberFormat="1"/>
    <xf numFmtId="10" fontId="0" fillId="0" borderId="0" xfId="43" applyNumberFormat="1" applyFont="1" applyFill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2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7</xdr:col>
      <xdr:colOff>353727</xdr:colOff>
      <xdr:row>127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8D9D7D-38AC-D0F8-C363-2EB3BF03B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6602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362023</xdr:colOff>
      <xdr:row>42</xdr:row>
      <xdr:rowOff>39037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DF755C-C59C-143F-087B-0D3B5D105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6314153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1130</xdr:row>
      <xdr:rowOff>0</xdr:rowOff>
    </xdr:from>
    <xdr:to>
      <xdr:col>9</xdr:col>
      <xdr:colOff>347564</xdr:colOff>
      <xdr:row>1135</xdr:row>
      <xdr:rowOff>43555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611A0B-F2A2-0F0C-D8D2-E88DA39EB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93413529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1181</xdr:row>
      <xdr:rowOff>0</xdr:rowOff>
    </xdr:from>
    <xdr:to>
      <xdr:col>9</xdr:col>
      <xdr:colOff>347564</xdr:colOff>
      <xdr:row>1186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67E525-A7D8-13B1-238B-93CAE4618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202154118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76C421-9E80-9233-F2F5-40555C96E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314E51-04A4-40F2-CB8F-33844520A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8406BF-D4A0-0333-C511-4AE506588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401352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F473CF-ACC6-90D0-863A-D38C65AB3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13</xdr:col>
      <xdr:colOff>144177</xdr:colOff>
      <xdr:row>127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54B5BD-82BC-4AA6-653A-619FD01F3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507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5116227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51C66B-4339-DC45-4C5B-016E5566B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72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2</xdr:col>
      <xdr:colOff>5116227</xdr:colOff>
      <xdr:row>68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2F8935-B3FC-1CDF-9538-12ED6CB41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32397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F45CFF-9D8D-5055-FC1B-7C83EDB88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362572</xdr:colOff>
      <xdr:row>38</xdr:row>
      <xdr:rowOff>33550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AD7F49-B0A7-E977-5E69-A8E87ED77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64696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420959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8DFFE4-633D-2FED-2831-D7A5A15F2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369113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D1ACA7-49FA-54CF-7372-BBDC2AF78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N12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  <col min="14" max="14" width="9.140625" customWidth="1"/>
  </cols>
  <sheetData>
    <row r="1" spans="1:14" ht="23.25" customHeight="1">
      <c r="B1" s="88" t="s">
        <v>707</v>
      </c>
      <c r="C1" s="88"/>
      <c r="D1" s="88"/>
      <c r="E1" s="88"/>
      <c r="F1" s="88"/>
      <c r="G1" s="88"/>
      <c r="H1" s="72"/>
    </row>
    <row r="2" spans="1:14" ht="15.75" customHeight="1">
      <c r="A2" s="270"/>
      <c r="B2" s="268" t="s">
        <v>2</v>
      </c>
      <c r="C2" s="73" t="s">
        <v>66</v>
      </c>
      <c r="D2" s="266" t="s">
        <v>186</v>
      </c>
      <c r="E2" s="267"/>
      <c r="F2" s="266" t="s">
        <v>93</v>
      </c>
      <c r="G2" s="267"/>
      <c r="H2" s="80"/>
    </row>
    <row r="3" spans="1:14" ht="12.75">
      <c r="A3" s="270"/>
      <c r="B3" s="269"/>
      <c r="C3" s="71" t="s">
        <v>47</v>
      </c>
      <c r="D3" s="172" t="s">
        <v>67</v>
      </c>
      <c r="E3" s="39" t="s">
        <v>68</v>
      </c>
      <c r="F3" s="172" t="s">
        <v>67</v>
      </c>
      <c r="G3" s="39" t="s">
        <v>68</v>
      </c>
      <c r="H3" s="81"/>
    </row>
    <row r="4" spans="1:14" ht="15.75" customHeight="1">
      <c r="A4" s="90"/>
      <c r="B4" s="40" t="s">
        <v>209</v>
      </c>
      <c r="C4" s="174"/>
      <c r="D4" s="174"/>
      <c r="E4" s="174"/>
      <c r="F4" s="174"/>
      <c r="G4" s="173"/>
      <c r="H4" s="82"/>
    </row>
    <row r="5" spans="1:14" ht="15.75" customHeight="1">
      <c r="A5" s="90"/>
      <c r="B5" s="175" t="s">
        <v>448</v>
      </c>
      <c r="C5" s="235">
        <v>15.016561409676687</v>
      </c>
      <c r="D5" s="236">
        <v>14.897929825203562</v>
      </c>
      <c r="E5" s="237">
        <v>15.135192994149811</v>
      </c>
      <c r="F5" s="236">
        <v>14.984019719846904</v>
      </c>
      <c r="G5" s="237">
        <v>15.049103099506469</v>
      </c>
      <c r="H5" s="82"/>
    </row>
    <row r="6" spans="1:14" ht="15.75" customHeight="1">
      <c r="A6" s="90"/>
      <c r="B6" s="238" t="s">
        <v>210</v>
      </c>
      <c r="C6" s="174"/>
      <c r="D6" s="174"/>
      <c r="E6" s="174"/>
      <c r="F6" s="174"/>
      <c r="G6" s="173"/>
      <c r="H6" s="82"/>
    </row>
    <row r="7" spans="1:14" ht="15.75" customHeight="1">
      <c r="A7" s="90"/>
      <c r="B7" s="175" t="s">
        <v>448</v>
      </c>
      <c r="C7" s="235">
        <v>15.173333333333336</v>
      </c>
      <c r="D7" s="236">
        <v>15.016</v>
      </c>
      <c r="E7" s="237">
        <v>15.331</v>
      </c>
      <c r="F7" s="236">
        <v>15.140451910379939</v>
      </c>
      <c r="G7" s="237">
        <v>15.206214756286732</v>
      </c>
      <c r="H7" s="82"/>
    </row>
    <row r="8" spans="1:14" ht="15.75" customHeight="1">
      <c r="A8" s="90"/>
      <c r="B8" s="238" t="s">
        <v>211</v>
      </c>
      <c r="C8" s="174"/>
      <c r="D8" s="174"/>
      <c r="E8" s="174"/>
      <c r="F8" s="174"/>
      <c r="G8" s="173"/>
      <c r="N8" s="262"/>
    </row>
    <row r="9" spans="1:14" ht="15.75" customHeight="1">
      <c r="A9" s="90"/>
      <c r="B9" s="175" t="s">
        <v>448</v>
      </c>
      <c r="C9" s="235">
        <v>15.358543859649124</v>
      </c>
      <c r="D9" s="236">
        <v>15.267813849196166</v>
      </c>
      <c r="E9" s="237">
        <v>15.449273870102083</v>
      </c>
      <c r="F9" s="236">
        <v>15.351137784052609</v>
      </c>
      <c r="G9" s="237">
        <v>15.36886221594739</v>
      </c>
      <c r="H9" s="263"/>
      <c r="I9" s="263"/>
      <c r="N9" s="264"/>
    </row>
    <row r="10" spans="1:14" ht="15.75" customHeight="1">
      <c r="A10" s="90"/>
      <c r="B10" s="238" t="s">
        <v>181</v>
      </c>
      <c r="C10" s="174"/>
      <c r="D10" s="174"/>
      <c r="E10" s="174"/>
      <c r="F10" s="174"/>
      <c r="G10" s="173"/>
      <c r="N10" s="265"/>
    </row>
    <row r="11" spans="1:14" ht="15.75" customHeight="1">
      <c r="A11" s="90"/>
      <c r="B11" s="175" t="s">
        <v>449</v>
      </c>
      <c r="C11" s="235">
        <v>2.0035304681894375</v>
      </c>
      <c r="D11" s="236">
        <v>1.96872863997873</v>
      </c>
      <c r="E11" s="237">
        <v>2.0383322964001449</v>
      </c>
      <c r="F11" s="236">
        <v>1.982438007759717</v>
      </c>
      <c r="G11" s="237">
        <v>2.0246229286191579</v>
      </c>
    </row>
    <row r="12" spans="1:14" ht="15.75" customHeight="1">
      <c r="A12" s="90"/>
      <c r="B12" s="175" t="s">
        <v>450</v>
      </c>
      <c r="C12" s="235">
        <v>2.2314000036785315</v>
      </c>
      <c r="D12" s="236">
        <v>2.1829194393277156</v>
      </c>
      <c r="E12" s="237">
        <v>2.2798805680293475</v>
      </c>
      <c r="F12" s="236">
        <v>2.2032911176480017</v>
      </c>
      <c r="G12" s="237">
        <v>2.2595088897090614</v>
      </c>
      <c r="H12" s="82"/>
    </row>
    <row r="13" spans="1:14" ht="15.75" customHeight="1">
      <c r="A13" s="90"/>
      <c r="B13" s="238" t="s">
        <v>184</v>
      </c>
      <c r="C13" s="174"/>
      <c r="D13" s="174"/>
      <c r="E13" s="174"/>
      <c r="F13" s="174"/>
      <c r="G13" s="173"/>
      <c r="H13" s="82"/>
    </row>
    <row r="14" spans="1:14" ht="15.75" customHeight="1">
      <c r="A14" s="90"/>
      <c r="B14" s="175" t="s">
        <v>451</v>
      </c>
      <c r="C14" s="235">
        <v>2.3484149323945722</v>
      </c>
      <c r="D14" s="236">
        <v>2.2113395661604307</v>
      </c>
      <c r="E14" s="237">
        <v>2.4854902986287137</v>
      </c>
      <c r="F14" s="236">
        <v>2.2616475730750802</v>
      </c>
      <c r="G14" s="237">
        <v>2.4351822917140642</v>
      </c>
      <c r="H14" s="82"/>
    </row>
    <row r="15" spans="1:14" ht="15.75" customHeight="1">
      <c r="A15" s="90"/>
      <c r="B15" s="175" t="s">
        <v>452</v>
      </c>
      <c r="C15" s="235">
        <v>3.2419899031977955</v>
      </c>
      <c r="D15" s="236">
        <v>3.1495831229314448</v>
      </c>
      <c r="E15" s="237">
        <v>3.3343966834641461</v>
      </c>
      <c r="F15" s="236">
        <v>3.1638907032130548</v>
      </c>
      <c r="G15" s="237">
        <v>3.3200891031825361</v>
      </c>
      <c r="H15" s="82"/>
    </row>
    <row r="16" spans="1:14" ht="15.75" customHeight="1">
      <c r="A16" s="90"/>
      <c r="B16" s="175" t="s">
        <v>453</v>
      </c>
      <c r="C16" s="233">
        <v>0.50676407092598785</v>
      </c>
      <c r="D16" s="239">
        <v>0.49031896928863317</v>
      </c>
      <c r="E16" s="240">
        <v>0.52320917256334254</v>
      </c>
      <c r="F16" s="239">
        <v>0.4986181373955606</v>
      </c>
      <c r="G16" s="240">
        <v>0.5149100044564151</v>
      </c>
      <c r="H16" s="82"/>
    </row>
    <row r="17" spans="1:8" ht="15.75" customHeight="1">
      <c r="A17" s="90"/>
      <c r="B17" s="175" t="s">
        <v>454</v>
      </c>
      <c r="C17" s="235">
        <v>0.76669729129727815</v>
      </c>
      <c r="D17" s="236">
        <v>0.7040981649199719</v>
      </c>
      <c r="E17" s="237">
        <v>0.8292964176745844</v>
      </c>
      <c r="F17" s="236">
        <v>0.74031638768631503</v>
      </c>
      <c r="G17" s="237">
        <v>0.79307819490824127</v>
      </c>
      <c r="H17" s="82"/>
    </row>
    <row r="18" spans="1:8" ht="15.75" customHeight="1">
      <c r="A18" s="90"/>
      <c r="B18" s="175" t="s">
        <v>455</v>
      </c>
      <c r="C18" s="235">
        <v>0.32957448138618306</v>
      </c>
      <c r="D18" s="236">
        <v>0.30914588410670862</v>
      </c>
      <c r="E18" s="237">
        <v>0.3500030786656575</v>
      </c>
      <c r="F18" s="236">
        <v>0.31418958514249856</v>
      </c>
      <c r="G18" s="237">
        <v>0.34495937762986756</v>
      </c>
      <c r="H18" s="82"/>
    </row>
    <row r="19" spans="1:8" ht="15.75" customHeight="1">
      <c r="A19" s="90"/>
      <c r="B19" s="175" t="s">
        <v>456</v>
      </c>
      <c r="C19" s="235">
        <v>3.1509201333217502</v>
      </c>
      <c r="D19" s="236">
        <v>3.0559008609480944</v>
      </c>
      <c r="E19" s="237">
        <v>3.2459394056954061</v>
      </c>
      <c r="F19" s="236">
        <v>3.0865265517855285</v>
      </c>
      <c r="G19" s="237">
        <v>3.215313714857972</v>
      </c>
      <c r="H19" s="82"/>
    </row>
    <row r="20" spans="1:8" ht="15.75" customHeight="1">
      <c r="A20" s="90"/>
      <c r="B20" s="175" t="s">
        <v>457</v>
      </c>
      <c r="C20" s="235">
        <v>1.8484950039654982</v>
      </c>
      <c r="D20" s="236">
        <v>1.737318364896816</v>
      </c>
      <c r="E20" s="237">
        <v>1.9596716430341803</v>
      </c>
      <c r="F20" s="236">
        <v>1.7696889587296445</v>
      </c>
      <c r="G20" s="237">
        <v>1.9273010492013518</v>
      </c>
      <c r="H20" s="82"/>
    </row>
    <row r="21" spans="1:8" ht="15.75" customHeight="1">
      <c r="A21" s="90"/>
      <c r="B21" s="175" t="s">
        <v>458</v>
      </c>
      <c r="C21" s="242">
        <v>38.054979931202801</v>
      </c>
      <c r="D21" s="243">
        <v>36.344904585742427</v>
      </c>
      <c r="E21" s="244">
        <v>39.765055276663176</v>
      </c>
      <c r="F21" s="243">
        <v>36.92374176498798</v>
      </c>
      <c r="G21" s="244">
        <v>39.186218097417623</v>
      </c>
      <c r="H21" s="82"/>
    </row>
    <row r="22" spans="1:8" ht="15.75" customHeight="1">
      <c r="A22" s="90"/>
      <c r="B22" s="175" t="s">
        <v>459</v>
      </c>
      <c r="C22" s="235">
        <v>6.4685582813524967</v>
      </c>
      <c r="D22" s="236">
        <v>6.0896130295501374</v>
      </c>
      <c r="E22" s="237">
        <v>6.8475035331548559</v>
      </c>
      <c r="F22" s="236">
        <v>6.322847132116812</v>
      </c>
      <c r="G22" s="237">
        <v>6.6142694305881813</v>
      </c>
      <c r="H22" s="82"/>
    </row>
    <row r="23" spans="1:8" ht="15.75" customHeight="1">
      <c r="A23" s="90"/>
      <c r="B23" s="175" t="s">
        <v>460</v>
      </c>
      <c r="C23" s="234">
        <v>53.840964966574241</v>
      </c>
      <c r="D23" s="247">
        <v>49.342831147177115</v>
      </c>
      <c r="E23" s="248">
        <v>58.339098785971366</v>
      </c>
      <c r="F23" s="247">
        <v>51.583970560720054</v>
      </c>
      <c r="G23" s="248">
        <v>56.097959372428427</v>
      </c>
      <c r="H23" s="82"/>
    </row>
    <row r="24" spans="1:8" ht="15.75" customHeight="1">
      <c r="A24" s="90"/>
      <c r="B24" s="175" t="s">
        <v>461</v>
      </c>
      <c r="C24" s="235">
        <v>6.2233504591041333</v>
      </c>
      <c r="D24" s="236">
        <v>5.9058435599778605</v>
      </c>
      <c r="E24" s="237">
        <v>6.5408573582304061</v>
      </c>
      <c r="F24" s="236">
        <v>6.0214661738370303</v>
      </c>
      <c r="G24" s="237">
        <v>6.4252347443712363</v>
      </c>
      <c r="H24" s="82"/>
    </row>
    <row r="25" spans="1:8" ht="15.75" customHeight="1">
      <c r="A25" s="90"/>
      <c r="B25" s="175" t="s">
        <v>462</v>
      </c>
      <c r="C25" s="242">
        <v>33.301961606818637</v>
      </c>
      <c r="D25" s="243">
        <v>31.215164628885354</v>
      </c>
      <c r="E25" s="244">
        <v>35.388758584751919</v>
      </c>
      <c r="F25" s="243">
        <v>31.631175111385222</v>
      </c>
      <c r="G25" s="244">
        <v>34.972748102252048</v>
      </c>
      <c r="H25" s="82"/>
    </row>
    <row r="26" spans="1:8" ht="15.75" customHeight="1">
      <c r="A26" s="90"/>
      <c r="B26" s="175" t="s">
        <v>463</v>
      </c>
      <c r="C26" s="235">
        <v>2.1994796296296295</v>
      </c>
      <c r="D26" s="236">
        <v>2.0415523984265205</v>
      </c>
      <c r="E26" s="237">
        <v>2.3574068608327385</v>
      </c>
      <c r="F26" s="236">
        <v>2.0940365760266348</v>
      </c>
      <c r="G26" s="237">
        <v>2.3049226832326242</v>
      </c>
      <c r="H26" s="82"/>
    </row>
    <row r="27" spans="1:8" ht="15.75" customHeight="1">
      <c r="A27" s="90"/>
      <c r="B27" s="175" t="s">
        <v>464</v>
      </c>
      <c r="C27" s="235">
        <v>1.2064346360690767</v>
      </c>
      <c r="D27" s="236">
        <v>1.0962706162203404</v>
      </c>
      <c r="E27" s="237">
        <v>1.3165986559178131</v>
      </c>
      <c r="F27" s="236">
        <v>1.1432119904917464</v>
      </c>
      <c r="G27" s="237">
        <v>1.2696572816464071</v>
      </c>
      <c r="H27" s="82"/>
    </row>
    <row r="28" spans="1:8" ht="15.75" customHeight="1">
      <c r="A28" s="90"/>
      <c r="B28" s="175" t="s">
        <v>465</v>
      </c>
      <c r="C28" s="235">
        <v>0.74989395304720241</v>
      </c>
      <c r="D28" s="236">
        <v>0.62865764777991806</v>
      </c>
      <c r="E28" s="237">
        <v>0.87113025831448676</v>
      </c>
      <c r="F28" s="236">
        <v>0.69370035299107569</v>
      </c>
      <c r="G28" s="237">
        <v>0.80608755310332914</v>
      </c>
      <c r="H28" s="82"/>
    </row>
    <row r="29" spans="1:8" ht="15.75" customHeight="1">
      <c r="A29" s="90"/>
      <c r="B29" s="175" t="s">
        <v>466</v>
      </c>
      <c r="C29" s="235">
        <v>2.4425860189010447</v>
      </c>
      <c r="D29" s="236">
        <v>2.3759157981024757</v>
      </c>
      <c r="E29" s="237">
        <v>2.5092562396996136</v>
      </c>
      <c r="F29" s="236">
        <v>2.4042040453209461</v>
      </c>
      <c r="G29" s="237">
        <v>2.4809679924811432</v>
      </c>
      <c r="H29" s="83"/>
    </row>
    <row r="30" spans="1:8" ht="15.75" customHeight="1">
      <c r="A30" s="90"/>
      <c r="B30" s="175" t="s">
        <v>467</v>
      </c>
      <c r="C30" s="235">
        <v>8.5981659773286605</v>
      </c>
      <c r="D30" s="236">
        <v>8.1847946550758301</v>
      </c>
      <c r="E30" s="237">
        <v>9.0115372995814909</v>
      </c>
      <c r="F30" s="236">
        <v>8.3717396911456294</v>
      </c>
      <c r="G30" s="237">
        <v>8.8245922635116916</v>
      </c>
      <c r="H30" s="82"/>
    </row>
    <row r="31" spans="1:8" ht="15.75" customHeight="1">
      <c r="A31" s="90"/>
      <c r="B31" s="175" t="s">
        <v>468</v>
      </c>
      <c r="C31" s="235">
        <v>2.7185796296296298</v>
      </c>
      <c r="D31" s="236">
        <v>2.5437652774172745</v>
      </c>
      <c r="E31" s="237">
        <v>2.8933939818419852</v>
      </c>
      <c r="F31" s="236">
        <v>2.5542067042517336</v>
      </c>
      <c r="G31" s="237">
        <v>2.8829525550075261</v>
      </c>
      <c r="H31" s="82"/>
    </row>
    <row r="32" spans="1:8" ht="15.75" customHeight="1">
      <c r="A32" s="90"/>
      <c r="B32" s="175" t="s">
        <v>469</v>
      </c>
      <c r="C32" s="235">
        <v>1.4367526404577347</v>
      </c>
      <c r="D32" s="236">
        <v>1.3127277886304629</v>
      </c>
      <c r="E32" s="237">
        <v>1.5607774922850064</v>
      </c>
      <c r="F32" s="236">
        <v>1.3746455716346817</v>
      </c>
      <c r="G32" s="237">
        <v>1.4988597092807876</v>
      </c>
      <c r="H32" s="82"/>
    </row>
    <row r="33" spans="1:8" ht="15.75" customHeight="1">
      <c r="A33" s="90"/>
      <c r="B33" s="175" t="s">
        <v>470</v>
      </c>
      <c r="C33" s="235">
        <v>0.42185833333333328</v>
      </c>
      <c r="D33" s="236">
        <v>0.39045891185036424</v>
      </c>
      <c r="E33" s="237">
        <v>0.45325775481630232</v>
      </c>
      <c r="F33" s="236">
        <v>0.39879101435038028</v>
      </c>
      <c r="G33" s="237">
        <v>0.44492565231628628</v>
      </c>
      <c r="H33" s="82"/>
    </row>
    <row r="34" spans="1:8" ht="15.75" customHeight="1">
      <c r="A34" s="90"/>
      <c r="B34" s="175" t="s">
        <v>471</v>
      </c>
      <c r="C34" s="233">
        <v>5.2307102263062295E-2</v>
      </c>
      <c r="D34" s="239">
        <v>4.3565343571582545E-2</v>
      </c>
      <c r="E34" s="240">
        <v>6.1048860954542046E-2</v>
      </c>
      <c r="F34" s="239">
        <v>4.8031626534666666E-2</v>
      </c>
      <c r="G34" s="240">
        <v>5.6582577991457925E-2</v>
      </c>
      <c r="H34" s="82"/>
    </row>
    <row r="35" spans="1:8" ht="15.75" customHeight="1">
      <c r="A35" s="90"/>
      <c r="B35" s="175" t="s">
        <v>472</v>
      </c>
      <c r="C35" s="235">
        <v>1.1067469519960753</v>
      </c>
      <c r="D35" s="236">
        <v>1.0680248516384074</v>
      </c>
      <c r="E35" s="237">
        <v>1.1454690523537432</v>
      </c>
      <c r="F35" s="236">
        <v>1.0828688286147468</v>
      </c>
      <c r="G35" s="237">
        <v>1.1306250753774039</v>
      </c>
      <c r="H35" s="82"/>
    </row>
    <row r="36" spans="1:8" ht="15.75" customHeight="1">
      <c r="A36" s="90"/>
      <c r="B36" s="175" t="s">
        <v>473</v>
      </c>
      <c r="C36" s="242">
        <v>21.675723611111113</v>
      </c>
      <c r="D36" s="243">
        <v>20.47284012737757</v>
      </c>
      <c r="E36" s="244">
        <v>22.878607094844657</v>
      </c>
      <c r="F36" s="243">
        <v>21.051607681453191</v>
      </c>
      <c r="G36" s="244">
        <v>22.299839540769035</v>
      </c>
      <c r="H36" s="82"/>
    </row>
    <row r="37" spans="1:8" ht="15.75" customHeight="1">
      <c r="A37" s="90"/>
      <c r="B37" s="175" t="s">
        <v>474</v>
      </c>
      <c r="C37" s="242">
        <v>32.477777777777781</v>
      </c>
      <c r="D37" s="243">
        <v>31.253880613443947</v>
      </c>
      <c r="E37" s="244">
        <v>33.701674942111616</v>
      </c>
      <c r="F37" s="243">
        <v>31.601495213430876</v>
      </c>
      <c r="G37" s="244">
        <v>33.35406034212469</v>
      </c>
      <c r="H37" s="82"/>
    </row>
    <row r="38" spans="1:8" ht="15.75" customHeight="1">
      <c r="A38" s="90"/>
      <c r="B38" s="175" t="s">
        <v>475</v>
      </c>
      <c r="C38" s="235">
        <v>0.16374518518518516</v>
      </c>
      <c r="D38" s="236">
        <v>0.15168747692473825</v>
      </c>
      <c r="E38" s="237">
        <v>0.17580289344563207</v>
      </c>
      <c r="F38" s="236" t="s">
        <v>94</v>
      </c>
      <c r="G38" s="237" t="s">
        <v>94</v>
      </c>
      <c r="H38" s="82"/>
    </row>
    <row r="39" spans="1:8" ht="15.75" customHeight="1">
      <c r="A39" s="90"/>
      <c r="B39" s="175" t="s">
        <v>476</v>
      </c>
      <c r="C39" s="233">
        <v>0.91882066052223577</v>
      </c>
      <c r="D39" s="239">
        <v>0.89130255394150393</v>
      </c>
      <c r="E39" s="240">
        <v>0.9463387671029676</v>
      </c>
      <c r="F39" s="239">
        <v>0.89752080910237342</v>
      </c>
      <c r="G39" s="240">
        <v>0.94012051194209811</v>
      </c>
      <c r="H39" s="82"/>
    </row>
    <row r="40" spans="1:8" ht="15.75" customHeight="1">
      <c r="A40" s="90"/>
      <c r="B40" s="175" t="s">
        <v>477</v>
      </c>
      <c r="C40" s="233">
        <v>1.5811088315245029E-2</v>
      </c>
      <c r="D40" s="239">
        <v>1.5311182727135395E-2</v>
      </c>
      <c r="E40" s="240">
        <v>1.6310993903354661E-2</v>
      </c>
      <c r="F40" s="239">
        <v>1.5467613940970274E-2</v>
      </c>
      <c r="G40" s="240">
        <v>1.6154562689519782E-2</v>
      </c>
      <c r="H40" s="82"/>
    </row>
    <row r="41" spans="1:8" ht="15.75" customHeight="1">
      <c r="A41" s="90"/>
      <c r="B41" s="175" t="s">
        <v>478</v>
      </c>
      <c r="C41" s="242">
        <v>21.421738754497255</v>
      </c>
      <c r="D41" s="243">
        <v>20.500342795972593</v>
      </c>
      <c r="E41" s="244">
        <v>22.343134713021918</v>
      </c>
      <c r="F41" s="243">
        <v>20.984851133282703</v>
      </c>
      <c r="G41" s="244">
        <v>21.858626375711808</v>
      </c>
      <c r="H41" s="82"/>
    </row>
    <row r="42" spans="1:8" ht="15.75" customHeight="1">
      <c r="A42" s="90"/>
      <c r="B42" s="175" t="s">
        <v>479</v>
      </c>
      <c r="C42" s="233">
        <v>3.0654860174444742E-2</v>
      </c>
      <c r="D42" s="239">
        <v>2.8389512775297627E-2</v>
      </c>
      <c r="E42" s="240">
        <v>3.2920207573591861E-2</v>
      </c>
      <c r="F42" s="239">
        <v>2.869282469723906E-2</v>
      </c>
      <c r="G42" s="240">
        <v>3.2616895651650421E-2</v>
      </c>
      <c r="H42" s="82"/>
    </row>
    <row r="43" spans="1:8" ht="15.75" customHeight="1">
      <c r="A43" s="90"/>
      <c r="B43" s="175" t="s">
        <v>480</v>
      </c>
      <c r="C43" s="235">
        <v>8.5938261343622298</v>
      </c>
      <c r="D43" s="236">
        <v>8.0938947298302679</v>
      </c>
      <c r="E43" s="237">
        <v>9.0937575388941916</v>
      </c>
      <c r="F43" s="236">
        <v>8.2950413652275223</v>
      </c>
      <c r="G43" s="237">
        <v>8.8926109034969372</v>
      </c>
      <c r="H43" s="82"/>
    </row>
    <row r="44" spans="1:8" ht="15.75" customHeight="1">
      <c r="A44" s="90"/>
      <c r="B44" s="175" t="s">
        <v>481</v>
      </c>
      <c r="C44" s="242">
        <v>18.006986458333333</v>
      </c>
      <c r="D44" s="243">
        <v>16.949617369570085</v>
      </c>
      <c r="E44" s="244">
        <v>19.064355547096582</v>
      </c>
      <c r="F44" s="243">
        <v>17.501146719693121</v>
      </c>
      <c r="G44" s="244">
        <v>18.512826196973545</v>
      </c>
      <c r="H44" s="82"/>
    </row>
    <row r="45" spans="1:8" ht="15.75" customHeight="1">
      <c r="A45" s="90"/>
      <c r="B45" s="175" t="s">
        <v>482</v>
      </c>
      <c r="C45" s="242">
        <v>41.35039449903001</v>
      </c>
      <c r="D45" s="243">
        <v>39.635228587910007</v>
      </c>
      <c r="E45" s="244">
        <v>43.065560410150013</v>
      </c>
      <c r="F45" s="243">
        <v>40.441244441526869</v>
      </c>
      <c r="G45" s="244">
        <v>42.25954455653315</v>
      </c>
      <c r="H45" s="82"/>
    </row>
    <row r="46" spans="1:8" ht="15.75" customHeight="1">
      <c r="A46" s="90"/>
      <c r="B46" s="175" t="s">
        <v>483</v>
      </c>
      <c r="C46" s="233">
        <v>5.8193554434676435E-2</v>
      </c>
      <c r="D46" s="239">
        <v>5.6544550999296873E-2</v>
      </c>
      <c r="E46" s="240">
        <v>5.9842557870055997E-2</v>
      </c>
      <c r="F46" s="239">
        <v>5.6798019361183047E-2</v>
      </c>
      <c r="G46" s="240">
        <v>5.9589089508169824E-2</v>
      </c>
      <c r="H46" s="84"/>
    </row>
    <row r="47" spans="1:8" ht="15.75" customHeight="1">
      <c r="A47" s="90"/>
      <c r="B47" s="175" t="s">
        <v>484</v>
      </c>
      <c r="C47" s="242">
        <v>18.225588171183297</v>
      </c>
      <c r="D47" s="243">
        <v>17.132309900284156</v>
      </c>
      <c r="E47" s="244">
        <v>19.318866442082438</v>
      </c>
      <c r="F47" s="243">
        <v>17.567532042666965</v>
      </c>
      <c r="G47" s="244">
        <v>18.883644299699629</v>
      </c>
      <c r="H47" s="84"/>
    </row>
    <row r="48" spans="1:8" ht="15.75" customHeight="1">
      <c r="A48" s="90"/>
      <c r="B48" s="175" t="s">
        <v>485</v>
      </c>
      <c r="C48" s="235">
        <v>4.8364601851851861</v>
      </c>
      <c r="D48" s="236">
        <v>4.6003241221467448</v>
      </c>
      <c r="E48" s="237">
        <v>5.0725962482236273</v>
      </c>
      <c r="F48" s="236">
        <v>4.6891669303631698</v>
      </c>
      <c r="G48" s="237">
        <v>4.9837534400072023</v>
      </c>
      <c r="H48" s="82"/>
    </row>
    <row r="49" spans="1:8" ht="15.75" customHeight="1">
      <c r="A49" s="90"/>
      <c r="B49" s="175" t="s">
        <v>486</v>
      </c>
      <c r="C49" s="234">
        <v>60.157191193108332</v>
      </c>
      <c r="D49" s="247">
        <v>57.452281346973315</v>
      </c>
      <c r="E49" s="248">
        <v>62.862101039243349</v>
      </c>
      <c r="F49" s="247">
        <v>58.804546281473399</v>
      </c>
      <c r="G49" s="248">
        <v>61.509836104743265</v>
      </c>
      <c r="H49" s="82"/>
    </row>
    <row r="50" spans="1:8" ht="15.75" customHeight="1">
      <c r="A50" s="90"/>
      <c r="B50" s="175" t="s">
        <v>487</v>
      </c>
      <c r="C50" s="233">
        <v>2.898809523809524E-2</v>
      </c>
      <c r="D50" s="239">
        <v>2.5221787099965583E-2</v>
      </c>
      <c r="E50" s="240">
        <v>3.27544033762249E-2</v>
      </c>
      <c r="F50" s="239">
        <v>2.6085021296044571E-2</v>
      </c>
      <c r="G50" s="240">
        <v>3.1891169180145909E-2</v>
      </c>
      <c r="H50" s="82"/>
    </row>
    <row r="51" spans="1:8" ht="15.75" customHeight="1">
      <c r="A51" s="90"/>
      <c r="B51" s="175" t="s">
        <v>450</v>
      </c>
      <c r="C51" s="235">
        <v>2.1857866099171774</v>
      </c>
      <c r="D51" s="236">
        <v>2.1331832599646767</v>
      </c>
      <c r="E51" s="237">
        <v>2.2383899598696781</v>
      </c>
      <c r="F51" s="236">
        <v>2.1500133554114109</v>
      </c>
      <c r="G51" s="237">
        <v>2.221559864422944</v>
      </c>
      <c r="H51" s="82"/>
    </row>
    <row r="52" spans="1:8" ht="15.75" customHeight="1">
      <c r="A52" s="90"/>
      <c r="B52" s="175" t="s">
        <v>488</v>
      </c>
      <c r="C52" s="234">
        <v>167.13814001900442</v>
      </c>
      <c r="D52" s="247">
        <v>160.55211891431344</v>
      </c>
      <c r="E52" s="248">
        <v>173.72416112369541</v>
      </c>
      <c r="F52" s="247">
        <v>163.11240172508775</v>
      </c>
      <c r="G52" s="248">
        <v>171.1638783129211</v>
      </c>
      <c r="H52" s="82"/>
    </row>
    <row r="53" spans="1:8" ht="15.75" customHeight="1">
      <c r="A53" s="90"/>
      <c r="B53" s="175" t="s">
        <v>489</v>
      </c>
      <c r="C53" s="235">
        <v>4.7573727390857385</v>
      </c>
      <c r="D53" s="236">
        <v>4.5384142438549375</v>
      </c>
      <c r="E53" s="237">
        <v>4.9763312343165396</v>
      </c>
      <c r="F53" s="236">
        <v>4.6048808124896699</v>
      </c>
      <c r="G53" s="237">
        <v>4.9098646656818072</v>
      </c>
      <c r="H53" s="82"/>
    </row>
    <row r="54" spans="1:8" ht="15.75" customHeight="1">
      <c r="A54" s="90"/>
      <c r="B54" s="175" t="s">
        <v>490</v>
      </c>
      <c r="C54" s="235">
        <v>2.4076425017797418</v>
      </c>
      <c r="D54" s="236">
        <v>1.8492384160690236</v>
      </c>
      <c r="E54" s="237">
        <v>2.9660465874904602</v>
      </c>
      <c r="F54" s="236">
        <v>1.9398863053224864</v>
      </c>
      <c r="G54" s="237">
        <v>2.8753986982369972</v>
      </c>
      <c r="H54" s="82"/>
    </row>
    <row r="55" spans="1:8" ht="15.75" customHeight="1">
      <c r="A55" s="90"/>
      <c r="B55" s="175" t="s">
        <v>491</v>
      </c>
      <c r="C55" s="235">
        <v>3.2232570833333334</v>
      </c>
      <c r="D55" s="236">
        <v>3.0684812197438931</v>
      </c>
      <c r="E55" s="237">
        <v>3.3780329469227737</v>
      </c>
      <c r="F55" s="236">
        <v>3.0746008328241476</v>
      </c>
      <c r="G55" s="237">
        <v>3.3719133338425191</v>
      </c>
      <c r="H55" s="82"/>
    </row>
    <row r="56" spans="1:8" ht="15.75" customHeight="1">
      <c r="A56" s="90"/>
      <c r="B56" s="175" t="s">
        <v>492</v>
      </c>
      <c r="C56" s="235">
        <v>2.3674387427978214</v>
      </c>
      <c r="D56" s="236">
        <v>2.1755208921473659</v>
      </c>
      <c r="E56" s="237">
        <v>2.5593565934482769</v>
      </c>
      <c r="F56" s="236">
        <v>2.2369958369526675</v>
      </c>
      <c r="G56" s="237">
        <v>2.4978816486429753</v>
      </c>
      <c r="H56" s="82"/>
    </row>
    <row r="57" spans="1:8" ht="15.75" customHeight="1">
      <c r="A57" s="90"/>
      <c r="B57" s="175" t="s">
        <v>493</v>
      </c>
      <c r="C57" s="242">
        <v>47.764966700005907</v>
      </c>
      <c r="D57" s="243">
        <v>45.73461736403636</v>
      </c>
      <c r="E57" s="244">
        <v>49.795316035975453</v>
      </c>
      <c r="F57" s="243">
        <v>46.718659958391534</v>
      </c>
      <c r="G57" s="244">
        <v>48.81127344162028</v>
      </c>
      <c r="H57" s="82"/>
    </row>
    <row r="58" spans="1:8" ht="15.75" customHeight="1">
      <c r="A58" s="90"/>
      <c r="B58" s="175" t="s">
        <v>494</v>
      </c>
      <c r="C58" s="235">
        <v>0.40773161013527459</v>
      </c>
      <c r="D58" s="236">
        <v>0.36279831654701894</v>
      </c>
      <c r="E58" s="237">
        <v>0.45266490372353024</v>
      </c>
      <c r="F58" s="236">
        <v>0.38237963673600356</v>
      </c>
      <c r="G58" s="237">
        <v>0.43308358353454562</v>
      </c>
      <c r="H58" s="82"/>
    </row>
    <row r="59" spans="1:8" ht="15.75" customHeight="1">
      <c r="A59" s="90"/>
      <c r="B59" s="175" t="s">
        <v>495</v>
      </c>
      <c r="C59" s="235">
        <v>0.37822565764922411</v>
      </c>
      <c r="D59" s="236">
        <v>0.3460805549257534</v>
      </c>
      <c r="E59" s="237">
        <v>0.41037076037269482</v>
      </c>
      <c r="F59" s="236">
        <v>0.36045523541760205</v>
      </c>
      <c r="G59" s="237">
        <v>0.39599607988084617</v>
      </c>
      <c r="H59" s="82"/>
    </row>
    <row r="60" spans="1:8" ht="15.75" customHeight="1">
      <c r="A60" s="90"/>
      <c r="B60" s="175" t="s">
        <v>496</v>
      </c>
      <c r="C60" s="235">
        <v>1.9403217557418149</v>
      </c>
      <c r="D60" s="236">
        <v>1.8086012004224405</v>
      </c>
      <c r="E60" s="237">
        <v>2.0720423110611894</v>
      </c>
      <c r="F60" s="236">
        <v>1.7987562368597769</v>
      </c>
      <c r="G60" s="237">
        <v>2.0818872746238526</v>
      </c>
      <c r="H60" s="82"/>
    </row>
    <row r="61" spans="1:8" ht="15.75" customHeight="1">
      <c r="A61" s="90"/>
      <c r="B61" s="175" t="s">
        <v>497</v>
      </c>
      <c r="C61" s="235">
        <v>5.2470780931385352</v>
      </c>
      <c r="D61" s="236">
        <v>4.9143922820643686</v>
      </c>
      <c r="E61" s="237">
        <v>5.5797639042127019</v>
      </c>
      <c r="F61" s="236">
        <v>5.0488822834211815</v>
      </c>
      <c r="G61" s="237">
        <v>5.445273902855889</v>
      </c>
      <c r="H61" s="82"/>
    </row>
    <row r="62" spans="1:8" ht="15.75" customHeight="1">
      <c r="A62" s="90"/>
      <c r="B62" s="175" t="s">
        <v>498</v>
      </c>
      <c r="C62" s="233">
        <v>0.16944560920925247</v>
      </c>
      <c r="D62" s="239">
        <v>0.16172683148718808</v>
      </c>
      <c r="E62" s="240">
        <v>0.17716438693131686</v>
      </c>
      <c r="F62" s="239">
        <v>0.1654632387104002</v>
      </c>
      <c r="G62" s="240">
        <v>0.17342797970810475</v>
      </c>
      <c r="H62" s="82"/>
    </row>
    <row r="63" spans="1:8" ht="15.75" customHeight="1">
      <c r="A63" s="90"/>
      <c r="B63" s="175" t="s">
        <v>499</v>
      </c>
      <c r="C63" s="242">
        <v>45.620168457634449</v>
      </c>
      <c r="D63" s="243">
        <v>43.313407064997669</v>
      </c>
      <c r="E63" s="244">
        <v>47.926929850271229</v>
      </c>
      <c r="F63" s="243">
        <v>44.428799657331716</v>
      </c>
      <c r="G63" s="244">
        <v>46.811537257937182</v>
      </c>
      <c r="H63" s="82"/>
    </row>
    <row r="64" spans="1:8" ht="15.75" customHeight="1">
      <c r="A64" s="90"/>
      <c r="B64" s="175" t="s">
        <v>500</v>
      </c>
      <c r="C64" s="235">
        <v>0.15781111111111112</v>
      </c>
      <c r="D64" s="236">
        <v>0.13372255761395677</v>
      </c>
      <c r="E64" s="237">
        <v>0.18189966460826548</v>
      </c>
      <c r="F64" s="236" t="s">
        <v>94</v>
      </c>
      <c r="G64" s="237" t="s">
        <v>94</v>
      </c>
      <c r="H64" s="82"/>
    </row>
    <row r="65" spans="1:8" ht="15.75" customHeight="1">
      <c r="A65" s="90"/>
      <c r="B65" s="175" t="s">
        <v>501</v>
      </c>
      <c r="C65" s="235">
        <v>5.0656991936747424</v>
      </c>
      <c r="D65" s="236">
        <v>4.8086387200031862</v>
      </c>
      <c r="E65" s="237">
        <v>5.3227596673462987</v>
      </c>
      <c r="F65" s="236">
        <v>4.923771749138135</v>
      </c>
      <c r="G65" s="237">
        <v>5.2076266382113499</v>
      </c>
      <c r="H65" s="82"/>
    </row>
    <row r="66" spans="1:8" ht="15.75" customHeight="1">
      <c r="A66" s="90"/>
      <c r="B66" s="175" t="s">
        <v>502</v>
      </c>
      <c r="C66" s="234">
        <v>185.55013041155058</v>
      </c>
      <c r="D66" s="247">
        <v>178.31475094109922</v>
      </c>
      <c r="E66" s="248">
        <v>192.78550988200195</v>
      </c>
      <c r="F66" s="247">
        <v>181.75802806141945</v>
      </c>
      <c r="G66" s="248">
        <v>189.34223276168171</v>
      </c>
      <c r="H66" s="82"/>
    </row>
    <row r="67" spans="1:8" ht="15.75" customHeight="1">
      <c r="A67" s="90"/>
      <c r="B67" s="175" t="s">
        <v>503</v>
      </c>
      <c r="C67" s="234">
        <v>63.286924316802619</v>
      </c>
      <c r="D67" s="247">
        <v>60.387624532025939</v>
      </c>
      <c r="E67" s="248">
        <v>66.186224101579299</v>
      </c>
      <c r="F67" s="247">
        <v>61.646371486316291</v>
      </c>
      <c r="G67" s="248">
        <v>64.927477147288954</v>
      </c>
      <c r="H67" s="82"/>
    </row>
    <row r="68" spans="1:8" ht="15.75" customHeight="1">
      <c r="A68" s="90"/>
      <c r="B68" s="175" t="s">
        <v>504</v>
      </c>
      <c r="C68" s="242">
        <v>13.540610898161271</v>
      </c>
      <c r="D68" s="243">
        <v>12.882548776633591</v>
      </c>
      <c r="E68" s="244">
        <v>14.19867301968895</v>
      </c>
      <c r="F68" s="243">
        <v>13.170263386200277</v>
      </c>
      <c r="G68" s="244">
        <v>13.910958410122264</v>
      </c>
      <c r="H68" s="82"/>
    </row>
    <row r="69" spans="1:8" ht="15.75" customHeight="1">
      <c r="A69" s="90"/>
      <c r="B69" s="175" t="s">
        <v>505</v>
      </c>
      <c r="C69" s="235">
        <v>1.0819591666666664</v>
      </c>
      <c r="D69" s="236">
        <v>1.0013405238946662</v>
      </c>
      <c r="E69" s="237">
        <v>1.1625778094386665</v>
      </c>
      <c r="F69" s="236">
        <v>1.0057668996044196</v>
      </c>
      <c r="G69" s="237">
        <v>1.1581514337289132</v>
      </c>
      <c r="H69" s="82"/>
    </row>
    <row r="70" spans="1:8" ht="15.75" customHeight="1">
      <c r="A70" s="90"/>
      <c r="B70" s="175" t="s">
        <v>506</v>
      </c>
      <c r="C70" s="234">
        <v>170.213152771561</v>
      </c>
      <c r="D70" s="247">
        <v>164.99151692312088</v>
      </c>
      <c r="E70" s="248">
        <v>175.43478862000111</v>
      </c>
      <c r="F70" s="247">
        <v>167.00779595030161</v>
      </c>
      <c r="G70" s="248">
        <v>173.41850959282039</v>
      </c>
      <c r="H70" s="82"/>
    </row>
    <row r="71" spans="1:8" ht="15.75" customHeight="1">
      <c r="A71" s="90"/>
      <c r="B71" s="175" t="s">
        <v>507</v>
      </c>
      <c r="C71" s="242">
        <v>49.922730973797862</v>
      </c>
      <c r="D71" s="243">
        <v>47.480964705188697</v>
      </c>
      <c r="E71" s="244">
        <v>52.364497242407026</v>
      </c>
      <c r="F71" s="243">
        <v>48.042683957265901</v>
      </c>
      <c r="G71" s="244">
        <v>51.802777990329822</v>
      </c>
      <c r="H71" s="82"/>
    </row>
    <row r="72" spans="1:8" ht="15.75" customHeight="1">
      <c r="A72" s="90"/>
      <c r="B72" s="238" t="s">
        <v>206</v>
      </c>
      <c r="C72" s="174"/>
      <c r="D72" s="174"/>
      <c r="E72" s="174"/>
      <c r="F72" s="174"/>
      <c r="G72" s="173"/>
      <c r="H72" s="82"/>
    </row>
    <row r="73" spans="1:8" ht="15.75" customHeight="1">
      <c r="A73" s="90"/>
      <c r="B73" s="175" t="s">
        <v>451</v>
      </c>
      <c r="C73" s="235">
        <v>2.3236370871303813</v>
      </c>
      <c r="D73" s="236">
        <v>2.2085448752432222</v>
      </c>
      <c r="E73" s="237">
        <v>2.4387292990175404</v>
      </c>
      <c r="F73" s="236">
        <v>2.2422424232812199</v>
      </c>
      <c r="G73" s="237">
        <v>2.4050317509795427</v>
      </c>
      <c r="H73" s="82"/>
    </row>
    <row r="74" spans="1:8" ht="15.75" customHeight="1">
      <c r="A74" s="90"/>
      <c r="B74" s="175" t="s">
        <v>452</v>
      </c>
      <c r="C74" s="233">
        <v>0.68433971923006887</v>
      </c>
      <c r="D74" s="239">
        <v>0.64390937329298381</v>
      </c>
      <c r="E74" s="240">
        <v>0.72477006516715392</v>
      </c>
      <c r="F74" s="239">
        <v>0.66354321454233589</v>
      </c>
      <c r="G74" s="240">
        <v>0.70513622391780184</v>
      </c>
      <c r="H74" s="82"/>
    </row>
    <row r="75" spans="1:8" ht="15.75" customHeight="1">
      <c r="A75" s="90"/>
      <c r="B75" s="175" t="s">
        <v>453</v>
      </c>
      <c r="C75" s="233">
        <v>0.50039821156814279</v>
      </c>
      <c r="D75" s="239">
        <v>0.48700410175655973</v>
      </c>
      <c r="E75" s="240">
        <v>0.51379232137972586</v>
      </c>
      <c r="F75" s="239">
        <v>0.49342935833736029</v>
      </c>
      <c r="G75" s="240">
        <v>0.50736706479892535</v>
      </c>
      <c r="H75" s="82"/>
    </row>
    <row r="76" spans="1:8" ht="15.75" customHeight="1">
      <c r="A76" s="90"/>
      <c r="B76" s="175" t="s">
        <v>448</v>
      </c>
      <c r="C76" s="235">
        <v>5.5219981481481479</v>
      </c>
      <c r="D76" s="236">
        <v>4.9672433679061534</v>
      </c>
      <c r="E76" s="237">
        <v>6.0767529283901425</v>
      </c>
      <c r="F76" s="236">
        <v>5.2011316424889857</v>
      </c>
      <c r="G76" s="237">
        <v>5.8428646538073101</v>
      </c>
      <c r="H76" s="82"/>
    </row>
    <row r="77" spans="1:8" ht="15.75" customHeight="1">
      <c r="A77" s="90"/>
      <c r="B77" s="175" t="s">
        <v>454</v>
      </c>
      <c r="C77" s="235">
        <v>0.28922638428574127</v>
      </c>
      <c r="D77" s="236">
        <v>0.25088296174596958</v>
      </c>
      <c r="E77" s="237">
        <v>0.32756980682551295</v>
      </c>
      <c r="F77" s="236">
        <v>0.26317299581617454</v>
      </c>
      <c r="G77" s="237">
        <v>0.315279772755308</v>
      </c>
      <c r="H77" s="82"/>
    </row>
    <row r="78" spans="1:8" ht="15.75" customHeight="1">
      <c r="A78" s="90"/>
      <c r="B78" s="175" t="s">
        <v>455</v>
      </c>
      <c r="C78" s="235">
        <v>0.30147467118437743</v>
      </c>
      <c r="D78" s="236">
        <v>0.28371145283445326</v>
      </c>
      <c r="E78" s="237">
        <v>0.3192378895343016</v>
      </c>
      <c r="F78" s="236">
        <v>0.28733507830663352</v>
      </c>
      <c r="G78" s="237">
        <v>0.31561426406212134</v>
      </c>
      <c r="H78" s="82"/>
    </row>
    <row r="79" spans="1:8" ht="15.75" customHeight="1">
      <c r="A79" s="90"/>
      <c r="B79" s="175" t="s">
        <v>456</v>
      </c>
      <c r="C79" s="235">
        <v>3.1029972148415386</v>
      </c>
      <c r="D79" s="236">
        <v>2.9934305140229061</v>
      </c>
      <c r="E79" s="237">
        <v>3.2125639156601711</v>
      </c>
      <c r="F79" s="236">
        <v>3.0364073597048682</v>
      </c>
      <c r="G79" s="237">
        <v>3.1695870699782089</v>
      </c>
      <c r="H79" s="82"/>
    </row>
    <row r="80" spans="1:8" ht="15.75" customHeight="1">
      <c r="A80" s="90"/>
      <c r="B80" s="175" t="s">
        <v>457</v>
      </c>
      <c r="C80" s="235">
        <v>1.8453326699962467</v>
      </c>
      <c r="D80" s="236">
        <v>1.7435937844138627</v>
      </c>
      <c r="E80" s="237">
        <v>1.9470715555786307</v>
      </c>
      <c r="F80" s="236">
        <v>1.7807890249991551</v>
      </c>
      <c r="G80" s="237">
        <v>1.9098763149933382</v>
      </c>
      <c r="H80" s="82"/>
    </row>
    <row r="81" spans="1:8" ht="15.75" customHeight="1">
      <c r="A81" s="90"/>
      <c r="B81" s="175" t="s">
        <v>458</v>
      </c>
      <c r="C81" s="242">
        <v>22.81078224887499</v>
      </c>
      <c r="D81" s="243">
        <v>21.784416987222031</v>
      </c>
      <c r="E81" s="244">
        <v>23.837147510527949</v>
      </c>
      <c r="F81" s="243">
        <v>22.273171217435255</v>
      </c>
      <c r="G81" s="244">
        <v>23.348393280314724</v>
      </c>
      <c r="H81" s="82"/>
    </row>
    <row r="82" spans="1:8" ht="15.75" customHeight="1">
      <c r="A82" s="90"/>
      <c r="B82" s="175" t="s">
        <v>459</v>
      </c>
      <c r="C82" s="235">
        <v>6.3764991641595898</v>
      </c>
      <c r="D82" s="236">
        <v>6.1108793517643836</v>
      </c>
      <c r="E82" s="237">
        <v>6.6421189765547961</v>
      </c>
      <c r="F82" s="236">
        <v>6.214400831142826</v>
      </c>
      <c r="G82" s="237">
        <v>6.5385974971763536</v>
      </c>
      <c r="H82" s="82"/>
    </row>
    <row r="83" spans="1:8" ht="15.75" customHeight="1">
      <c r="A83" s="90"/>
      <c r="B83" s="175" t="s">
        <v>460</v>
      </c>
      <c r="C83" s="242">
        <v>25.637192747471683</v>
      </c>
      <c r="D83" s="243">
        <v>24.381050067096488</v>
      </c>
      <c r="E83" s="244">
        <v>26.893335427846878</v>
      </c>
      <c r="F83" s="243">
        <v>24.715721257238293</v>
      </c>
      <c r="G83" s="244">
        <v>26.558664237705074</v>
      </c>
      <c r="H83" s="82"/>
    </row>
    <row r="84" spans="1:8" ht="15.75" customHeight="1">
      <c r="A84" s="90"/>
      <c r="B84" s="175" t="s">
        <v>461</v>
      </c>
      <c r="C84" s="235">
        <v>2.7404537398879816</v>
      </c>
      <c r="D84" s="236">
        <v>2.5720516573842755</v>
      </c>
      <c r="E84" s="237">
        <v>2.9088558223916876</v>
      </c>
      <c r="F84" s="236">
        <v>2.6523106708288662</v>
      </c>
      <c r="G84" s="237">
        <v>2.828596808947097</v>
      </c>
      <c r="H84" s="82"/>
    </row>
    <row r="85" spans="1:8" ht="15.75" customHeight="1">
      <c r="A85" s="90"/>
      <c r="B85" s="175" t="s">
        <v>462</v>
      </c>
      <c r="C85" s="242">
        <v>32.419691002431172</v>
      </c>
      <c r="D85" s="243">
        <v>30.743177254091634</v>
      </c>
      <c r="E85" s="244">
        <v>34.09620475077071</v>
      </c>
      <c r="F85" s="243">
        <v>31.467961794450375</v>
      </c>
      <c r="G85" s="244">
        <v>33.371420210411969</v>
      </c>
      <c r="H85" s="82"/>
    </row>
    <row r="86" spans="1:8" ht="15.75" customHeight="1">
      <c r="A86" s="90"/>
      <c r="B86" s="175" t="s">
        <v>466</v>
      </c>
      <c r="C86" s="235">
        <v>2.3697960031060674</v>
      </c>
      <c r="D86" s="236">
        <v>2.2969407319237387</v>
      </c>
      <c r="E86" s="237">
        <v>2.4426512742883961</v>
      </c>
      <c r="F86" s="236">
        <v>2.3283463933637072</v>
      </c>
      <c r="G86" s="237">
        <v>2.4112456128484276</v>
      </c>
      <c r="H86" s="82"/>
    </row>
    <row r="87" spans="1:8" ht="15.75" customHeight="1">
      <c r="A87" s="90"/>
      <c r="B87" s="175" t="s">
        <v>467</v>
      </c>
      <c r="C87" s="235">
        <v>2.1743202708826415</v>
      </c>
      <c r="D87" s="236">
        <v>1.9893392639251655</v>
      </c>
      <c r="E87" s="237">
        <v>2.3593012778401175</v>
      </c>
      <c r="F87" s="236">
        <v>2.0455458471441621</v>
      </c>
      <c r="G87" s="237">
        <v>2.3030946946211208</v>
      </c>
      <c r="H87" s="82"/>
    </row>
    <row r="88" spans="1:8" ht="15.75" customHeight="1">
      <c r="A88" s="90"/>
      <c r="B88" s="175" t="s">
        <v>469</v>
      </c>
      <c r="C88" s="235">
        <v>0.16587149927352321</v>
      </c>
      <c r="D88" s="236">
        <v>0.14740864905181897</v>
      </c>
      <c r="E88" s="237">
        <v>0.18433434949522745</v>
      </c>
      <c r="F88" s="236" t="s">
        <v>94</v>
      </c>
      <c r="G88" s="237" t="s">
        <v>94</v>
      </c>
      <c r="H88" s="82"/>
    </row>
    <row r="89" spans="1:8" ht="15.75" customHeight="1">
      <c r="A89" s="90"/>
      <c r="B89" s="175" t="s">
        <v>508</v>
      </c>
      <c r="C89" s="242">
        <v>34.483822522256936</v>
      </c>
      <c r="D89" s="243">
        <v>32.782568945921774</v>
      </c>
      <c r="E89" s="244">
        <v>36.185076098592099</v>
      </c>
      <c r="F89" s="243">
        <v>33.583477937064522</v>
      </c>
      <c r="G89" s="244">
        <v>35.38416710744935</v>
      </c>
      <c r="H89" s="82"/>
    </row>
    <row r="90" spans="1:8" ht="15.75" customHeight="1">
      <c r="A90" s="90"/>
      <c r="B90" s="175" t="s">
        <v>471</v>
      </c>
      <c r="C90" s="233">
        <v>4.5053937833891694E-2</v>
      </c>
      <c r="D90" s="239">
        <v>4.1203311255378815E-2</v>
      </c>
      <c r="E90" s="240">
        <v>4.8904564412404573E-2</v>
      </c>
      <c r="F90" s="239">
        <v>4.1915016776206696E-2</v>
      </c>
      <c r="G90" s="240">
        <v>4.8192858891576693E-2</v>
      </c>
      <c r="H90" s="82"/>
    </row>
    <row r="91" spans="1:8" ht="15.75" customHeight="1">
      <c r="A91" s="90"/>
      <c r="B91" s="175" t="s">
        <v>472</v>
      </c>
      <c r="C91" s="233">
        <v>0.24679233241174536</v>
      </c>
      <c r="D91" s="239">
        <v>0.23370413957648759</v>
      </c>
      <c r="E91" s="240">
        <v>0.25988052524700317</v>
      </c>
      <c r="F91" s="239">
        <v>0.23885213980809966</v>
      </c>
      <c r="G91" s="240">
        <v>0.25473252501539106</v>
      </c>
      <c r="H91" s="82"/>
    </row>
    <row r="92" spans="1:8" ht="15.75" customHeight="1">
      <c r="A92" s="90"/>
      <c r="B92" s="175" t="s">
        <v>473</v>
      </c>
      <c r="C92" s="242">
        <v>12.182609665667551</v>
      </c>
      <c r="D92" s="243">
        <v>11.688546652880346</v>
      </c>
      <c r="E92" s="244">
        <v>12.676672678454755</v>
      </c>
      <c r="F92" s="243">
        <v>11.861458223806519</v>
      </c>
      <c r="G92" s="244">
        <v>12.503761107528582</v>
      </c>
      <c r="H92" s="82"/>
    </row>
    <row r="93" spans="1:8" ht="15.75" customHeight="1">
      <c r="A93" s="90"/>
      <c r="B93" s="175" t="s">
        <v>474</v>
      </c>
      <c r="C93" s="235">
        <v>4.2218390699092705</v>
      </c>
      <c r="D93" s="236">
        <v>3.7628342484094421</v>
      </c>
      <c r="E93" s="237">
        <v>4.6808438914090988</v>
      </c>
      <c r="F93" s="236">
        <v>4.0472710744613059</v>
      </c>
      <c r="G93" s="237">
        <v>4.3964070653572351</v>
      </c>
      <c r="H93" s="82"/>
    </row>
    <row r="94" spans="1:8" ht="15.75" customHeight="1">
      <c r="A94" s="90"/>
      <c r="B94" s="175" t="s">
        <v>476</v>
      </c>
      <c r="C94" s="233">
        <v>0.81348813408978848</v>
      </c>
      <c r="D94" s="239">
        <v>0.78513784304582523</v>
      </c>
      <c r="E94" s="240">
        <v>0.84183842513375173</v>
      </c>
      <c r="F94" s="239">
        <v>0.79905851573122522</v>
      </c>
      <c r="G94" s="240">
        <v>0.82791775244835175</v>
      </c>
      <c r="H94" s="82"/>
    </row>
    <row r="95" spans="1:8" ht="15.75" customHeight="1">
      <c r="A95" s="90"/>
      <c r="B95" s="175" t="s">
        <v>477</v>
      </c>
      <c r="C95" s="233">
        <v>1.5540143512925686E-2</v>
      </c>
      <c r="D95" s="239">
        <v>1.5047312770715365E-2</v>
      </c>
      <c r="E95" s="240">
        <v>1.6032974255136005E-2</v>
      </c>
      <c r="F95" s="239">
        <v>1.5193571954469735E-2</v>
      </c>
      <c r="G95" s="240">
        <v>1.5886715071381636E-2</v>
      </c>
      <c r="H95" s="82"/>
    </row>
    <row r="96" spans="1:8" ht="15.75" customHeight="1">
      <c r="A96" s="90"/>
      <c r="B96" s="175" t="s">
        <v>478</v>
      </c>
      <c r="C96" s="242">
        <v>21.119255263164977</v>
      </c>
      <c r="D96" s="243">
        <v>20.334158503468025</v>
      </c>
      <c r="E96" s="244">
        <v>21.904352022861929</v>
      </c>
      <c r="F96" s="243">
        <v>20.643180832418409</v>
      </c>
      <c r="G96" s="244">
        <v>21.595329693911545</v>
      </c>
      <c r="H96" s="82"/>
    </row>
    <row r="97" spans="1:8" ht="15.75" customHeight="1">
      <c r="A97" s="90"/>
      <c r="B97" s="175" t="s">
        <v>482</v>
      </c>
      <c r="C97" s="242">
        <v>40.08190244792025</v>
      </c>
      <c r="D97" s="243">
        <v>38.286407964708879</v>
      </c>
      <c r="E97" s="244">
        <v>41.877396931131621</v>
      </c>
      <c r="F97" s="243">
        <v>39.192774339124526</v>
      </c>
      <c r="G97" s="244">
        <v>40.971030556715974</v>
      </c>
      <c r="H97" s="82"/>
    </row>
    <row r="98" spans="1:8" ht="15.75" customHeight="1">
      <c r="A98" s="90"/>
      <c r="B98" s="175" t="s">
        <v>483</v>
      </c>
      <c r="C98" s="233">
        <v>5.5276743863207578E-2</v>
      </c>
      <c r="D98" s="239">
        <v>5.2987475331018774E-2</v>
      </c>
      <c r="E98" s="240">
        <v>5.7566012395396382E-2</v>
      </c>
      <c r="F98" s="239">
        <v>5.3803418293060783E-2</v>
      </c>
      <c r="G98" s="240">
        <v>5.6750069433354373E-2</v>
      </c>
      <c r="H98" s="82"/>
    </row>
    <row r="99" spans="1:8" ht="15.75" customHeight="1">
      <c r="A99" s="90"/>
      <c r="B99" s="175" t="s">
        <v>484</v>
      </c>
      <c r="C99" s="242">
        <v>17.209331392977862</v>
      </c>
      <c r="D99" s="243">
        <v>16.398005484079132</v>
      </c>
      <c r="E99" s="244">
        <v>18.020657301876593</v>
      </c>
      <c r="F99" s="243">
        <v>16.702405847336347</v>
      </c>
      <c r="G99" s="244">
        <v>17.716256938619377</v>
      </c>
      <c r="H99" s="82"/>
    </row>
    <row r="100" spans="1:8" ht="15.75" customHeight="1">
      <c r="A100" s="90"/>
      <c r="B100" s="175" t="s">
        <v>486</v>
      </c>
      <c r="C100" s="242">
        <v>14.071767604333649</v>
      </c>
      <c r="D100" s="243">
        <v>13.232918171720597</v>
      </c>
      <c r="E100" s="244">
        <v>14.910617036946702</v>
      </c>
      <c r="F100" s="243">
        <v>13.618096922280609</v>
      </c>
      <c r="G100" s="244">
        <v>14.52543828638669</v>
      </c>
      <c r="H100" s="82"/>
    </row>
    <row r="101" spans="1:8" ht="15.75" customHeight="1">
      <c r="A101" s="90"/>
      <c r="B101" s="175" t="s">
        <v>487</v>
      </c>
      <c r="C101" s="233">
        <v>2.8484848484848481E-2</v>
      </c>
      <c r="D101" s="239">
        <v>2.5616361082785314E-2</v>
      </c>
      <c r="E101" s="240">
        <v>3.1353335886911644E-2</v>
      </c>
      <c r="F101" s="239">
        <v>2.5601407474843688E-2</v>
      </c>
      <c r="G101" s="240">
        <v>3.136828949485327E-2</v>
      </c>
      <c r="H101" s="82"/>
    </row>
    <row r="102" spans="1:8" ht="15.75" customHeight="1">
      <c r="A102" s="90"/>
      <c r="B102" s="175" t="s">
        <v>450</v>
      </c>
      <c r="C102" s="235">
        <v>2.1958412218978776</v>
      </c>
      <c r="D102" s="236">
        <v>2.1393266322564082</v>
      </c>
      <c r="E102" s="237">
        <v>2.2523558115393469</v>
      </c>
      <c r="F102" s="236">
        <v>2.1515410800633998</v>
      </c>
      <c r="G102" s="237">
        <v>2.2401413637323553</v>
      </c>
      <c r="H102" s="82"/>
    </row>
    <row r="103" spans="1:8" ht="15.75" customHeight="1">
      <c r="A103" s="90"/>
      <c r="B103" s="175" t="s">
        <v>488</v>
      </c>
      <c r="C103" s="234">
        <v>125.06174661067051</v>
      </c>
      <c r="D103" s="247">
        <v>118.88859118271442</v>
      </c>
      <c r="E103" s="248">
        <v>131.23490203862659</v>
      </c>
      <c r="F103" s="247">
        <v>121.2296877584354</v>
      </c>
      <c r="G103" s="248">
        <v>128.89380546290562</v>
      </c>
      <c r="H103" s="82"/>
    </row>
    <row r="104" spans="1:8" ht="15.75" customHeight="1">
      <c r="A104" s="90"/>
      <c r="B104" s="175" t="s">
        <v>489</v>
      </c>
      <c r="C104" s="235">
        <v>2.6256799223808662</v>
      </c>
      <c r="D104" s="236">
        <v>2.4997569298449394</v>
      </c>
      <c r="E104" s="237">
        <v>2.7516029149167931</v>
      </c>
      <c r="F104" s="236">
        <v>2.5081537391715982</v>
      </c>
      <c r="G104" s="237">
        <v>2.7432061055901342</v>
      </c>
      <c r="H104" s="82"/>
    </row>
    <row r="105" spans="1:8" ht="15.75" customHeight="1">
      <c r="A105" s="90"/>
      <c r="B105" s="175" t="s">
        <v>490</v>
      </c>
      <c r="C105" s="235">
        <v>2.4435971875596891</v>
      </c>
      <c r="D105" s="236">
        <v>2.0618715058679387</v>
      </c>
      <c r="E105" s="237">
        <v>2.8253228692514396</v>
      </c>
      <c r="F105" s="236">
        <v>2.2058135753147932</v>
      </c>
      <c r="G105" s="237">
        <v>2.6813807998045851</v>
      </c>
      <c r="H105" s="82"/>
    </row>
    <row r="106" spans="1:8" ht="15.75" customHeight="1">
      <c r="A106" s="90"/>
      <c r="B106" s="175" t="s">
        <v>492</v>
      </c>
      <c r="C106" s="235">
        <v>1.4690833746734955</v>
      </c>
      <c r="D106" s="236">
        <v>1.3615497134510322</v>
      </c>
      <c r="E106" s="237">
        <v>1.5766170358959588</v>
      </c>
      <c r="F106" s="236">
        <v>1.3816816688587683</v>
      </c>
      <c r="G106" s="237">
        <v>1.5564850804882226</v>
      </c>
      <c r="H106" s="82"/>
    </row>
    <row r="107" spans="1:8" ht="15.75" customHeight="1">
      <c r="A107" s="90"/>
      <c r="B107" s="175" t="s">
        <v>493</v>
      </c>
      <c r="C107" s="242">
        <v>28.849943491392633</v>
      </c>
      <c r="D107" s="243">
        <v>27.744501675675938</v>
      </c>
      <c r="E107" s="244">
        <v>29.955385307109328</v>
      </c>
      <c r="F107" s="243">
        <v>28.110738802522917</v>
      </c>
      <c r="G107" s="244">
        <v>29.589148180262349</v>
      </c>
      <c r="H107" s="82"/>
    </row>
    <row r="108" spans="1:8" ht="15.75" customHeight="1">
      <c r="A108" s="90"/>
      <c r="B108" s="175" t="s">
        <v>494</v>
      </c>
      <c r="C108" s="233" t="s">
        <v>107</v>
      </c>
      <c r="D108" s="239" t="s">
        <v>94</v>
      </c>
      <c r="E108" s="240" t="s">
        <v>94</v>
      </c>
      <c r="F108" s="239" t="s">
        <v>94</v>
      </c>
      <c r="G108" s="240" t="s">
        <v>94</v>
      </c>
      <c r="H108" s="82"/>
    </row>
    <row r="109" spans="1:8" ht="15.75" customHeight="1">
      <c r="A109" s="90"/>
      <c r="B109" s="175" t="s">
        <v>495</v>
      </c>
      <c r="C109" s="235">
        <v>0.29640335443380128</v>
      </c>
      <c r="D109" s="236">
        <v>0.27121779169978133</v>
      </c>
      <c r="E109" s="237">
        <v>0.32158891716782123</v>
      </c>
      <c r="F109" s="236">
        <v>0.27922595254323984</v>
      </c>
      <c r="G109" s="237">
        <v>0.31358075632436272</v>
      </c>
      <c r="H109" s="82"/>
    </row>
    <row r="110" spans="1:8" ht="15.75" customHeight="1">
      <c r="A110" s="90"/>
      <c r="B110" s="175" t="s">
        <v>496</v>
      </c>
      <c r="C110" s="235">
        <v>1.8888908275757934</v>
      </c>
      <c r="D110" s="236">
        <v>1.7508183628493315</v>
      </c>
      <c r="E110" s="237">
        <v>2.0269632923022551</v>
      </c>
      <c r="F110" s="236">
        <v>1.7708920234675884</v>
      </c>
      <c r="G110" s="237">
        <v>2.0068896316839986</v>
      </c>
      <c r="H110" s="82"/>
    </row>
    <row r="111" spans="1:8" ht="15.75" customHeight="1">
      <c r="A111" s="90"/>
      <c r="B111" s="175" t="s">
        <v>497</v>
      </c>
      <c r="C111" s="235">
        <v>3.7206233263956277</v>
      </c>
      <c r="D111" s="236">
        <v>3.5009263347082245</v>
      </c>
      <c r="E111" s="237">
        <v>3.9403203180830308</v>
      </c>
      <c r="F111" s="236">
        <v>3.6094144482955572</v>
      </c>
      <c r="G111" s="237">
        <v>3.8318322044956981</v>
      </c>
      <c r="H111" s="82"/>
    </row>
    <row r="112" spans="1:8" ht="15.75" customHeight="1">
      <c r="A112" s="90"/>
      <c r="B112" s="175" t="s">
        <v>498</v>
      </c>
      <c r="C112" s="233" t="s">
        <v>212</v>
      </c>
      <c r="D112" s="239" t="s">
        <v>94</v>
      </c>
      <c r="E112" s="240" t="s">
        <v>94</v>
      </c>
      <c r="F112" s="239" t="s">
        <v>94</v>
      </c>
      <c r="G112" s="240" t="s">
        <v>94</v>
      </c>
      <c r="H112" s="82"/>
    </row>
    <row r="113" spans="1:8" ht="15.75" customHeight="1">
      <c r="A113" s="90"/>
      <c r="B113" s="175" t="s">
        <v>499</v>
      </c>
      <c r="C113" s="242">
        <v>40.858872574235768</v>
      </c>
      <c r="D113" s="243">
        <v>38.877650579649575</v>
      </c>
      <c r="E113" s="244">
        <v>42.840094568821961</v>
      </c>
      <c r="F113" s="243">
        <v>39.878321875350039</v>
      </c>
      <c r="G113" s="244">
        <v>41.839423273121497</v>
      </c>
      <c r="H113" s="82"/>
    </row>
    <row r="114" spans="1:8" ht="15.75" customHeight="1">
      <c r="A114" s="90"/>
      <c r="B114" s="175" t="s">
        <v>501</v>
      </c>
      <c r="C114" s="235">
        <v>3.2620550929352503</v>
      </c>
      <c r="D114" s="236">
        <v>3.1073186830486956</v>
      </c>
      <c r="E114" s="237">
        <v>3.416791502821805</v>
      </c>
      <c r="F114" s="236">
        <v>3.1841811885457938</v>
      </c>
      <c r="G114" s="237">
        <v>3.3399289973247068</v>
      </c>
      <c r="H114" s="82"/>
    </row>
    <row r="115" spans="1:8" ht="15.75" customHeight="1">
      <c r="A115" s="90"/>
      <c r="B115" s="175" t="s">
        <v>502</v>
      </c>
      <c r="C115" s="234">
        <v>82.763912906809566</v>
      </c>
      <c r="D115" s="247">
        <v>77.534660827974719</v>
      </c>
      <c r="E115" s="248">
        <v>87.993164985644412</v>
      </c>
      <c r="F115" s="247">
        <v>81.034629574255675</v>
      </c>
      <c r="G115" s="248">
        <v>84.493196239363456</v>
      </c>
      <c r="H115" s="82"/>
    </row>
    <row r="116" spans="1:8" ht="15.75" customHeight="1">
      <c r="A116" s="90"/>
      <c r="B116" s="175" t="s">
        <v>503</v>
      </c>
      <c r="C116" s="242">
        <v>30.28197176945115</v>
      </c>
      <c r="D116" s="243">
        <v>28.187465832649305</v>
      </c>
      <c r="E116" s="244">
        <v>32.376477706252999</v>
      </c>
      <c r="F116" s="243">
        <v>29.358842133458257</v>
      </c>
      <c r="G116" s="244">
        <v>31.205101405444044</v>
      </c>
      <c r="H116" s="82"/>
    </row>
    <row r="117" spans="1:8" ht="15.75" customHeight="1">
      <c r="A117" s="90"/>
      <c r="B117" s="175" t="s">
        <v>504</v>
      </c>
      <c r="C117" s="235">
        <v>8.4499286702475693</v>
      </c>
      <c r="D117" s="236">
        <v>8.0821225233071399</v>
      </c>
      <c r="E117" s="237">
        <v>8.8177348171879988</v>
      </c>
      <c r="F117" s="236">
        <v>8.2884038277073682</v>
      </c>
      <c r="G117" s="237">
        <v>8.6114535127877705</v>
      </c>
      <c r="H117" s="82"/>
    </row>
    <row r="118" spans="1:8" ht="15.75" customHeight="1">
      <c r="A118" s="90"/>
      <c r="B118" s="175" t="s">
        <v>505</v>
      </c>
      <c r="C118" s="235">
        <v>0.50450538711777748</v>
      </c>
      <c r="D118" s="236">
        <v>0.48249206388535371</v>
      </c>
      <c r="E118" s="237">
        <v>0.52651871035020126</v>
      </c>
      <c r="F118" s="236" t="s">
        <v>94</v>
      </c>
      <c r="G118" s="237" t="s">
        <v>94</v>
      </c>
      <c r="H118" s="82"/>
    </row>
    <row r="119" spans="1:8" ht="15.75" customHeight="1">
      <c r="A119" s="90"/>
      <c r="B119" s="175" t="s">
        <v>506</v>
      </c>
      <c r="C119" s="234">
        <v>166.67033987086185</v>
      </c>
      <c r="D119" s="247">
        <v>161.55580379230562</v>
      </c>
      <c r="E119" s="248">
        <v>171.78487594941808</v>
      </c>
      <c r="F119" s="247">
        <v>164.23226503179802</v>
      </c>
      <c r="G119" s="248">
        <v>169.10841470992568</v>
      </c>
      <c r="H119" s="82"/>
    </row>
    <row r="120" spans="1:8" ht="15.75" customHeight="1">
      <c r="A120" s="90"/>
      <c r="B120" s="195" t="s">
        <v>507</v>
      </c>
      <c r="C120" s="251">
        <v>5.7151814598864616</v>
      </c>
      <c r="D120" s="252">
        <v>5.2995943580852343</v>
      </c>
      <c r="E120" s="253">
        <v>6.130768561687689</v>
      </c>
      <c r="F120" s="252">
        <v>5.4552257504141757</v>
      </c>
      <c r="G120" s="253">
        <v>5.9751371693587476</v>
      </c>
      <c r="H120" s="82"/>
    </row>
    <row r="121" spans="1:8" ht="15.75" customHeight="1">
      <c r="B121" s="254" t="s">
        <v>708</v>
      </c>
    </row>
    <row r="122" spans="1:8" ht="15.75" customHeight="1">
      <c r="A122" s="1"/>
      <c r="B122"/>
      <c r="C122"/>
      <c r="D122"/>
      <c r="E122"/>
      <c r="F122"/>
      <c r="G122"/>
    </row>
    <row r="123" spans="1:8" ht="15.75" customHeight="1">
      <c r="A123" s="1"/>
      <c r="B123"/>
      <c r="C123"/>
      <c r="D123"/>
      <c r="E123"/>
      <c r="F123"/>
      <c r="G123"/>
    </row>
  </sheetData>
  <dataConsolidate/>
  <mergeCells count="4">
    <mergeCell ref="F2:G2"/>
    <mergeCell ref="B2:B3"/>
    <mergeCell ref="A2:A3"/>
    <mergeCell ref="D2:E2"/>
  </mergeCells>
  <conditionalFormatting sqref="A4:G4 A5 A6:G6 A7 A8:G8 A9 A10:G10 A11:A12 A13:G13 A14:A71 A72:G72 A73:A120">
    <cfRule type="expression" dxfId="35" priority="229">
      <formula>IF(CertVal_IsBlnkRow*CertVal_IsBlnkRowNext=1,TRUE,FALSE)</formula>
    </cfRule>
  </conditionalFormatting>
  <conditionalFormatting sqref="B5:G120">
    <cfRule type="expression" dxfId="34" priority="1">
      <formula>IF(CertVal_IsBlnkRow*CertVal_IsBlnkRowNext=1,TRUE,FALSE)</formula>
    </cfRule>
  </conditionalFormatting>
  <hyperlinks>
    <hyperlink ref="B5" location="'Fire Assay'!$A$1" display="'Fire Assay'!$A$1" xr:uid="{76D6533A-AA8B-4700-AC25-171D99A6705D}"/>
    <hyperlink ref="B7" location="'Fire Assay (Bi)'!$A$1" display="'Fire Assay (Bi)'!$A$1" xr:uid="{D3C4644A-6536-4F5B-BF98-21864FDEE798}"/>
    <hyperlink ref="B9" location="'PA'!$A$1" display="'PA'!$A$1" xr:uid="{CB08F91F-B01A-48B0-8FDB-A230DAC44B33}"/>
    <hyperlink ref="B11" location="'IRC'!$A$1" display="'IRC'!$A$1" xr:uid="{6E436A38-F762-4A80-A06E-C292FDE8B027}"/>
    <hyperlink ref="B12" location="'IRC'!$A$18" display="'IRC'!$A$18" xr:uid="{137C4993-C5A9-40E3-9C90-B81E5CE46FAC}"/>
    <hyperlink ref="B14" location="'4-Acid'!$A$1" display="'4-Acid'!$A$1" xr:uid="{A0AEE00C-475F-451E-9D74-B48034ECB627}"/>
    <hyperlink ref="B15" location="'4-Acid'!$A$18" display="'4-Acid'!$A$18" xr:uid="{BAE98349-2CED-4B23-B9F1-9D49DE6E56E6}"/>
    <hyperlink ref="B16" location="'4-Acid'!$A$58" display="'4-Acid'!$A$58" xr:uid="{73117B29-9263-4AFD-A874-9CA72309FD09}"/>
    <hyperlink ref="B17" location="'4-Acid'!$A$112" display="'4-Acid'!$A$112" xr:uid="{2EF0DC37-F9C0-44D1-AD6D-67069F59E11B}"/>
    <hyperlink ref="B18" location="'4-Acid'!$A$131" display="'4-Acid'!$A$131" xr:uid="{F3EF2AE5-B24F-449A-AE8E-7C31D9B05D4A}"/>
    <hyperlink ref="B19" location="'4-Acid'!$A$150" display="'4-Acid'!$A$150" xr:uid="{88F01A95-A00A-4342-975A-60C651AC3E89}"/>
    <hyperlink ref="B20" location="'4-Acid'!$A$168" display="'4-Acid'!$A$168" xr:uid="{89644628-540C-476F-A9F7-78DA106EF8EA}"/>
    <hyperlink ref="B21" location="'4-Acid'!$A$186" display="'4-Acid'!$A$186" xr:uid="{263DEE0C-5D1C-4978-9D4F-877CE956B45A}"/>
    <hyperlink ref="B22" location="'4-Acid'!$A$204" display="'4-Acid'!$A$204" xr:uid="{2E62C168-8666-43FA-A062-59E46ED97318}"/>
    <hyperlink ref="B23" location="'4-Acid'!$A$223" display="'4-Acid'!$A$223" xr:uid="{A3BDD9EB-B891-4DF7-8C8D-10ABB79A4FC0}"/>
    <hyperlink ref="B24" location="'4-Acid'!$A$241" display="'4-Acid'!$A$241" xr:uid="{AC7172A7-9168-403A-B80C-4128C0FC0DEA}"/>
    <hyperlink ref="B25" location="'4-Acid'!$A$260" display="'4-Acid'!$A$260" xr:uid="{1C187763-29D5-4A29-BBD7-394FDA76D9EB}"/>
    <hyperlink ref="B26" location="'4-Acid'!$A$278" display="'4-Acid'!$A$278" xr:uid="{415E28B6-E22B-4F1F-B752-0E87F61F2EA6}"/>
    <hyperlink ref="B27" location="'4-Acid'!$A$296" display="'4-Acid'!$A$296" xr:uid="{385A8247-9EBD-454E-9F5B-10994F1C8A21}"/>
    <hyperlink ref="B28" location="'4-Acid'!$A$314" display="'4-Acid'!$A$314" xr:uid="{932DB0E9-5A3A-4EA5-BF58-29309D85F86E}"/>
    <hyperlink ref="B29" location="'4-Acid'!$A$333" display="'4-Acid'!$A$333" xr:uid="{824886ED-9850-4105-9D80-7D225E1863CB}"/>
    <hyperlink ref="B30" location="'4-Acid'!$A$351" display="'4-Acid'!$A$351" xr:uid="{1939C872-4D70-4C8A-BB7E-9688A3444E3E}"/>
    <hyperlink ref="B31" location="'4-Acid'!$A$370" display="'4-Acid'!$A$370" xr:uid="{AF8B08AD-1AC0-4837-B472-BC4C41228D8D}"/>
    <hyperlink ref="B32" location="'4-Acid'!$A$406" display="'4-Acid'!$A$406" xr:uid="{1297EC4D-0618-4CF2-A30F-AC7A59C9C520}"/>
    <hyperlink ref="B33" location="'4-Acid'!$A$442" display="'4-Acid'!$A$442" xr:uid="{B2A875C9-EBF9-4790-BE84-FAC8C412433B}"/>
    <hyperlink ref="B34" location="'4-Acid'!$A$461" display="'4-Acid'!$A$461" xr:uid="{DA56D79F-A088-4FD4-B7CD-50EC3664411A}"/>
    <hyperlink ref="B35" location="'4-Acid'!$A$479" display="'4-Acid'!$A$479" xr:uid="{8F3F5FA9-89DC-4A37-9BD1-C79AFE3D50B5}"/>
    <hyperlink ref="B36" location="'4-Acid'!$A$497" display="'4-Acid'!$A$497" xr:uid="{343BC850-EE91-4553-A079-74B33D0710C9}"/>
    <hyperlink ref="B37" location="'4-Acid'!$A$515" display="'4-Acid'!$A$515" xr:uid="{3E0032A1-C123-40DE-8A47-E22B23351421}"/>
    <hyperlink ref="B38" location="'4-Acid'!$A$533" display="'4-Acid'!$A$533" xr:uid="{FC2A8798-3A14-41EA-B374-DBE6B702AFA0}"/>
    <hyperlink ref="B39" location="'4-Acid'!$A$552" display="'4-Acid'!$A$552" xr:uid="{4E2209A6-E9E9-4633-AD6D-6354FA82FEBC}"/>
    <hyperlink ref="B40" location="'4-Acid'!$A$570" display="'4-Acid'!$A$570" xr:uid="{8C12029D-A3DC-43C2-9295-7986D139EAFA}"/>
    <hyperlink ref="B41" location="'4-Acid'!$A$588" display="'4-Acid'!$A$588" xr:uid="{7D8F2262-4A43-4A14-B6BA-C866FACD115E}"/>
    <hyperlink ref="B42" location="'4-Acid'!$A$606" display="'4-Acid'!$A$606" xr:uid="{561CF46A-093F-4640-8E2B-53430ADADD41}"/>
    <hyperlink ref="B43" location="'4-Acid'!$A$624" display="'4-Acid'!$A$624" xr:uid="{6A480994-59BF-4877-9108-21B2E262A2D0}"/>
    <hyperlink ref="B44" location="'4-Acid'!$A$642" display="'4-Acid'!$A$642" xr:uid="{AE4316F2-FC18-487C-9820-694EECD1E06B}"/>
    <hyperlink ref="B45" location="'4-Acid'!$A$660" display="'4-Acid'!$A$660" xr:uid="{CC537C0F-568D-46EF-8C90-F97EF254BB47}"/>
    <hyperlink ref="B46" location="'4-Acid'!$A$678" display="'4-Acid'!$A$678" xr:uid="{E874FBDB-EF06-41C5-86F4-B51FD2C71160}"/>
    <hyperlink ref="B47" location="'4-Acid'!$A$696" display="'4-Acid'!$A$696" xr:uid="{D28EDD37-F239-4F9A-9BB0-90E76CC46634}"/>
    <hyperlink ref="B48" location="'4-Acid'!$A$714" display="'4-Acid'!$A$714" xr:uid="{88F50548-01E4-45D1-A3A1-87A78233A776}"/>
    <hyperlink ref="B49" location="'4-Acid'!$A$732" display="'4-Acid'!$A$732" xr:uid="{EE80D9E5-5E1C-4C22-9C3A-965F61C1E80A}"/>
    <hyperlink ref="B50" location="'4-Acid'!$A$750" display="'4-Acid'!$A$750" xr:uid="{B623DCF5-AAA2-41C7-9FCF-47A394538601}"/>
    <hyperlink ref="B51" location="'4-Acid'!$A$768" display="'4-Acid'!$A$768" xr:uid="{5C19EE44-C912-4B41-AD46-EAEB4A53643A}"/>
    <hyperlink ref="B52" location="'4-Acid'!$A$786" display="'4-Acid'!$A$786" xr:uid="{2CB392AE-849F-4F5D-9850-223725E7AC9B}"/>
    <hyperlink ref="B53" location="'4-Acid'!$A$804" display="'4-Acid'!$A$804" xr:uid="{5CEC9838-28CD-423C-9B2B-32FD0F071441}"/>
    <hyperlink ref="B54" location="'4-Acid'!$A$823" display="'4-Acid'!$A$823" xr:uid="{F1657750-9BD7-4D8A-A4A0-6F0A5D89347F}"/>
    <hyperlink ref="B55" location="'4-Acid'!$A$841" display="'4-Acid'!$A$841" xr:uid="{D755179A-957F-433D-9FEC-455682AEC347}"/>
    <hyperlink ref="B56" location="'4-Acid'!$A$859" display="'4-Acid'!$A$859" xr:uid="{F5764057-7D3C-4AB3-A4CF-2AB847AB2DCC}"/>
    <hyperlink ref="B57" location="'4-Acid'!$A$878" display="'4-Acid'!$A$878" xr:uid="{161E312E-D1EE-4D9F-AF93-518C39F9D475}"/>
    <hyperlink ref="B58" location="'4-Acid'!$A$896" display="'4-Acid'!$A$896" xr:uid="{6FD43818-02B2-4767-B52F-52F7197FCFA0}"/>
    <hyperlink ref="B59" location="'4-Acid'!$A$915" display="'4-Acid'!$A$915" xr:uid="{51907328-0C3F-4362-9DDB-C156EF07D55E}"/>
    <hyperlink ref="B60" location="'4-Acid'!$A$934" display="'4-Acid'!$A$934" xr:uid="{883A6A18-B559-468C-ADA2-BE76B6ED93E8}"/>
    <hyperlink ref="B61" location="'4-Acid'!$A$952" display="'4-Acid'!$A$952" xr:uid="{EA95362B-B8B6-49BF-97FB-6600CAE50888}"/>
    <hyperlink ref="B62" location="'4-Acid'!$A$970" display="'4-Acid'!$A$970" xr:uid="{24ADB97D-B792-4EC6-B7C2-417927FEDD05}"/>
    <hyperlink ref="B63" location="'4-Acid'!$A$988" display="'4-Acid'!$A$988" xr:uid="{524B6FDE-1333-4F13-BC97-3786F7D7771B}"/>
    <hyperlink ref="B64" location="'4-Acid'!$A$1006" display="'4-Acid'!$A$1006" xr:uid="{4B6AA377-9CA8-4ED5-B387-614374FCFC17}"/>
    <hyperlink ref="B65" location="'4-Acid'!$A$1025" display="'4-Acid'!$A$1025" xr:uid="{6F00CD29-AF0E-484A-8FA7-D92200570C29}"/>
    <hyperlink ref="B66" location="'4-Acid'!$A$1043" display="'4-Acid'!$A$1043" xr:uid="{D92B2BF8-0F34-4D68-8F2E-F0A56019FB1D}"/>
    <hyperlink ref="B67" location="'4-Acid'!$A$1061" display="'4-Acid'!$A$1061" xr:uid="{9AD45D09-B9B8-4F7A-B66D-EC3AA836796A}"/>
    <hyperlink ref="B68" location="'4-Acid'!$A$1079" display="'4-Acid'!$A$1079" xr:uid="{27B70C16-F8AF-4290-B761-6F15305D573C}"/>
    <hyperlink ref="B69" location="'4-Acid'!$A$1097" display="'4-Acid'!$A$1097" xr:uid="{4F8798A8-6174-4E1A-A2B4-CC3E7D621DF6}"/>
    <hyperlink ref="B70" location="'4-Acid'!$A$1115" display="'4-Acid'!$A$1115" xr:uid="{14FD9AC1-B5DE-467D-8F15-C5B627022A62}"/>
    <hyperlink ref="B71" location="'4-Acid'!$A$1133" display="'4-Acid'!$A$1133" xr:uid="{E0010160-BC31-47F1-8F9B-1C74063DCABD}"/>
    <hyperlink ref="B73" location="'Aqua Regia'!$A$1" display="'Aqua Regia'!$A$1" xr:uid="{31F35A33-0D6E-4ABD-8694-B39D0A963D63}"/>
    <hyperlink ref="B74" location="'Aqua Regia'!$A$18" display="'Aqua Regia'!$A$18" xr:uid="{A1EDBD71-57D0-4D9D-B391-F27392A94EEC}"/>
    <hyperlink ref="B75" location="'Aqua Regia'!$A$58" display="'Aqua Regia'!$A$58" xr:uid="{1AE62A65-A35B-4626-8E5B-09A8ECD475C2}"/>
    <hyperlink ref="B76" location="'Aqua Regia'!$A$76" display="'Aqua Regia'!$A$76" xr:uid="{D7813C3B-75CA-44B8-A73A-60C43CB4C5F3}"/>
    <hyperlink ref="B77" location="'Aqua Regia'!$A$130" display="'Aqua Regia'!$A$130" xr:uid="{D1DD37A0-BD63-423D-ACCD-A12F52CC7E6C}"/>
    <hyperlink ref="B78" location="'Aqua Regia'!$A$149" display="'Aqua Regia'!$A$149" xr:uid="{09DAA50C-D464-4848-882A-ABE1E7F92651}"/>
    <hyperlink ref="B79" location="'Aqua Regia'!$A$168" display="'Aqua Regia'!$A$168" xr:uid="{825E2053-BD77-4329-8624-969243611229}"/>
    <hyperlink ref="B80" location="'Aqua Regia'!$A$186" display="'Aqua Regia'!$A$186" xr:uid="{DEDB3AA3-63B2-440A-99AA-337186A00497}"/>
    <hyperlink ref="B81" location="'Aqua Regia'!$A$204" display="'Aqua Regia'!$A$204" xr:uid="{1C3DDF12-E8E8-4D19-B2E8-C458607E259F}"/>
    <hyperlink ref="B82" location="'Aqua Regia'!$A$222" display="'Aqua Regia'!$A$222" xr:uid="{9205C043-A51B-4531-96A7-75B037A16920}"/>
    <hyperlink ref="B83" location="'Aqua Regia'!$A$240" display="'Aqua Regia'!$A$240" xr:uid="{D92268C8-F49B-40B6-97D6-F76D6C8CBEF5}"/>
    <hyperlink ref="B84" location="'Aqua Regia'!$A$258" display="'Aqua Regia'!$A$258" xr:uid="{68561AE6-1091-422A-8C01-17DB2120258C}"/>
    <hyperlink ref="B85" location="'Aqua Regia'!$A$276" display="'Aqua Regia'!$A$276" xr:uid="{F7913BC1-CF13-494D-BD23-4F95FA5195A2}"/>
    <hyperlink ref="B86" location="'Aqua Regia'!$A$348" display="'Aqua Regia'!$A$348" xr:uid="{323B82A8-859E-4583-B49B-F2812E3E2192}"/>
    <hyperlink ref="B87" location="'Aqua Regia'!$A$366" display="'Aqua Regia'!$A$366" xr:uid="{39E2AD6C-F444-4F31-96E8-D9BC71854511}"/>
    <hyperlink ref="B88" location="'Aqua Regia'!$A$421" display="'Aqua Regia'!$A$421" xr:uid="{4A466DB1-C4D1-4209-A699-087705A2223C}"/>
    <hyperlink ref="B89" location="'Aqua Regia'!$A$440" display="'Aqua Regia'!$A$440" xr:uid="{F40D1119-65A7-4039-B320-246027B7429E}"/>
    <hyperlink ref="B90" location="'Aqua Regia'!$A$476" display="'Aqua Regia'!$A$476" xr:uid="{72E82E9E-8EB2-45B8-B831-10F8A496FFB1}"/>
    <hyperlink ref="B91" location="'Aqua Regia'!$A$494" display="'Aqua Regia'!$A$494" xr:uid="{0A480360-A30F-4454-A720-9A99F970FF73}"/>
    <hyperlink ref="B92" location="'Aqua Regia'!$A$512" display="'Aqua Regia'!$A$512" xr:uid="{F43897D3-D7A0-4A08-8560-B2073AE8D2E5}"/>
    <hyperlink ref="B93" location="'Aqua Regia'!$A$530" display="'Aqua Regia'!$A$530" xr:uid="{2719ABB8-A4FF-451B-A470-A8D60D8AB91F}"/>
    <hyperlink ref="B94" location="'Aqua Regia'!$A$567" display="'Aqua Regia'!$A$567" xr:uid="{EA35E315-F660-4A05-9C19-99062C48A7A9}"/>
    <hyperlink ref="B95" location="'Aqua Regia'!$A$585" display="'Aqua Regia'!$A$585" xr:uid="{FF0C182D-4192-4CDB-8468-1357A732F3D8}"/>
    <hyperlink ref="B96" location="'Aqua Regia'!$A$603" display="'Aqua Regia'!$A$603" xr:uid="{7927FAD3-67A0-42D8-937D-AE76A62BA0FD}"/>
    <hyperlink ref="B97" location="'Aqua Regia'!$A$676" display="'Aqua Regia'!$A$676" xr:uid="{D067D0EF-2ED0-463F-818B-CCFF30FFC557}"/>
    <hyperlink ref="B98" location="'Aqua Regia'!$A$694" display="'Aqua Regia'!$A$694" xr:uid="{D2C71882-904F-46CB-912B-CD7B34F06888}"/>
    <hyperlink ref="B99" location="'Aqua Regia'!$A$712" display="'Aqua Regia'!$A$712" xr:uid="{6AAA8D48-5B77-45C2-9342-E987A56591F0}"/>
    <hyperlink ref="B100" location="'Aqua Regia'!$A$785" display="'Aqua Regia'!$A$785" xr:uid="{F87C7D09-74E5-43E1-8A54-1B98B4B8FA81}"/>
    <hyperlink ref="B101" location="'Aqua Regia'!$A$803" display="'Aqua Regia'!$A$803" xr:uid="{9BEC4286-D15A-4D94-996C-06A2A7918365}"/>
    <hyperlink ref="B102" location="'Aqua Regia'!$A$821" display="'Aqua Regia'!$A$821" xr:uid="{2B025110-E2CA-4F84-AED0-07BB9D38AECF}"/>
    <hyperlink ref="B103" location="'Aqua Regia'!$A$839" display="'Aqua Regia'!$A$839" xr:uid="{9A6189BB-414D-46AA-A6BA-F58390DBBC76}"/>
    <hyperlink ref="B104" location="'Aqua Regia'!$A$857" display="'Aqua Regia'!$A$857" xr:uid="{BB4E54BE-9CC2-48DB-AC4B-B016AA88160A}"/>
    <hyperlink ref="B105" location="'Aqua Regia'!$A$876" display="'Aqua Regia'!$A$876" xr:uid="{1E29CBF0-6014-4C8D-B3A2-D643A655E694}"/>
    <hyperlink ref="B106" location="'Aqua Regia'!$A$913" display="'Aqua Regia'!$A$913" xr:uid="{6C56A39F-8576-41BF-A82F-6C5F315D2137}"/>
    <hyperlink ref="B107" location="'Aqua Regia'!$A$931" display="'Aqua Regia'!$A$931" xr:uid="{1310AB70-2803-4E78-914D-D6937B091A9B}"/>
    <hyperlink ref="B108" location="'Aqua Regia'!$A$949" display="'Aqua Regia'!$A$949" xr:uid="{AC1307CC-A3FB-4CC8-8094-2A8AA193611A}"/>
    <hyperlink ref="B109" location="'Aqua Regia'!$A$967" display="'Aqua Regia'!$A$967" xr:uid="{22A147DE-0016-4A31-A044-8539B0CDE1EE}"/>
    <hyperlink ref="B110" location="'Aqua Regia'!$A$986" display="'Aqua Regia'!$A$986" xr:uid="{7FB39F1F-45E9-428C-B25F-F0421C7664A1}"/>
    <hyperlink ref="B111" location="'Aqua Regia'!$A$1004" display="'Aqua Regia'!$A$1004" xr:uid="{DCE73424-1FE5-4D9E-B055-92E41B88D776}"/>
    <hyperlink ref="B112" location="'Aqua Regia'!$A$1022" display="'Aqua Regia'!$A$1022" xr:uid="{01E903BB-CB29-44A8-838F-E4CB04FCB41D}"/>
    <hyperlink ref="B113" location="'Aqua Regia'!$A$1040" display="'Aqua Regia'!$A$1040" xr:uid="{2D0E7DE2-5119-4B70-A486-B2FDAAD7F529}"/>
    <hyperlink ref="B114" location="'Aqua Regia'!$A$1076" display="'Aqua Regia'!$A$1076" xr:uid="{74211C59-816D-4A56-9755-DEC0C11BE538}"/>
    <hyperlink ref="B115" location="'Aqua Regia'!$A$1094" display="'Aqua Regia'!$A$1094" xr:uid="{4D60AB39-E48D-4387-899A-7BD1E782A8E4}"/>
    <hyperlink ref="B116" location="'Aqua Regia'!$A$1112" display="'Aqua Regia'!$A$1112" xr:uid="{32981827-E072-4DA7-92F3-E62E27396DEC}"/>
    <hyperlink ref="B117" location="'Aqua Regia'!$A$1130" display="'Aqua Regia'!$A$1130" xr:uid="{B65FEEAA-CC24-4182-9EBD-799FF2217AE8}"/>
    <hyperlink ref="B118" location="'Aqua Regia'!$A$1148" display="'Aqua Regia'!$A$1148" xr:uid="{544F8C3C-B242-46F7-A96A-DF1B3660D91B}"/>
    <hyperlink ref="B119" location="'Aqua Regia'!$A$1166" display="'Aqua Regia'!$A$1166" xr:uid="{9E55F141-901B-40E0-B9FB-2FA47DB1650A}"/>
    <hyperlink ref="B120" location="'Aqua Regia'!$A$1184" display="'Aqua Regia'!$A$1184" xr:uid="{240849F0-8A73-4012-8420-408F736829D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C0DF-A148-4AC4-8DC3-00E4C4BF75D3}">
  <sheetPr codeName="Sheet14"/>
  <dimension ref="A1:BN119"/>
  <sheetViews>
    <sheetView zoomScale="62" zoomScaleNormal="62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7" width="11.28515625" style="2" bestFit="1" customWidth="1"/>
    <col min="3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513</v>
      </c>
      <c r="BM1" s="28" t="s">
        <v>66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7" t="s">
        <v>227</v>
      </c>
      <c r="AH2" s="152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0" t="s">
        <v>230</v>
      </c>
      <c r="E3" s="151" t="s">
        <v>231</v>
      </c>
      <c r="F3" s="151" t="s">
        <v>232</v>
      </c>
      <c r="G3" s="151" t="s">
        <v>234</v>
      </c>
      <c r="H3" s="151" t="s">
        <v>235</v>
      </c>
      <c r="I3" s="151" t="s">
        <v>237</v>
      </c>
      <c r="J3" s="151" t="s">
        <v>238</v>
      </c>
      <c r="K3" s="151" t="s">
        <v>239</v>
      </c>
      <c r="L3" s="151" t="s">
        <v>240</v>
      </c>
      <c r="M3" s="151" t="s">
        <v>241</v>
      </c>
      <c r="N3" s="151" t="s">
        <v>242</v>
      </c>
      <c r="O3" s="151" t="s">
        <v>243</v>
      </c>
      <c r="P3" s="151" t="s">
        <v>244</v>
      </c>
      <c r="Q3" s="151" t="s">
        <v>246</v>
      </c>
      <c r="R3" s="151" t="s">
        <v>247</v>
      </c>
      <c r="S3" s="151" t="s">
        <v>248</v>
      </c>
      <c r="T3" s="151" t="s">
        <v>304</v>
      </c>
      <c r="U3" s="151" t="s">
        <v>249</v>
      </c>
      <c r="V3" s="151" t="s">
        <v>250</v>
      </c>
      <c r="W3" s="151" t="s">
        <v>251</v>
      </c>
      <c r="X3" s="151" t="s">
        <v>252</v>
      </c>
      <c r="Y3" s="151" t="s">
        <v>256</v>
      </c>
      <c r="Z3" s="151" t="s">
        <v>305</v>
      </c>
      <c r="AA3" s="151" t="s">
        <v>258</v>
      </c>
      <c r="AB3" s="151" t="s">
        <v>259</v>
      </c>
      <c r="AC3" s="151" t="s">
        <v>260</v>
      </c>
      <c r="AD3" s="151" t="s">
        <v>263</v>
      </c>
      <c r="AE3" s="151" t="s">
        <v>264</v>
      </c>
      <c r="AF3" s="151" t="s">
        <v>265</v>
      </c>
      <c r="AG3" s="151" t="s">
        <v>266</v>
      </c>
      <c r="AH3" s="152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11" t="s">
        <v>100</v>
      </c>
      <c r="I4" s="11" t="s">
        <v>100</v>
      </c>
      <c r="J4" s="11" t="s">
        <v>100</v>
      </c>
      <c r="K4" s="11" t="s">
        <v>100</v>
      </c>
      <c r="L4" s="11" t="s">
        <v>100</v>
      </c>
      <c r="M4" s="11" t="s">
        <v>100</v>
      </c>
      <c r="N4" s="11" t="s">
        <v>100</v>
      </c>
      <c r="O4" s="11" t="s">
        <v>100</v>
      </c>
      <c r="P4" s="11" t="s">
        <v>100</v>
      </c>
      <c r="Q4" s="11" t="s">
        <v>100</v>
      </c>
      <c r="R4" s="11" t="s">
        <v>100</v>
      </c>
      <c r="S4" s="11" t="s">
        <v>100</v>
      </c>
      <c r="T4" s="11" t="s">
        <v>100</v>
      </c>
      <c r="U4" s="11" t="s">
        <v>100</v>
      </c>
      <c r="V4" s="11" t="s">
        <v>100</v>
      </c>
      <c r="W4" s="11" t="s">
        <v>100</v>
      </c>
      <c r="X4" s="11" t="s">
        <v>100</v>
      </c>
      <c r="Y4" s="11" t="s">
        <v>100</v>
      </c>
      <c r="Z4" s="11" t="s">
        <v>100</v>
      </c>
      <c r="AA4" s="11" t="s">
        <v>100</v>
      </c>
      <c r="AB4" s="11" t="s">
        <v>100</v>
      </c>
      <c r="AC4" s="11" t="s">
        <v>100</v>
      </c>
      <c r="AD4" s="11" t="s">
        <v>100</v>
      </c>
      <c r="AE4" s="11" t="s">
        <v>100</v>
      </c>
      <c r="AF4" s="11" t="s">
        <v>100</v>
      </c>
      <c r="AG4" s="11" t="s">
        <v>100</v>
      </c>
      <c r="AH4" s="152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152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1.9849999999999999</v>
      </c>
      <c r="E6" s="22">
        <v>1.96</v>
      </c>
      <c r="F6" s="22">
        <v>1.94</v>
      </c>
      <c r="G6" s="22">
        <v>2.0377700000000001</v>
      </c>
      <c r="H6" s="22">
        <v>1.9900000000000002</v>
      </c>
      <c r="I6" s="22">
        <v>1.96</v>
      </c>
      <c r="J6" s="22">
        <v>2</v>
      </c>
      <c r="K6" s="22">
        <v>1.9900000000000002</v>
      </c>
      <c r="L6" s="22">
        <v>2.02</v>
      </c>
      <c r="M6" s="22">
        <v>2.0099999999999998</v>
      </c>
      <c r="N6" s="22">
        <v>2.02</v>
      </c>
      <c r="O6" s="22">
        <v>2.0699999999999998</v>
      </c>
      <c r="P6" s="22">
        <v>2.0299999999999998</v>
      </c>
      <c r="Q6" s="22">
        <v>2.0499999999999998</v>
      </c>
      <c r="R6" s="22">
        <v>1.9799999999999998</v>
      </c>
      <c r="S6" s="22">
        <v>2.08</v>
      </c>
      <c r="T6" s="22">
        <v>1.891</v>
      </c>
      <c r="U6" s="22">
        <v>2.12</v>
      </c>
      <c r="V6" s="22">
        <v>1.9799999999999998</v>
      </c>
      <c r="W6" s="22">
        <v>1.9849999999999999</v>
      </c>
      <c r="X6" s="22">
        <v>1.9299999999999997</v>
      </c>
      <c r="Y6" s="22">
        <v>2</v>
      </c>
      <c r="Z6" s="22">
        <v>2.0099999999999998</v>
      </c>
      <c r="AA6" s="22">
        <v>2.0200000000000005</v>
      </c>
      <c r="AB6" s="22">
        <v>2.0549999999999997</v>
      </c>
      <c r="AC6" s="22">
        <v>1.96</v>
      </c>
      <c r="AD6" s="22">
        <v>2.0125560221114598</v>
      </c>
      <c r="AE6" s="22">
        <v>2</v>
      </c>
      <c r="AF6" s="22">
        <v>1.9900000000000002</v>
      </c>
      <c r="AG6" s="22">
        <v>2.02</v>
      </c>
      <c r="AH6" s="152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1.9929999999999999</v>
      </c>
      <c r="E7" s="11">
        <v>1.96</v>
      </c>
      <c r="F7" s="11">
        <v>1.92</v>
      </c>
      <c r="G7" s="11">
        <v>2.00163</v>
      </c>
      <c r="H7" s="11">
        <v>2</v>
      </c>
      <c r="I7" s="11">
        <v>1.94</v>
      </c>
      <c r="J7" s="11">
        <v>2.0499999999999998</v>
      </c>
      <c r="K7" s="11">
        <v>1.9900000000000002</v>
      </c>
      <c r="L7" s="11">
        <v>2.02</v>
      </c>
      <c r="M7" s="11">
        <v>2.0099999999999998</v>
      </c>
      <c r="N7" s="11">
        <v>2.04</v>
      </c>
      <c r="O7" s="11">
        <v>2.0499999999999998</v>
      </c>
      <c r="P7" s="11">
        <v>2.04</v>
      </c>
      <c r="Q7" s="11">
        <v>2.06</v>
      </c>
      <c r="R7" s="11">
        <v>2.0099999999999998</v>
      </c>
      <c r="S7" s="11">
        <v>2.06</v>
      </c>
      <c r="T7" s="11">
        <v>1.8985999999999998</v>
      </c>
      <c r="U7" s="11">
        <v>2.1</v>
      </c>
      <c r="V7" s="11">
        <v>1.96</v>
      </c>
      <c r="W7" s="11">
        <v>1.9949999999999999</v>
      </c>
      <c r="X7" s="11">
        <v>1.8900000000000001</v>
      </c>
      <c r="Y7" s="11">
        <v>1.9900000000000002</v>
      </c>
      <c r="Z7" s="11">
        <v>2.0099999999999998</v>
      </c>
      <c r="AA7" s="11">
        <v>2.0150000000000001</v>
      </c>
      <c r="AB7" s="11">
        <v>2.0449999999999999</v>
      </c>
      <c r="AC7" s="11">
        <v>1.95</v>
      </c>
      <c r="AD7" s="11">
        <v>2.0254189662055846</v>
      </c>
      <c r="AE7" s="11">
        <v>2.0099999999999998</v>
      </c>
      <c r="AF7" s="11">
        <v>2</v>
      </c>
      <c r="AG7" s="11">
        <v>2.06</v>
      </c>
      <c r="AH7" s="152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1">
        <v>2.012</v>
      </c>
      <c r="E8" s="11">
        <v>1.97</v>
      </c>
      <c r="F8" s="11">
        <v>1.95</v>
      </c>
      <c r="G8" s="11">
        <v>2.0045700000000002</v>
      </c>
      <c r="H8" s="11">
        <v>2</v>
      </c>
      <c r="I8" s="11">
        <v>1.95</v>
      </c>
      <c r="J8" s="11">
        <v>2.0299999999999998</v>
      </c>
      <c r="K8" s="11">
        <v>2.0099999999999998</v>
      </c>
      <c r="L8" s="11">
        <v>2.0099999999999998</v>
      </c>
      <c r="M8" s="11">
        <v>1.9900000000000002</v>
      </c>
      <c r="N8" s="11">
        <v>2.0299999999999998</v>
      </c>
      <c r="O8" s="11">
        <v>2.08</v>
      </c>
      <c r="P8" s="11">
        <v>2.0299999999999998</v>
      </c>
      <c r="Q8" s="11">
        <v>2.0499999999999998</v>
      </c>
      <c r="R8" s="11">
        <v>1.97</v>
      </c>
      <c r="S8" s="11">
        <v>2.08</v>
      </c>
      <c r="T8" s="11">
        <v>1.9017999999999999</v>
      </c>
      <c r="U8" s="11">
        <v>2.0699999999999998</v>
      </c>
      <c r="V8" s="11">
        <v>1.9299999999999997</v>
      </c>
      <c r="W8" s="11">
        <v>1.8900000000000001</v>
      </c>
      <c r="X8" s="11">
        <v>1.97</v>
      </c>
      <c r="Y8" s="11">
        <v>2</v>
      </c>
      <c r="Z8" s="11">
        <v>2</v>
      </c>
      <c r="AA8" s="11">
        <v>2.0699999999999998</v>
      </c>
      <c r="AB8" s="11">
        <v>2.0549999999999997</v>
      </c>
      <c r="AC8" s="11">
        <v>1.94</v>
      </c>
      <c r="AD8" s="11">
        <v>2.001671992493355</v>
      </c>
      <c r="AE8" s="11">
        <v>2</v>
      </c>
      <c r="AF8" s="11">
        <v>2.0099999999999998</v>
      </c>
      <c r="AG8" s="11">
        <v>2.0699999999999998</v>
      </c>
      <c r="AH8" s="152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1.9959999999999998</v>
      </c>
      <c r="E9" s="11">
        <v>2</v>
      </c>
      <c r="F9" s="11">
        <v>2.0299999999999998</v>
      </c>
      <c r="G9" s="11">
        <v>2.0087199999999998</v>
      </c>
      <c r="H9" s="11">
        <v>2</v>
      </c>
      <c r="I9" s="11">
        <v>1.97</v>
      </c>
      <c r="J9" s="11">
        <v>2.02</v>
      </c>
      <c r="K9" s="11">
        <v>2</v>
      </c>
      <c r="L9" s="11">
        <v>2.0099999999999998</v>
      </c>
      <c r="M9" s="11">
        <v>1.9900000000000002</v>
      </c>
      <c r="N9" s="11">
        <v>2.0299999999999998</v>
      </c>
      <c r="O9" s="11">
        <v>2.06</v>
      </c>
      <c r="P9" s="11">
        <v>1.9799999999999998</v>
      </c>
      <c r="Q9" s="11">
        <v>2.06</v>
      </c>
      <c r="R9" s="11">
        <v>1.9799999999999998</v>
      </c>
      <c r="S9" s="11">
        <v>2.09</v>
      </c>
      <c r="T9" s="11">
        <v>1.9160999999999997</v>
      </c>
      <c r="U9" s="11">
        <v>2.08</v>
      </c>
      <c r="V9" s="11">
        <v>1.9299999999999997</v>
      </c>
      <c r="W9" s="11">
        <v>1.9799999999999998</v>
      </c>
      <c r="X9" s="11">
        <v>1.96</v>
      </c>
      <c r="Y9" s="11">
        <v>2</v>
      </c>
      <c r="Z9" s="11">
        <v>2</v>
      </c>
      <c r="AA9" s="11">
        <v>2.0049999999999999</v>
      </c>
      <c r="AB9" s="11">
        <v>2.0149999999999997</v>
      </c>
      <c r="AC9" s="11">
        <v>1.95</v>
      </c>
      <c r="AD9" s="11">
        <v>1.9987036207793261</v>
      </c>
      <c r="AE9" s="11">
        <v>1.9900000000000002</v>
      </c>
      <c r="AF9" s="11">
        <v>2</v>
      </c>
      <c r="AG9" s="11">
        <v>2.04</v>
      </c>
      <c r="AH9" s="152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2.0035304681894375</v>
      </c>
      <c r="BN9" s="28"/>
    </row>
    <row r="10" spans="1:66">
      <c r="A10" s="30"/>
      <c r="B10" s="19">
        <v>1</v>
      </c>
      <c r="C10" s="9">
        <v>5</v>
      </c>
      <c r="D10" s="11">
        <v>1.9959999999999998</v>
      </c>
      <c r="E10" s="11">
        <v>1.96</v>
      </c>
      <c r="F10" s="11">
        <v>1.95</v>
      </c>
      <c r="G10" s="11">
        <v>2.0029699999999999</v>
      </c>
      <c r="H10" s="11">
        <v>1.9799999999999998</v>
      </c>
      <c r="I10" s="11">
        <v>1.97</v>
      </c>
      <c r="J10" s="11">
        <v>1.9900000000000002</v>
      </c>
      <c r="K10" s="11">
        <v>1.97</v>
      </c>
      <c r="L10" s="11">
        <v>2.0299999999999998</v>
      </c>
      <c r="M10" s="11">
        <v>2</v>
      </c>
      <c r="N10" s="11">
        <v>2.0499999999999998</v>
      </c>
      <c r="O10" s="11">
        <v>2.04</v>
      </c>
      <c r="P10" s="11">
        <v>2.0699999999999998</v>
      </c>
      <c r="Q10" s="11">
        <v>2.06</v>
      </c>
      <c r="R10" s="11">
        <v>1.9799999999999998</v>
      </c>
      <c r="S10" s="11">
        <v>2.06</v>
      </c>
      <c r="T10" s="11">
        <v>1.8967000000000001</v>
      </c>
      <c r="U10" s="11">
        <v>2.13</v>
      </c>
      <c r="V10" s="11">
        <v>1.96</v>
      </c>
      <c r="W10" s="11">
        <v>2</v>
      </c>
      <c r="X10" s="11">
        <v>1.97</v>
      </c>
      <c r="Y10" s="11">
        <v>1.9900000000000002</v>
      </c>
      <c r="Z10" s="11">
        <v>2</v>
      </c>
      <c r="AA10" s="11">
        <v>2.0450000000000004</v>
      </c>
      <c r="AB10" s="11">
        <v>2.0449999999999999</v>
      </c>
      <c r="AC10" s="11">
        <v>1.95</v>
      </c>
      <c r="AD10" s="11">
        <v>2.0115665648734504</v>
      </c>
      <c r="AE10" s="11">
        <v>2</v>
      </c>
      <c r="AF10" s="11">
        <v>1.9900000000000002</v>
      </c>
      <c r="AG10" s="11">
        <v>2.0299999999999998</v>
      </c>
      <c r="AH10" s="152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1">
        <v>1.9890000000000001</v>
      </c>
      <c r="E11" s="11">
        <v>1.97</v>
      </c>
      <c r="F11" s="11">
        <v>1.96</v>
      </c>
      <c r="G11" s="11">
        <v>2.0003299999999999</v>
      </c>
      <c r="H11" s="11">
        <v>2.02</v>
      </c>
      <c r="I11" s="11">
        <v>1.96</v>
      </c>
      <c r="J11" s="11">
        <v>2.04</v>
      </c>
      <c r="K11" s="11">
        <v>1.9900000000000002</v>
      </c>
      <c r="L11" s="11">
        <v>2.02</v>
      </c>
      <c r="M11" s="11">
        <v>2</v>
      </c>
      <c r="N11" s="11">
        <v>2.02</v>
      </c>
      <c r="O11" s="11">
        <v>2.06</v>
      </c>
      <c r="P11" s="11">
        <v>2.0499999999999998</v>
      </c>
      <c r="Q11" s="11">
        <v>2.04</v>
      </c>
      <c r="R11" s="11">
        <v>1.9799999999999998</v>
      </c>
      <c r="S11" s="11">
        <v>2.09</v>
      </c>
      <c r="T11" s="11">
        <v>1.8988</v>
      </c>
      <c r="U11" s="11">
        <v>2.08</v>
      </c>
      <c r="V11" s="11">
        <v>1.96</v>
      </c>
      <c r="W11" s="11">
        <v>1.9</v>
      </c>
      <c r="X11" s="11">
        <v>1.94</v>
      </c>
      <c r="Y11" s="11">
        <v>2</v>
      </c>
      <c r="Z11" s="11">
        <v>2.0099999999999998</v>
      </c>
      <c r="AA11" s="11">
        <v>2.04</v>
      </c>
      <c r="AB11" s="11">
        <v>2.0350000000000001</v>
      </c>
      <c r="AC11" s="11">
        <v>1.95</v>
      </c>
      <c r="AD11" s="11">
        <v>2.0105771076354411</v>
      </c>
      <c r="AE11" s="11">
        <v>2</v>
      </c>
      <c r="AF11" s="11">
        <v>2.0499999999999998</v>
      </c>
      <c r="AG11" s="11">
        <v>2.09</v>
      </c>
      <c r="AH11" s="152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275</v>
      </c>
      <c r="C12" s="12"/>
      <c r="D12" s="23">
        <v>1.9951666666666668</v>
      </c>
      <c r="E12" s="23">
        <v>1.97</v>
      </c>
      <c r="F12" s="23">
        <v>1.9583333333333333</v>
      </c>
      <c r="G12" s="23">
        <v>2.0093316666666667</v>
      </c>
      <c r="H12" s="23">
        <v>1.9983333333333333</v>
      </c>
      <c r="I12" s="23">
        <v>1.9583333333333333</v>
      </c>
      <c r="J12" s="23">
        <v>2.0216666666666665</v>
      </c>
      <c r="K12" s="23">
        <v>1.9916666666666669</v>
      </c>
      <c r="L12" s="23">
        <v>2.0183333333333331</v>
      </c>
      <c r="M12" s="23">
        <v>2</v>
      </c>
      <c r="N12" s="23">
        <v>2.0316666666666663</v>
      </c>
      <c r="O12" s="23">
        <v>2.06</v>
      </c>
      <c r="P12" s="23">
        <v>2.0333333333333332</v>
      </c>
      <c r="Q12" s="23">
        <v>2.0533333333333332</v>
      </c>
      <c r="R12" s="23">
        <v>1.9833333333333332</v>
      </c>
      <c r="S12" s="23">
        <v>2.0766666666666667</v>
      </c>
      <c r="T12" s="23">
        <v>1.9005000000000001</v>
      </c>
      <c r="U12" s="23">
        <v>2.0966666666666667</v>
      </c>
      <c r="V12" s="23">
        <v>1.9533333333333331</v>
      </c>
      <c r="W12" s="23">
        <v>1.958333333333333</v>
      </c>
      <c r="X12" s="23">
        <v>1.9433333333333334</v>
      </c>
      <c r="Y12" s="23">
        <v>1.9966666666666668</v>
      </c>
      <c r="Z12" s="23">
        <v>2.0049999999999999</v>
      </c>
      <c r="AA12" s="23">
        <v>2.0325000000000002</v>
      </c>
      <c r="AB12" s="23">
        <v>2.0416666666666665</v>
      </c>
      <c r="AC12" s="23">
        <v>1.95</v>
      </c>
      <c r="AD12" s="23">
        <v>2.0100823790164362</v>
      </c>
      <c r="AE12" s="23">
        <v>2</v>
      </c>
      <c r="AF12" s="23">
        <v>2.0066666666666664</v>
      </c>
      <c r="AG12" s="23">
        <v>2.0516666666666667</v>
      </c>
      <c r="AH12" s="152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276</v>
      </c>
      <c r="C13" s="29"/>
      <c r="D13" s="11">
        <v>1.9944999999999999</v>
      </c>
      <c r="E13" s="11">
        <v>1.9649999999999999</v>
      </c>
      <c r="F13" s="11">
        <v>1.95</v>
      </c>
      <c r="G13" s="11">
        <v>2.0037700000000003</v>
      </c>
      <c r="H13" s="11">
        <v>2</v>
      </c>
      <c r="I13" s="11">
        <v>1.96</v>
      </c>
      <c r="J13" s="11">
        <v>2.0249999999999999</v>
      </c>
      <c r="K13" s="11">
        <v>1.9900000000000002</v>
      </c>
      <c r="L13" s="11">
        <v>2.02</v>
      </c>
      <c r="M13" s="11">
        <v>2</v>
      </c>
      <c r="N13" s="11">
        <v>2.0299999999999998</v>
      </c>
      <c r="O13" s="11">
        <v>2.06</v>
      </c>
      <c r="P13" s="11">
        <v>2.0350000000000001</v>
      </c>
      <c r="Q13" s="11">
        <v>2.0549999999999997</v>
      </c>
      <c r="R13" s="11">
        <v>1.9799999999999998</v>
      </c>
      <c r="S13" s="11">
        <v>2.08</v>
      </c>
      <c r="T13" s="11">
        <v>1.8986999999999998</v>
      </c>
      <c r="U13" s="11">
        <v>2.09</v>
      </c>
      <c r="V13" s="11">
        <v>1.96</v>
      </c>
      <c r="W13" s="11">
        <v>1.9824999999999999</v>
      </c>
      <c r="X13" s="11">
        <v>1.95</v>
      </c>
      <c r="Y13" s="11">
        <v>2</v>
      </c>
      <c r="Z13" s="11">
        <v>2.0049999999999999</v>
      </c>
      <c r="AA13" s="11">
        <v>2.0300000000000002</v>
      </c>
      <c r="AB13" s="11">
        <v>2.0449999999999999</v>
      </c>
      <c r="AC13" s="11">
        <v>1.95</v>
      </c>
      <c r="AD13" s="11">
        <v>2.0110718362544455</v>
      </c>
      <c r="AE13" s="11">
        <v>2</v>
      </c>
      <c r="AF13" s="11">
        <v>2</v>
      </c>
      <c r="AG13" s="11">
        <v>2.0499999999999998</v>
      </c>
      <c r="AH13" s="152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277</v>
      </c>
      <c r="C14" s="29"/>
      <c r="D14" s="24">
        <v>9.2826002104295612E-3</v>
      </c>
      <c r="E14" s="24">
        <v>1.5491933384829683E-2</v>
      </c>
      <c r="F14" s="24">
        <v>3.7638632635454E-2</v>
      </c>
      <c r="G14" s="24">
        <v>1.4230972442762566E-2</v>
      </c>
      <c r="H14" s="24">
        <v>1.3291601358251304E-2</v>
      </c>
      <c r="I14" s="24">
        <v>1.1690451944500132E-2</v>
      </c>
      <c r="J14" s="24">
        <v>2.3166067138525297E-2</v>
      </c>
      <c r="K14" s="24">
        <v>1.3291601358251189E-2</v>
      </c>
      <c r="L14" s="24">
        <v>7.527726527090846E-3</v>
      </c>
      <c r="M14" s="24">
        <v>8.9442719099989687E-3</v>
      </c>
      <c r="N14" s="24">
        <v>1.1690451944500075E-2</v>
      </c>
      <c r="O14" s="24">
        <v>1.4142135623730963E-2</v>
      </c>
      <c r="P14" s="24">
        <v>3.011090610836328E-2</v>
      </c>
      <c r="Q14" s="24">
        <v>8.1649658092773029E-3</v>
      </c>
      <c r="R14" s="24">
        <v>1.3662601021279431E-2</v>
      </c>
      <c r="S14" s="24">
        <v>1.366260102127939E-2</v>
      </c>
      <c r="T14" s="24">
        <v>8.4408530374600176E-3</v>
      </c>
      <c r="U14" s="24">
        <v>2.4221202832779943E-2</v>
      </c>
      <c r="V14" s="24">
        <v>1.9663841605003566E-2</v>
      </c>
      <c r="W14" s="24">
        <v>4.966554808583773E-2</v>
      </c>
      <c r="X14" s="24">
        <v>3.0767948691238174E-2</v>
      </c>
      <c r="Y14" s="24">
        <v>5.1639777949431132E-3</v>
      </c>
      <c r="Z14" s="24">
        <v>5.4772255750515442E-3</v>
      </c>
      <c r="AA14" s="24">
        <v>2.3822258499143139E-2</v>
      </c>
      <c r="AB14" s="24">
        <v>1.5055453054181614E-2</v>
      </c>
      <c r="AC14" s="24">
        <v>6.324555320336764E-3</v>
      </c>
      <c r="AD14" s="24">
        <v>9.4232491352267567E-3</v>
      </c>
      <c r="AE14" s="24">
        <v>6.3245553203366243E-3</v>
      </c>
      <c r="AF14" s="24">
        <v>2.2509257354845373E-2</v>
      </c>
      <c r="AG14" s="24">
        <v>2.6394443859772167E-2</v>
      </c>
      <c r="AH14" s="202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30"/>
      <c r="B15" s="3" t="s">
        <v>86</v>
      </c>
      <c r="C15" s="29"/>
      <c r="D15" s="13">
        <v>4.6525437526169378E-3</v>
      </c>
      <c r="E15" s="13">
        <v>7.8639255760556762E-3</v>
      </c>
      <c r="F15" s="13">
        <v>1.9219727303210553E-2</v>
      </c>
      <c r="G15" s="13">
        <v>7.0824407333263707E-3</v>
      </c>
      <c r="H15" s="13">
        <v>6.6513434653467747E-3</v>
      </c>
      <c r="I15" s="13">
        <v>5.9695924822979396E-3</v>
      </c>
      <c r="J15" s="13">
        <v>1.145889553430765E-2</v>
      </c>
      <c r="K15" s="13">
        <v>6.6736073765277931E-3</v>
      </c>
      <c r="L15" s="13">
        <v>3.7296745798963732E-3</v>
      </c>
      <c r="M15" s="13">
        <v>4.4721359549994844E-3</v>
      </c>
      <c r="N15" s="13">
        <v>5.7541190867104559E-3</v>
      </c>
      <c r="O15" s="13">
        <v>6.8651143804519237E-3</v>
      </c>
      <c r="P15" s="13">
        <v>1.4808642348375384E-2</v>
      </c>
      <c r="Q15" s="13">
        <v>3.9764443876350499E-3</v>
      </c>
      <c r="R15" s="13">
        <v>6.8887063972837472E-3</v>
      </c>
      <c r="S15" s="13">
        <v>6.5791016153833341E-3</v>
      </c>
      <c r="T15" s="13">
        <v>4.4413854445987987E-3</v>
      </c>
      <c r="U15" s="13">
        <v>1.1552243004505537E-2</v>
      </c>
      <c r="V15" s="13">
        <v>1.0066813108363602E-2</v>
      </c>
      <c r="W15" s="13">
        <v>2.5361130937449058E-2</v>
      </c>
      <c r="X15" s="13">
        <v>1.5832563649007637E-2</v>
      </c>
      <c r="Y15" s="13">
        <v>2.5862993964656657E-3</v>
      </c>
      <c r="Z15" s="13">
        <v>2.7317833292027655E-3</v>
      </c>
      <c r="AA15" s="13">
        <v>1.1720668388262306E-2</v>
      </c>
      <c r="AB15" s="13">
        <v>7.3740994551093628E-3</v>
      </c>
      <c r="AC15" s="13">
        <v>3.2433617027368021E-3</v>
      </c>
      <c r="AD15" s="13">
        <v>4.6879915139784942E-3</v>
      </c>
      <c r="AE15" s="13">
        <v>3.1622776601683122E-3</v>
      </c>
      <c r="AF15" s="13">
        <v>1.121723788447444E-2</v>
      </c>
      <c r="AG15" s="13">
        <v>1.2864879216785783E-2</v>
      </c>
      <c r="AH15" s="152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278</v>
      </c>
      <c r="C16" s="29"/>
      <c r="D16" s="13">
        <v>-4.1745317356360889E-3</v>
      </c>
      <c r="E16" s="13">
        <v>-1.6735691681164511E-2</v>
      </c>
      <c r="F16" s="13">
        <v>-2.255874596054841E-2</v>
      </c>
      <c r="G16" s="13">
        <v>2.8954880244329573E-3</v>
      </c>
      <c r="H16" s="13">
        <v>-2.5939884312319306E-3</v>
      </c>
      <c r="I16" s="13">
        <v>-2.255874596054841E-2</v>
      </c>
      <c r="J16" s="13">
        <v>9.0521201275359786E-3</v>
      </c>
      <c r="K16" s="13">
        <v>-5.9214480194512698E-3</v>
      </c>
      <c r="L16" s="13">
        <v>7.388390333426198E-3</v>
      </c>
      <c r="M16" s="13">
        <v>-1.7621235341771513E-3</v>
      </c>
      <c r="N16" s="13">
        <v>1.4043309509864876E-2</v>
      </c>
      <c r="O16" s="13">
        <v>2.8185012759797567E-2</v>
      </c>
      <c r="P16" s="13">
        <v>1.4875174406919989E-2</v>
      </c>
      <c r="Q16" s="13">
        <v>2.4857553171578228E-2</v>
      </c>
      <c r="R16" s="13">
        <v>-1.0080772504725721E-2</v>
      </c>
      <c r="S16" s="13">
        <v>3.6503661730346026E-2</v>
      </c>
      <c r="T16" s="13">
        <v>-5.1424457888351705E-2</v>
      </c>
      <c r="U16" s="13">
        <v>4.6486040495004266E-2</v>
      </c>
      <c r="V16" s="13">
        <v>-2.5054340651713081E-2</v>
      </c>
      <c r="W16" s="13">
        <v>-2.2558745960548521E-2</v>
      </c>
      <c r="X16" s="13">
        <v>-3.0045530034042089E-2</v>
      </c>
      <c r="Y16" s="13">
        <v>-3.4258533282867099E-3</v>
      </c>
      <c r="Z16" s="13">
        <v>7.3347115698729759E-4</v>
      </c>
      <c r="AA16" s="13">
        <v>1.4459241958392655E-2</v>
      </c>
      <c r="AB16" s="13">
        <v>1.9034498892194218E-2</v>
      </c>
      <c r="AC16" s="13">
        <v>-2.671807044582275E-2</v>
      </c>
      <c r="AD16" s="13">
        <v>3.2701827753682799E-3</v>
      </c>
      <c r="AE16" s="13">
        <v>-1.7621235341771513E-3</v>
      </c>
      <c r="AF16" s="13">
        <v>1.5653360540421879E-3</v>
      </c>
      <c r="AG16" s="13">
        <v>2.4025688274523338E-2</v>
      </c>
      <c r="AH16" s="152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279</v>
      </c>
      <c r="C17" s="47"/>
      <c r="D17" s="45">
        <v>0.16</v>
      </c>
      <c r="E17" s="45">
        <v>0.72</v>
      </c>
      <c r="F17" s="45">
        <v>0.98</v>
      </c>
      <c r="G17" s="45">
        <v>0.15</v>
      </c>
      <c r="H17" s="45">
        <v>0.09</v>
      </c>
      <c r="I17" s="45">
        <v>0.98</v>
      </c>
      <c r="J17" s="45">
        <v>0.42</v>
      </c>
      <c r="K17" s="45">
        <v>0.24</v>
      </c>
      <c r="L17" s="45">
        <v>0.35</v>
      </c>
      <c r="M17" s="45">
        <v>0.06</v>
      </c>
      <c r="N17" s="45">
        <v>0.65</v>
      </c>
      <c r="O17" s="45">
        <v>1.27</v>
      </c>
      <c r="P17" s="45">
        <v>0.68</v>
      </c>
      <c r="Q17" s="45">
        <v>1.1299999999999999</v>
      </c>
      <c r="R17" s="45">
        <v>0.42</v>
      </c>
      <c r="S17" s="45">
        <v>1.64</v>
      </c>
      <c r="T17" s="45">
        <v>2.2599999999999998</v>
      </c>
      <c r="U17" s="45">
        <v>2.09</v>
      </c>
      <c r="V17" s="45">
        <v>1.0900000000000001</v>
      </c>
      <c r="W17" s="45">
        <v>0.98</v>
      </c>
      <c r="X17" s="45">
        <v>1.31</v>
      </c>
      <c r="Y17" s="45">
        <v>0.13</v>
      </c>
      <c r="Z17" s="45">
        <v>0.06</v>
      </c>
      <c r="AA17" s="45">
        <v>0.67</v>
      </c>
      <c r="AB17" s="45">
        <v>0.87</v>
      </c>
      <c r="AC17" s="45">
        <v>1.1599999999999999</v>
      </c>
      <c r="AD17" s="45">
        <v>0.17</v>
      </c>
      <c r="AE17" s="45">
        <v>0.06</v>
      </c>
      <c r="AF17" s="45">
        <v>0.09</v>
      </c>
      <c r="AG17" s="45">
        <v>1.0900000000000001</v>
      </c>
      <c r="AH17" s="152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BM18" s="55"/>
    </row>
    <row r="19" spans="1:65" ht="15">
      <c r="B19" s="8" t="s">
        <v>514</v>
      </c>
      <c r="BM19" s="28" t="s">
        <v>66</v>
      </c>
    </row>
    <row r="20" spans="1:65" ht="15">
      <c r="A20" s="25" t="s">
        <v>60</v>
      </c>
      <c r="B20" s="18" t="s">
        <v>111</v>
      </c>
      <c r="C20" s="15" t="s">
        <v>112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7" t="s">
        <v>227</v>
      </c>
      <c r="AD20" s="17" t="s">
        <v>227</v>
      </c>
      <c r="AE20" s="17" t="s">
        <v>227</v>
      </c>
      <c r="AF20" s="17" t="s">
        <v>227</v>
      </c>
      <c r="AG20" s="17" t="s">
        <v>227</v>
      </c>
      <c r="AH20" s="17" t="s">
        <v>227</v>
      </c>
      <c r="AI20" s="17" t="s">
        <v>227</v>
      </c>
      <c r="AJ20" s="17" t="s">
        <v>227</v>
      </c>
      <c r="AK20" s="17" t="s">
        <v>227</v>
      </c>
      <c r="AL20" s="152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0" t="s">
        <v>230</v>
      </c>
      <c r="E21" s="151" t="s">
        <v>231</v>
      </c>
      <c r="F21" s="151" t="s">
        <v>232</v>
      </c>
      <c r="G21" s="151" t="s">
        <v>233</v>
      </c>
      <c r="H21" s="151" t="s">
        <v>234</v>
      </c>
      <c r="I21" s="151" t="s">
        <v>235</v>
      </c>
      <c r="J21" s="151" t="s">
        <v>236</v>
      </c>
      <c r="K21" s="151" t="s">
        <v>237</v>
      </c>
      <c r="L21" s="151" t="s">
        <v>238</v>
      </c>
      <c r="M21" s="151" t="s">
        <v>239</v>
      </c>
      <c r="N21" s="151" t="s">
        <v>240</v>
      </c>
      <c r="O21" s="151" t="s">
        <v>241</v>
      </c>
      <c r="P21" s="151" t="s">
        <v>242</v>
      </c>
      <c r="Q21" s="151" t="s">
        <v>243</v>
      </c>
      <c r="R21" s="151" t="s">
        <v>244</v>
      </c>
      <c r="S21" s="151" t="s">
        <v>246</v>
      </c>
      <c r="T21" s="151" t="s">
        <v>247</v>
      </c>
      <c r="U21" s="151" t="s">
        <v>248</v>
      </c>
      <c r="V21" s="151" t="s">
        <v>304</v>
      </c>
      <c r="W21" s="151" t="s">
        <v>249</v>
      </c>
      <c r="X21" s="151" t="s">
        <v>250</v>
      </c>
      <c r="Y21" s="151" t="s">
        <v>251</v>
      </c>
      <c r="Z21" s="151" t="s">
        <v>252</v>
      </c>
      <c r="AA21" s="151" t="s">
        <v>256</v>
      </c>
      <c r="AB21" s="151" t="s">
        <v>257</v>
      </c>
      <c r="AC21" s="151" t="s">
        <v>305</v>
      </c>
      <c r="AD21" s="151" t="s">
        <v>258</v>
      </c>
      <c r="AE21" s="151" t="s">
        <v>259</v>
      </c>
      <c r="AF21" s="151" t="s">
        <v>260</v>
      </c>
      <c r="AG21" s="151" t="s">
        <v>306</v>
      </c>
      <c r="AH21" s="151" t="s">
        <v>263</v>
      </c>
      <c r="AI21" s="151" t="s">
        <v>264</v>
      </c>
      <c r="AJ21" s="151" t="s">
        <v>265</v>
      </c>
      <c r="AK21" s="151" t="s">
        <v>266</v>
      </c>
      <c r="AL21" s="152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1" t="s">
        <v>100</v>
      </c>
      <c r="AA22" s="11" t="s">
        <v>100</v>
      </c>
      <c r="AB22" s="11" t="s">
        <v>100</v>
      </c>
      <c r="AC22" s="11" t="s">
        <v>100</v>
      </c>
      <c r="AD22" s="11" t="s">
        <v>100</v>
      </c>
      <c r="AE22" s="11" t="s">
        <v>100</v>
      </c>
      <c r="AF22" s="11" t="s">
        <v>100</v>
      </c>
      <c r="AG22" s="11" t="s">
        <v>100</v>
      </c>
      <c r="AH22" s="11" t="s">
        <v>100</v>
      </c>
      <c r="AI22" s="11" t="s">
        <v>100</v>
      </c>
      <c r="AJ22" s="11" t="s">
        <v>100</v>
      </c>
      <c r="AK22" s="11" t="s">
        <v>100</v>
      </c>
      <c r="AL22" s="152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152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2.2370000000000001</v>
      </c>
      <c r="E24" s="22">
        <v>2.21</v>
      </c>
      <c r="F24" s="22">
        <v>2.19</v>
      </c>
      <c r="G24" s="22">
        <v>2.25</v>
      </c>
      <c r="H24" s="22">
        <v>2.2437431999999999</v>
      </c>
      <c r="I24" s="22">
        <v>2.27</v>
      </c>
      <c r="J24" s="22">
        <v>2.29</v>
      </c>
      <c r="K24" s="22">
        <v>2.21</v>
      </c>
      <c r="L24" s="22">
        <v>2.2000000000000002</v>
      </c>
      <c r="M24" s="22">
        <v>2.35</v>
      </c>
      <c r="N24" s="22">
        <v>2.15</v>
      </c>
      <c r="O24" s="22">
        <v>2.2799999999999998</v>
      </c>
      <c r="P24" s="22">
        <v>2.36</v>
      </c>
      <c r="Q24" s="22">
        <v>2.34</v>
      </c>
      <c r="R24" s="22">
        <v>2.2799999999999998</v>
      </c>
      <c r="S24" s="22">
        <v>2.25</v>
      </c>
      <c r="T24" s="22">
        <v>2.33</v>
      </c>
      <c r="U24" s="22">
        <v>2.2400000000000002</v>
      </c>
      <c r="V24" s="22">
        <v>2.2000000000000002</v>
      </c>
      <c r="W24" s="22">
        <v>2.2200000000000002</v>
      </c>
      <c r="X24" s="22">
        <v>2.2200000000000002</v>
      </c>
      <c r="Y24" s="22">
        <v>2.2400000000000002</v>
      </c>
      <c r="Z24" s="146">
        <v>2.02</v>
      </c>
      <c r="AA24" s="22">
        <v>2.27</v>
      </c>
      <c r="AB24" s="22">
        <v>2.2000000000000002</v>
      </c>
      <c r="AC24" s="22">
        <v>2.25</v>
      </c>
      <c r="AD24" s="22">
        <v>2.1999999999999997</v>
      </c>
      <c r="AE24" s="22">
        <v>2.103888</v>
      </c>
      <c r="AF24" s="22">
        <v>2.2200000000000002</v>
      </c>
      <c r="AG24" s="22">
        <v>2.14</v>
      </c>
      <c r="AH24" s="22">
        <v>2.1760384204985064</v>
      </c>
      <c r="AI24" s="22">
        <v>2.2599999999999998</v>
      </c>
      <c r="AJ24" s="22">
        <v>2.14</v>
      </c>
      <c r="AK24" s="22">
        <v>2.19</v>
      </c>
      <c r="AL24" s="152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2.2650000000000001</v>
      </c>
      <c r="E25" s="11">
        <v>2.19</v>
      </c>
      <c r="F25" s="11">
        <v>2.2599999999999998</v>
      </c>
      <c r="G25" s="11">
        <v>2.2599999999999998</v>
      </c>
      <c r="H25" s="11">
        <v>2.2511412000000002</v>
      </c>
      <c r="I25" s="11">
        <v>2.2400000000000002</v>
      </c>
      <c r="J25" s="11">
        <v>2.27</v>
      </c>
      <c r="K25" s="11">
        <v>2.21</v>
      </c>
      <c r="L25" s="148">
        <v>2</v>
      </c>
      <c r="M25" s="11">
        <v>2.2400000000000002</v>
      </c>
      <c r="N25" s="11">
        <v>2.14</v>
      </c>
      <c r="O25" s="11">
        <v>2.2599999999999998</v>
      </c>
      <c r="P25" s="11">
        <v>2.38</v>
      </c>
      <c r="Q25" s="11">
        <v>2.36</v>
      </c>
      <c r="R25" s="11">
        <v>2.2799999999999998</v>
      </c>
      <c r="S25" s="11">
        <v>2.2599999999999998</v>
      </c>
      <c r="T25" s="11">
        <v>2.33</v>
      </c>
      <c r="U25" s="11">
        <v>2.2000000000000002</v>
      </c>
      <c r="V25" s="11">
        <v>2.19</v>
      </c>
      <c r="W25" s="11">
        <v>2.15</v>
      </c>
      <c r="X25" s="11">
        <v>2.23</v>
      </c>
      <c r="Y25" s="11">
        <v>2.2799999999999998</v>
      </c>
      <c r="Z25" s="147">
        <v>2.0299999999999998</v>
      </c>
      <c r="AA25" s="11">
        <v>2.2599999999999998</v>
      </c>
      <c r="AB25" s="11">
        <v>2.2400000000000002</v>
      </c>
      <c r="AC25" s="11">
        <v>2.27</v>
      </c>
      <c r="AD25" s="11">
        <v>2.1749999999999998</v>
      </c>
      <c r="AE25" s="11">
        <v>2.0851260000000003</v>
      </c>
      <c r="AF25" s="11">
        <v>2.23</v>
      </c>
      <c r="AG25" s="11">
        <v>2.16</v>
      </c>
      <c r="AH25" s="11">
        <v>2.1994786907372692</v>
      </c>
      <c r="AI25" s="11">
        <v>2.27</v>
      </c>
      <c r="AJ25" s="11">
        <v>2.1800000000000002</v>
      </c>
      <c r="AK25" s="11">
        <v>2.17</v>
      </c>
      <c r="AL25" s="152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11</v>
      </c>
    </row>
    <row r="26" spans="1:65">
      <c r="A26" s="30"/>
      <c r="B26" s="19">
        <v>1</v>
      </c>
      <c r="C26" s="9">
        <v>3</v>
      </c>
      <c r="D26" s="11">
        <v>2.2349999999999999</v>
      </c>
      <c r="E26" s="11">
        <v>2.21</v>
      </c>
      <c r="F26" s="11">
        <v>2.2400000000000002</v>
      </c>
      <c r="G26" s="11">
        <v>2.27</v>
      </c>
      <c r="H26" s="11">
        <v>2.2490784000000001</v>
      </c>
      <c r="I26" s="11">
        <v>2.29</v>
      </c>
      <c r="J26" s="11">
        <v>2.29</v>
      </c>
      <c r="K26" s="11">
        <v>2.2400000000000002</v>
      </c>
      <c r="L26" s="11">
        <v>2.0699999999999998</v>
      </c>
      <c r="M26" s="11">
        <v>2.2999999999999998</v>
      </c>
      <c r="N26" s="11">
        <v>2.12</v>
      </c>
      <c r="O26" s="11">
        <v>2.2799999999999998</v>
      </c>
      <c r="P26" s="11">
        <v>2.36</v>
      </c>
      <c r="Q26" s="11">
        <v>2.34</v>
      </c>
      <c r="R26" s="11">
        <v>2.29</v>
      </c>
      <c r="S26" s="11">
        <v>2.2400000000000002</v>
      </c>
      <c r="T26" s="11">
        <v>2.34</v>
      </c>
      <c r="U26" s="11">
        <v>2.23</v>
      </c>
      <c r="V26" s="11">
        <v>2.19</v>
      </c>
      <c r="W26" s="11">
        <v>2.2000000000000002</v>
      </c>
      <c r="X26" s="11">
        <v>2.19</v>
      </c>
      <c r="Y26" s="11">
        <v>2.2999999999999998</v>
      </c>
      <c r="Z26" s="147">
        <v>2.0099999999999998</v>
      </c>
      <c r="AA26" s="11">
        <v>2.27</v>
      </c>
      <c r="AB26" s="11">
        <v>2.12</v>
      </c>
      <c r="AC26" s="11">
        <v>2.2999999999999998</v>
      </c>
      <c r="AD26" s="11">
        <v>2.2250000000000001</v>
      </c>
      <c r="AE26" s="11">
        <v>2.1406700000000001</v>
      </c>
      <c r="AF26" s="11">
        <v>2.14</v>
      </c>
      <c r="AG26" s="11">
        <v>2.08</v>
      </c>
      <c r="AH26" s="11">
        <v>2.1652949633057399</v>
      </c>
      <c r="AI26" s="11">
        <v>2.2599999999999998</v>
      </c>
      <c r="AJ26" s="11">
        <v>2.13</v>
      </c>
      <c r="AK26" s="11">
        <v>2.19</v>
      </c>
      <c r="AL26" s="152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2.19</v>
      </c>
      <c r="E27" s="11">
        <v>2.21</v>
      </c>
      <c r="F27" s="11">
        <v>2.19</v>
      </c>
      <c r="G27" s="11">
        <v>2.23</v>
      </c>
      <c r="H27" s="11">
        <v>2.2483764000000002</v>
      </c>
      <c r="I27" s="11">
        <v>2.31</v>
      </c>
      <c r="J27" s="11">
        <v>2.31</v>
      </c>
      <c r="K27" s="11">
        <v>2.2200000000000002</v>
      </c>
      <c r="L27" s="11">
        <v>2.0699999999999998</v>
      </c>
      <c r="M27" s="11">
        <v>2.3199999999999998</v>
      </c>
      <c r="N27" s="11">
        <v>2.15</v>
      </c>
      <c r="O27" s="11">
        <v>2.2000000000000002</v>
      </c>
      <c r="P27" s="11">
        <v>2.39</v>
      </c>
      <c r="Q27" s="11">
        <v>2.38</v>
      </c>
      <c r="R27" s="11">
        <v>2.23</v>
      </c>
      <c r="S27" s="11">
        <v>2.25</v>
      </c>
      <c r="T27" s="11">
        <v>2.33</v>
      </c>
      <c r="U27" s="11">
        <v>2.21</v>
      </c>
      <c r="V27" s="11">
        <v>2.17</v>
      </c>
      <c r="W27" s="11">
        <v>2.16</v>
      </c>
      <c r="X27" s="11">
        <v>2.2200000000000002</v>
      </c>
      <c r="Y27" s="11">
        <v>2.33</v>
      </c>
      <c r="Z27" s="147">
        <v>2.0099999999999998</v>
      </c>
      <c r="AA27" s="11">
        <v>2.27</v>
      </c>
      <c r="AB27" s="11">
        <v>2.2599999999999998</v>
      </c>
      <c r="AC27" s="11">
        <v>2.2599999999999998</v>
      </c>
      <c r="AD27" s="11">
        <v>2.1900000000000004</v>
      </c>
      <c r="AE27" s="11">
        <v>2.1122619999999999</v>
      </c>
      <c r="AF27" s="11">
        <v>2.23</v>
      </c>
      <c r="AG27" s="11">
        <v>2.09</v>
      </c>
      <c r="AH27" s="11">
        <v>2.1721317087920458</v>
      </c>
      <c r="AI27" s="11">
        <v>2.27</v>
      </c>
      <c r="AJ27" s="11">
        <v>2.1</v>
      </c>
      <c r="AK27" s="11">
        <v>2.1800000000000002</v>
      </c>
      <c r="AL27" s="152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2.2314000036785315</v>
      </c>
    </row>
    <row r="28" spans="1:65">
      <c r="A28" s="30"/>
      <c r="B28" s="19">
        <v>1</v>
      </c>
      <c r="C28" s="9">
        <v>5</v>
      </c>
      <c r="D28" s="11">
        <v>2.2320000000000002</v>
      </c>
      <c r="E28" s="11">
        <v>2.21</v>
      </c>
      <c r="F28" s="11">
        <v>2.23</v>
      </c>
      <c r="G28" s="11">
        <v>2.2400000000000002</v>
      </c>
      <c r="H28" s="11">
        <v>2.2428036000000002</v>
      </c>
      <c r="I28" s="11">
        <v>2.23</v>
      </c>
      <c r="J28" s="11">
        <v>2.29</v>
      </c>
      <c r="K28" s="11">
        <v>2.21</v>
      </c>
      <c r="L28" s="11">
        <v>2.27</v>
      </c>
      <c r="M28" s="11">
        <v>2.23</v>
      </c>
      <c r="N28" s="11">
        <v>2.14</v>
      </c>
      <c r="O28" s="11">
        <v>2.25</v>
      </c>
      <c r="P28" s="11">
        <v>2.36</v>
      </c>
      <c r="Q28" s="11">
        <v>2.34</v>
      </c>
      <c r="R28" s="11">
        <v>2.2999999999999998</v>
      </c>
      <c r="S28" s="11">
        <v>2.25</v>
      </c>
      <c r="T28" s="11">
        <v>2.3199999999999998</v>
      </c>
      <c r="U28" s="11">
        <v>2.2000000000000002</v>
      </c>
      <c r="V28" s="11">
        <v>2.2000000000000002</v>
      </c>
      <c r="W28" s="11">
        <v>2.19</v>
      </c>
      <c r="X28" s="11">
        <v>2.2200000000000002</v>
      </c>
      <c r="Y28" s="11">
        <v>2.21</v>
      </c>
      <c r="Z28" s="147">
        <v>2.02</v>
      </c>
      <c r="AA28" s="11">
        <v>2.2599999999999998</v>
      </c>
      <c r="AB28" s="11">
        <v>2.2799999999999998</v>
      </c>
      <c r="AC28" s="11">
        <v>2.2400000000000002</v>
      </c>
      <c r="AD28" s="11">
        <v>2.1950000000000003</v>
      </c>
      <c r="AE28" s="11">
        <v>2.1247700000000003</v>
      </c>
      <c r="AF28" s="11">
        <v>2.21</v>
      </c>
      <c r="AG28" s="11">
        <v>2.31</v>
      </c>
      <c r="AH28" s="11">
        <v>2.190688589397733</v>
      </c>
      <c r="AI28" s="11">
        <v>2.2599999999999998</v>
      </c>
      <c r="AJ28" s="11">
        <v>2.09</v>
      </c>
      <c r="AK28" s="11">
        <v>2.19</v>
      </c>
      <c r="AL28" s="152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14</v>
      </c>
    </row>
    <row r="29" spans="1:65">
      <c r="A29" s="30"/>
      <c r="B29" s="19">
        <v>1</v>
      </c>
      <c r="C29" s="9">
        <v>6</v>
      </c>
      <c r="D29" s="11">
        <v>2.169</v>
      </c>
      <c r="E29" s="11">
        <v>2.21</v>
      </c>
      <c r="F29" s="11">
        <v>2.2799999999999998</v>
      </c>
      <c r="G29" s="11">
        <v>2.27</v>
      </c>
      <c r="H29" s="11">
        <v>2.2453829999999999</v>
      </c>
      <c r="I29" s="11">
        <v>2.2599999999999998</v>
      </c>
      <c r="J29" s="148">
        <v>2.36</v>
      </c>
      <c r="K29" s="11">
        <v>2.23</v>
      </c>
      <c r="L29" s="148">
        <v>2.02</v>
      </c>
      <c r="M29" s="11">
        <v>2.27</v>
      </c>
      <c r="N29" s="11">
        <v>2.2200000000000002</v>
      </c>
      <c r="O29" s="11">
        <v>2.27</v>
      </c>
      <c r="P29" s="11">
        <v>2.38</v>
      </c>
      <c r="Q29" s="11">
        <v>2.37</v>
      </c>
      <c r="R29" s="11">
        <v>2.29</v>
      </c>
      <c r="S29" s="11">
        <v>2.2400000000000002</v>
      </c>
      <c r="T29" s="11">
        <v>2.3199999999999998</v>
      </c>
      <c r="U29" s="11">
        <v>2.2400000000000002</v>
      </c>
      <c r="V29" s="11">
        <v>2.2000000000000002</v>
      </c>
      <c r="W29" s="11">
        <v>2.17</v>
      </c>
      <c r="X29" s="11">
        <v>2.21</v>
      </c>
      <c r="Y29" s="11">
        <v>2.2599999999999998</v>
      </c>
      <c r="Z29" s="147">
        <v>2.0299999999999998</v>
      </c>
      <c r="AA29" s="11">
        <v>2.2599999999999998</v>
      </c>
      <c r="AB29" s="11">
        <v>2.08</v>
      </c>
      <c r="AC29" s="11">
        <v>2.29</v>
      </c>
      <c r="AD29" s="11">
        <v>2.21</v>
      </c>
      <c r="AE29" s="11">
        <v>2.0805680000000004</v>
      </c>
      <c r="AF29" s="11">
        <v>2.2000000000000002</v>
      </c>
      <c r="AG29" s="11">
        <v>2.21</v>
      </c>
      <c r="AH29" s="11">
        <v>2.1877585556178878</v>
      </c>
      <c r="AI29" s="11">
        <v>2.29</v>
      </c>
      <c r="AJ29" s="11">
        <v>2.25</v>
      </c>
      <c r="AK29" s="11">
        <v>2.2000000000000002</v>
      </c>
      <c r="AL29" s="152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275</v>
      </c>
      <c r="C30" s="12"/>
      <c r="D30" s="23">
        <v>2.2213333333333334</v>
      </c>
      <c r="E30" s="23">
        <v>2.206666666666667</v>
      </c>
      <c r="F30" s="23">
        <v>2.2316666666666665</v>
      </c>
      <c r="G30" s="23">
        <v>2.2533333333333334</v>
      </c>
      <c r="H30" s="23">
        <v>2.2467543000000001</v>
      </c>
      <c r="I30" s="23">
        <v>2.2666666666666666</v>
      </c>
      <c r="J30" s="23">
        <v>2.3016666666666663</v>
      </c>
      <c r="K30" s="23">
        <v>2.2200000000000002</v>
      </c>
      <c r="L30" s="23">
        <v>2.105</v>
      </c>
      <c r="M30" s="23">
        <v>2.2849999999999997</v>
      </c>
      <c r="N30" s="23">
        <v>2.1533333333333338</v>
      </c>
      <c r="O30" s="23">
        <v>2.2566666666666664</v>
      </c>
      <c r="P30" s="23">
        <v>2.3716666666666666</v>
      </c>
      <c r="Q30" s="23">
        <v>2.355</v>
      </c>
      <c r="R30" s="23">
        <v>2.2783333333333329</v>
      </c>
      <c r="S30" s="23">
        <v>2.2483333333333335</v>
      </c>
      <c r="T30" s="23">
        <v>2.3283333333333336</v>
      </c>
      <c r="U30" s="23">
        <v>2.2199999999999998</v>
      </c>
      <c r="V30" s="23">
        <v>2.1916666666666664</v>
      </c>
      <c r="W30" s="23">
        <v>2.1816666666666666</v>
      </c>
      <c r="X30" s="23">
        <v>2.2150000000000003</v>
      </c>
      <c r="Y30" s="23">
        <v>2.27</v>
      </c>
      <c r="Z30" s="23">
        <v>2.02</v>
      </c>
      <c r="AA30" s="23">
        <v>2.2649999999999997</v>
      </c>
      <c r="AB30" s="23">
        <v>2.1966666666666668</v>
      </c>
      <c r="AC30" s="23">
        <v>2.2683333333333331</v>
      </c>
      <c r="AD30" s="23">
        <v>2.1991666666666667</v>
      </c>
      <c r="AE30" s="23">
        <v>2.1078806666666665</v>
      </c>
      <c r="AF30" s="23">
        <v>2.2050000000000001</v>
      </c>
      <c r="AG30" s="23">
        <v>2.1650000000000005</v>
      </c>
      <c r="AH30" s="23">
        <v>2.1818984880581973</v>
      </c>
      <c r="AI30" s="23">
        <v>2.2683333333333331</v>
      </c>
      <c r="AJ30" s="23">
        <v>2.1483333333333334</v>
      </c>
      <c r="AK30" s="23">
        <v>2.1866666666666661</v>
      </c>
      <c r="AL30" s="152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276</v>
      </c>
      <c r="C31" s="29"/>
      <c r="D31" s="11">
        <v>2.2335000000000003</v>
      </c>
      <c r="E31" s="11">
        <v>2.21</v>
      </c>
      <c r="F31" s="11">
        <v>2.2350000000000003</v>
      </c>
      <c r="G31" s="11">
        <v>2.2549999999999999</v>
      </c>
      <c r="H31" s="11">
        <v>2.2468797</v>
      </c>
      <c r="I31" s="11">
        <v>2.2649999999999997</v>
      </c>
      <c r="J31" s="11">
        <v>2.29</v>
      </c>
      <c r="K31" s="11">
        <v>2.2149999999999999</v>
      </c>
      <c r="L31" s="11">
        <v>2.0699999999999998</v>
      </c>
      <c r="M31" s="11">
        <v>2.2850000000000001</v>
      </c>
      <c r="N31" s="11">
        <v>2.145</v>
      </c>
      <c r="O31" s="11">
        <v>2.2649999999999997</v>
      </c>
      <c r="P31" s="11">
        <v>2.37</v>
      </c>
      <c r="Q31" s="11">
        <v>2.3499999999999996</v>
      </c>
      <c r="R31" s="11">
        <v>2.2850000000000001</v>
      </c>
      <c r="S31" s="11">
        <v>2.25</v>
      </c>
      <c r="T31" s="11">
        <v>2.33</v>
      </c>
      <c r="U31" s="11">
        <v>2.2199999999999998</v>
      </c>
      <c r="V31" s="11">
        <v>2.1950000000000003</v>
      </c>
      <c r="W31" s="11">
        <v>2.1799999999999997</v>
      </c>
      <c r="X31" s="11">
        <v>2.2200000000000002</v>
      </c>
      <c r="Y31" s="11">
        <v>2.2699999999999996</v>
      </c>
      <c r="Z31" s="11">
        <v>2.02</v>
      </c>
      <c r="AA31" s="11">
        <v>2.2649999999999997</v>
      </c>
      <c r="AB31" s="11">
        <v>2.2200000000000002</v>
      </c>
      <c r="AC31" s="11">
        <v>2.2649999999999997</v>
      </c>
      <c r="AD31" s="11">
        <v>2.1974999999999998</v>
      </c>
      <c r="AE31" s="11">
        <v>2.1080749999999999</v>
      </c>
      <c r="AF31" s="11">
        <v>2.2149999999999999</v>
      </c>
      <c r="AG31" s="11">
        <v>2.1500000000000004</v>
      </c>
      <c r="AH31" s="11">
        <v>2.1818984880581969</v>
      </c>
      <c r="AI31" s="11">
        <v>2.2649999999999997</v>
      </c>
      <c r="AJ31" s="11">
        <v>2.1349999999999998</v>
      </c>
      <c r="AK31" s="11">
        <v>2.19</v>
      </c>
      <c r="AL31" s="152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277</v>
      </c>
      <c r="C32" s="29"/>
      <c r="D32" s="24">
        <v>3.5137823874945205E-2</v>
      </c>
      <c r="E32" s="24">
        <v>8.1649658092772665E-3</v>
      </c>
      <c r="F32" s="24">
        <v>3.6560452221856651E-2</v>
      </c>
      <c r="G32" s="24">
        <v>1.6329931618554481E-2</v>
      </c>
      <c r="H32" s="24">
        <v>3.281242393362659E-3</v>
      </c>
      <c r="I32" s="24">
        <v>3.0110906108363238E-2</v>
      </c>
      <c r="J32" s="24">
        <v>3.125166662222454E-2</v>
      </c>
      <c r="K32" s="24">
        <v>1.2649110640673597E-2</v>
      </c>
      <c r="L32" s="24">
        <v>0.10672394295564615</v>
      </c>
      <c r="M32" s="24">
        <v>4.6797435827190315E-2</v>
      </c>
      <c r="N32" s="24">
        <v>3.4448028487370205E-2</v>
      </c>
      <c r="O32" s="24">
        <v>3.011090610836311E-2</v>
      </c>
      <c r="P32" s="24">
        <v>1.329160135825133E-2</v>
      </c>
      <c r="Q32" s="24">
        <v>1.7606816861659064E-2</v>
      </c>
      <c r="R32" s="24">
        <v>2.4832774042918875E-2</v>
      </c>
      <c r="S32" s="24">
        <v>7.5277265270906491E-3</v>
      </c>
      <c r="T32" s="24">
        <v>7.527726527090846E-3</v>
      </c>
      <c r="U32" s="24">
        <v>1.8973665961010293E-2</v>
      </c>
      <c r="V32" s="24">
        <v>1.1690451944500227E-2</v>
      </c>
      <c r="W32" s="24">
        <v>2.6394443859772285E-2</v>
      </c>
      <c r="X32" s="24">
        <v>1.3784048752090283E-2</v>
      </c>
      <c r="Y32" s="24">
        <v>4.2895221179054407E-2</v>
      </c>
      <c r="Z32" s="24">
        <v>8.9442719099991665E-3</v>
      </c>
      <c r="AA32" s="24">
        <v>5.4772255750517879E-3</v>
      </c>
      <c r="AB32" s="24">
        <v>8.041558721209871E-2</v>
      </c>
      <c r="AC32" s="24">
        <v>2.3166067138525325E-2</v>
      </c>
      <c r="AD32" s="24">
        <v>1.7151287609583926E-2</v>
      </c>
      <c r="AE32" s="24">
        <v>2.30620209232986E-2</v>
      </c>
      <c r="AF32" s="24">
        <v>3.3911649915626299E-2</v>
      </c>
      <c r="AG32" s="24">
        <v>8.5498537999196239E-2</v>
      </c>
      <c r="AH32" s="24">
        <v>1.2853615855812923E-2</v>
      </c>
      <c r="AI32" s="24">
        <v>1.1690451944500227E-2</v>
      </c>
      <c r="AJ32" s="24">
        <v>5.9132619311735801E-2</v>
      </c>
      <c r="AK32" s="24">
        <v>1.0327955589886483E-2</v>
      </c>
      <c r="AL32" s="202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30"/>
      <c r="B33" s="3" t="s">
        <v>86</v>
      </c>
      <c r="C33" s="29"/>
      <c r="D33" s="13">
        <v>1.5818348082958525E-2</v>
      </c>
      <c r="E33" s="13">
        <v>3.7001355631165853E-3</v>
      </c>
      <c r="F33" s="13">
        <v>1.6382577545268104E-2</v>
      </c>
      <c r="G33" s="13">
        <v>7.2470110733229946E-3</v>
      </c>
      <c r="H33" s="13">
        <v>1.4604366811994791E-3</v>
      </c>
      <c r="I33" s="13">
        <v>1.3284223283101429E-2</v>
      </c>
      <c r="J33" s="13">
        <v>1.3577842124065697E-2</v>
      </c>
      <c r="K33" s="13">
        <v>5.6977975858890076E-3</v>
      </c>
      <c r="L33" s="13">
        <v>5.0700210430235697E-2</v>
      </c>
      <c r="M33" s="13">
        <v>2.0480278261352437E-2</v>
      </c>
      <c r="N33" s="13">
        <v>1.5997536449243125E-2</v>
      </c>
      <c r="O33" s="13">
        <v>1.3343089855995471E-2</v>
      </c>
      <c r="P33" s="13">
        <v>5.6043294553413904E-3</v>
      </c>
      <c r="Q33" s="13">
        <v>7.4763553552692416E-3</v>
      </c>
      <c r="R33" s="13">
        <v>1.089953505907193E-2</v>
      </c>
      <c r="S33" s="13">
        <v>3.3481363352515859E-3</v>
      </c>
      <c r="T33" s="13">
        <v>3.2330965757011504E-3</v>
      </c>
      <c r="U33" s="13">
        <v>8.5466963788334658E-3</v>
      </c>
      <c r="V33" s="13">
        <v>5.3340465146008648E-3</v>
      </c>
      <c r="W33" s="13">
        <v>1.2098293595006394E-2</v>
      </c>
      <c r="X33" s="13">
        <v>6.2230468406728129E-3</v>
      </c>
      <c r="Y33" s="13">
        <v>1.8896573206631899E-2</v>
      </c>
      <c r="Z33" s="13">
        <v>4.4278573811877059E-3</v>
      </c>
      <c r="AA33" s="13">
        <v>2.418201136888207E-3</v>
      </c>
      <c r="AB33" s="13">
        <v>3.6608006318102598E-2</v>
      </c>
      <c r="AC33" s="13">
        <v>1.0212814315294047E-2</v>
      </c>
      <c r="AD33" s="13">
        <v>7.7989939869271352E-3</v>
      </c>
      <c r="AE33" s="13">
        <v>1.0940856988725137E-2</v>
      </c>
      <c r="AF33" s="13">
        <v>1.5379433068311247E-2</v>
      </c>
      <c r="AG33" s="13">
        <v>3.9491241570067538E-2</v>
      </c>
      <c r="AH33" s="13">
        <v>5.8910237695119026E-3</v>
      </c>
      <c r="AI33" s="13">
        <v>5.1537627969876097E-3</v>
      </c>
      <c r="AJ33" s="13">
        <v>2.7524880982964683E-2</v>
      </c>
      <c r="AK33" s="13">
        <v>4.7231504222041854E-3</v>
      </c>
      <c r="AL33" s="152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278</v>
      </c>
      <c r="C34" s="29"/>
      <c r="D34" s="13">
        <v>-4.5113696910472623E-3</v>
      </c>
      <c r="E34" s="13">
        <v>-1.1084223792726888E-2</v>
      </c>
      <c r="F34" s="13">
        <v>1.195047896815904E-4</v>
      </c>
      <c r="G34" s="13">
        <v>9.8294028944359013E-3</v>
      </c>
      <c r="H34" s="13">
        <v>6.8810147423843393E-3</v>
      </c>
      <c r="I34" s="13">
        <v>1.5804724805053683E-2</v>
      </c>
      <c r="J34" s="13">
        <v>3.1489944820425775E-2</v>
      </c>
      <c r="K34" s="13">
        <v>-5.108901882108996E-3</v>
      </c>
      <c r="L34" s="13">
        <v>-5.6646053361189108E-2</v>
      </c>
      <c r="M34" s="13">
        <v>2.4020792432153382E-2</v>
      </c>
      <c r="N34" s="13">
        <v>-3.498551143519868E-2</v>
      </c>
      <c r="O34" s="13">
        <v>1.1323233372090069E-2</v>
      </c>
      <c r="P34" s="13">
        <v>6.2860384851170181E-2</v>
      </c>
      <c r="Q34" s="13">
        <v>5.5391232462897788E-2</v>
      </c>
      <c r="R34" s="13">
        <v>2.103313147684438E-2</v>
      </c>
      <c r="S34" s="13">
        <v>7.5886571779542056E-3</v>
      </c>
      <c r="T34" s="13">
        <v>4.3440588641662004E-2</v>
      </c>
      <c r="U34" s="13">
        <v>-5.108901882109218E-3</v>
      </c>
      <c r="V34" s="13">
        <v>-1.780646094217242E-2</v>
      </c>
      <c r="W34" s="13">
        <v>-2.2287952375135811E-2</v>
      </c>
      <c r="X34" s="13">
        <v>-7.3496475985906917E-3</v>
      </c>
      <c r="Y34" s="13">
        <v>1.7298555282708294E-2</v>
      </c>
      <c r="Z34" s="13">
        <v>-9.4738730541378602E-2</v>
      </c>
      <c r="AA34" s="13">
        <v>1.5057809566226377E-2</v>
      </c>
      <c r="AB34" s="13">
        <v>-1.5565715225690502E-2</v>
      </c>
      <c r="AC34" s="13">
        <v>1.6551640043880989E-2</v>
      </c>
      <c r="AD34" s="13">
        <v>-1.4445342367449654E-2</v>
      </c>
      <c r="AE34" s="13">
        <v>-5.5355085062400056E-2</v>
      </c>
      <c r="AF34" s="13">
        <v>-1.1831139031554305E-2</v>
      </c>
      <c r="AG34" s="13">
        <v>-2.9757104763407982E-2</v>
      </c>
      <c r="AH34" s="13">
        <v>-2.2184061817123513E-2</v>
      </c>
      <c r="AI34" s="13">
        <v>1.6551640043880989E-2</v>
      </c>
      <c r="AJ34" s="13">
        <v>-3.7226257151680597E-2</v>
      </c>
      <c r="AK34" s="13">
        <v>-2.0047206658654226E-2</v>
      </c>
      <c r="AL34" s="152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279</v>
      </c>
      <c r="C35" s="47"/>
      <c r="D35" s="45">
        <v>0.01</v>
      </c>
      <c r="E35" s="45">
        <v>0.23</v>
      </c>
      <c r="F35" s="45">
        <v>0.18</v>
      </c>
      <c r="G35" s="45">
        <v>0.53</v>
      </c>
      <c r="H35" s="45">
        <v>0.42</v>
      </c>
      <c r="I35" s="45">
        <v>0.74</v>
      </c>
      <c r="J35" s="45">
        <v>1.31</v>
      </c>
      <c r="K35" s="45">
        <v>0.01</v>
      </c>
      <c r="L35" s="45">
        <v>1.87</v>
      </c>
      <c r="M35" s="45">
        <v>1.04</v>
      </c>
      <c r="N35" s="45">
        <v>1.0900000000000001</v>
      </c>
      <c r="O35" s="45">
        <v>0.57999999999999996</v>
      </c>
      <c r="P35" s="45">
        <v>2.44</v>
      </c>
      <c r="Q35" s="45">
        <v>2.17</v>
      </c>
      <c r="R35" s="45">
        <v>0.93</v>
      </c>
      <c r="S35" s="45">
        <v>0.45</v>
      </c>
      <c r="T35" s="45">
        <v>1.74</v>
      </c>
      <c r="U35" s="45">
        <v>0.01</v>
      </c>
      <c r="V35" s="45">
        <v>0.47</v>
      </c>
      <c r="W35" s="45">
        <v>0.63</v>
      </c>
      <c r="X35" s="45">
        <v>0.09</v>
      </c>
      <c r="Y35" s="45">
        <v>0.8</v>
      </c>
      <c r="Z35" s="45">
        <v>3.25</v>
      </c>
      <c r="AA35" s="45">
        <v>0.72</v>
      </c>
      <c r="AB35" s="45">
        <v>0.39</v>
      </c>
      <c r="AC35" s="45">
        <v>0.77</v>
      </c>
      <c r="AD35" s="45">
        <v>0.35</v>
      </c>
      <c r="AE35" s="45">
        <v>1.83</v>
      </c>
      <c r="AF35" s="45">
        <v>0.25</v>
      </c>
      <c r="AG35" s="45">
        <v>0.9</v>
      </c>
      <c r="AH35" s="45">
        <v>0.63</v>
      </c>
      <c r="AI35" s="45">
        <v>0.77</v>
      </c>
      <c r="AJ35" s="45">
        <v>1.17</v>
      </c>
      <c r="AK35" s="45">
        <v>0.55000000000000004</v>
      </c>
      <c r="AL35" s="152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AG11 B24:AK29">
    <cfRule type="expression" dxfId="17" priority="6">
      <formula>AND($B6&lt;&gt;$B5,NOT(ISBLANK(INDIRECT(Anlyt_LabRefThisCol))))</formula>
    </cfRule>
  </conditionalFormatting>
  <conditionalFormatting sqref="C2:AG17 C20:AK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6C278-3FD6-430D-9F74-3B46C9AED341}">
  <sheetPr codeName="Sheet15"/>
  <dimension ref="A1:BN1212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515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52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0" t="s">
        <v>230</v>
      </c>
      <c r="E3" s="151" t="s">
        <v>231</v>
      </c>
      <c r="F3" s="151" t="s">
        <v>232</v>
      </c>
      <c r="G3" s="151" t="s">
        <v>233</v>
      </c>
      <c r="H3" s="151" t="s">
        <v>234</v>
      </c>
      <c r="I3" s="151" t="s">
        <v>235</v>
      </c>
      <c r="J3" s="151" t="s">
        <v>236</v>
      </c>
      <c r="K3" s="151" t="s">
        <v>237</v>
      </c>
      <c r="L3" s="151" t="s">
        <v>238</v>
      </c>
      <c r="M3" s="151" t="s">
        <v>239</v>
      </c>
      <c r="N3" s="151" t="s">
        <v>240</v>
      </c>
      <c r="O3" s="151" t="s">
        <v>241</v>
      </c>
      <c r="P3" s="151" t="s">
        <v>242</v>
      </c>
      <c r="Q3" s="151" t="s">
        <v>244</v>
      </c>
      <c r="R3" s="151" t="s">
        <v>245</v>
      </c>
      <c r="S3" s="151" t="s">
        <v>247</v>
      </c>
      <c r="T3" s="151" t="s">
        <v>248</v>
      </c>
      <c r="U3" s="151" t="s">
        <v>304</v>
      </c>
      <c r="V3" s="151" t="s">
        <v>250</v>
      </c>
      <c r="W3" s="151" t="s">
        <v>251</v>
      </c>
      <c r="X3" s="151" t="s">
        <v>252</v>
      </c>
      <c r="Y3" s="151" t="s">
        <v>256</v>
      </c>
      <c r="Z3" s="151" t="s">
        <v>257</v>
      </c>
      <c r="AA3" s="151" t="s">
        <v>305</v>
      </c>
      <c r="AB3" s="151" t="s">
        <v>259</v>
      </c>
      <c r="AC3" s="151" t="s">
        <v>260</v>
      </c>
      <c r="AD3" s="151" t="s">
        <v>264</v>
      </c>
      <c r="AE3" s="151" t="s">
        <v>265</v>
      </c>
      <c r="AF3" s="151" t="s">
        <v>266</v>
      </c>
      <c r="AG3" s="152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307</v>
      </c>
      <c r="E4" s="11" t="s">
        <v>308</v>
      </c>
      <c r="F4" s="11" t="s">
        <v>308</v>
      </c>
      <c r="G4" s="11" t="s">
        <v>115</v>
      </c>
      <c r="H4" s="11" t="s">
        <v>115</v>
      </c>
      <c r="I4" s="11" t="s">
        <v>308</v>
      </c>
      <c r="J4" s="11" t="s">
        <v>115</v>
      </c>
      <c r="K4" s="11" t="s">
        <v>307</v>
      </c>
      <c r="L4" s="11" t="s">
        <v>308</v>
      </c>
      <c r="M4" s="11" t="s">
        <v>308</v>
      </c>
      <c r="N4" s="11" t="s">
        <v>308</v>
      </c>
      <c r="O4" s="11" t="s">
        <v>308</v>
      </c>
      <c r="P4" s="11" t="s">
        <v>308</v>
      </c>
      <c r="Q4" s="11" t="s">
        <v>308</v>
      </c>
      <c r="R4" s="11" t="s">
        <v>307</v>
      </c>
      <c r="S4" s="11" t="s">
        <v>307</v>
      </c>
      <c r="T4" s="11" t="s">
        <v>308</v>
      </c>
      <c r="U4" s="11" t="s">
        <v>308</v>
      </c>
      <c r="V4" s="11" t="s">
        <v>115</v>
      </c>
      <c r="W4" s="11" t="s">
        <v>115</v>
      </c>
      <c r="X4" s="11" t="s">
        <v>307</v>
      </c>
      <c r="Y4" s="11" t="s">
        <v>307</v>
      </c>
      <c r="Z4" s="11" t="s">
        <v>115</v>
      </c>
      <c r="AA4" s="11" t="s">
        <v>307</v>
      </c>
      <c r="AB4" s="11" t="s">
        <v>307</v>
      </c>
      <c r="AC4" s="11" t="s">
        <v>307</v>
      </c>
      <c r="AD4" s="11" t="s">
        <v>307</v>
      </c>
      <c r="AE4" s="11" t="s">
        <v>307</v>
      </c>
      <c r="AF4" s="11" t="s">
        <v>307</v>
      </c>
      <c r="AG4" s="152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152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2.44</v>
      </c>
      <c r="E6" s="22">
        <v>2.2999999999999998</v>
      </c>
      <c r="F6" s="22">
        <v>2.34</v>
      </c>
      <c r="G6" s="146" t="s">
        <v>105</v>
      </c>
      <c r="H6" s="22">
        <v>2.4033924653387322</v>
      </c>
      <c r="I6" s="22">
        <v>2.6</v>
      </c>
      <c r="J6" s="145">
        <v>1.7</v>
      </c>
      <c r="K6" s="22">
        <v>2.0019999999999998</v>
      </c>
      <c r="L6" s="22">
        <v>2.5</v>
      </c>
      <c r="M6" s="22">
        <v>2.35</v>
      </c>
      <c r="N6" s="22">
        <v>2.38</v>
      </c>
      <c r="O6" s="22">
        <v>2.34</v>
      </c>
      <c r="P6" s="22">
        <v>2.4500000000000002</v>
      </c>
      <c r="Q6" s="22">
        <v>2.4279999999999999</v>
      </c>
      <c r="R6" s="22">
        <v>2</v>
      </c>
      <c r="S6" s="22">
        <v>2.2999999999999998</v>
      </c>
      <c r="T6" s="22">
        <v>2.39</v>
      </c>
      <c r="U6" s="22">
        <v>2.44</v>
      </c>
      <c r="V6" s="22">
        <v>2.2999999999999998</v>
      </c>
      <c r="W6" s="146" t="s">
        <v>106</v>
      </c>
      <c r="X6" s="146" t="s">
        <v>106</v>
      </c>
      <c r="Y6" s="22">
        <v>2.76</v>
      </c>
      <c r="Z6" s="146" t="s">
        <v>309</v>
      </c>
      <c r="AA6" s="22">
        <v>1.9891601462917479</v>
      </c>
      <c r="AB6" s="22">
        <v>2.15</v>
      </c>
      <c r="AC6" s="22">
        <v>2.2000000000000002</v>
      </c>
      <c r="AD6" s="22">
        <v>2.4</v>
      </c>
      <c r="AE6" s="22">
        <v>2.21</v>
      </c>
      <c r="AF6" s="22">
        <v>2.5</v>
      </c>
      <c r="AG6" s="152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2.4</v>
      </c>
      <c r="E7" s="11">
        <v>2.46</v>
      </c>
      <c r="F7" s="11">
        <v>2.52</v>
      </c>
      <c r="G7" s="147" t="s">
        <v>105</v>
      </c>
      <c r="H7" s="11">
        <v>2.3460939154594072</v>
      </c>
      <c r="I7" s="11">
        <v>2.6</v>
      </c>
      <c r="J7" s="11">
        <v>2.2000000000000002</v>
      </c>
      <c r="K7" s="11">
        <v>2.0249999999999999</v>
      </c>
      <c r="L7" s="11">
        <v>2.4900000000000002</v>
      </c>
      <c r="M7" s="11">
        <v>2.31</v>
      </c>
      <c r="N7" s="11">
        <v>2.31</v>
      </c>
      <c r="O7" s="11">
        <v>2.27</v>
      </c>
      <c r="P7" s="11">
        <v>2.54</v>
      </c>
      <c r="Q7" s="11">
        <v>2.4650000000000003</v>
      </c>
      <c r="R7" s="11">
        <v>2.1</v>
      </c>
      <c r="S7" s="11">
        <v>2.2999999999999998</v>
      </c>
      <c r="T7" s="11">
        <v>2.4700000000000002</v>
      </c>
      <c r="U7" s="11">
        <v>2.42</v>
      </c>
      <c r="V7" s="11">
        <v>2.4</v>
      </c>
      <c r="W7" s="147" t="s">
        <v>106</v>
      </c>
      <c r="X7" s="147" t="s">
        <v>106</v>
      </c>
      <c r="Y7" s="11">
        <v>2.59</v>
      </c>
      <c r="Z7" s="147" t="s">
        <v>309</v>
      </c>
      <c r="AA7" s="11">
        <v>2.0418077519321414</v>
      </c>
      <c r="AB7" s="11">
        <v>2.15</v>
      </c>
      <c r="AC7" s="11">
        <v>2.2000000000000002</v>
      </c>
      <c r="AD7" s="11">
        <v>2.5</v>
      </c>
      <c r="AE7" s="11">
        <v>2.25</v>
      </c>
      <c r="AF7" s="11">
        <v>2.4900000000000002</v>
      </c>
      <c r="AG7" s="152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1">
        <v>2.37</v>
      </c>
      <c r="E8" s="11">
        <v>2.36</v>
      </c>
      <c r="F8" s="11">
        <v>2.5299999999999998</v>
      </c>
      <c r="G8" s="147" t="s">
        <v>105</v>
      </c>
      <c r="H8" s="11">
        <v>2.4151551879004409</v>
      </c>
      <c r="I8" s="11">
        <v>2.6</v>
      </c>
      <c r="J8" s="11">
        <v>2.4</v>
      </c>
      <c r="K8" s="11">
        <v>2.133</v>
      </c>
      <c r="L8" s="11">
        <v>2.48</v>
      </c>
      <c r="M8" s="11">
        <v>2.2999999999999998</v>
      </c>
      <c r="N8" s="11">
        <v>2.36</v>
      </c>
      <c r="O8" s="11">
        <v>2.27</v>
      </c>
      <c r="P8" s="148">
        <v>2.63</v>
      </c>
      <c r="Q8" s="11">
        <v>2.4619999999999997</v>
      </c>
      <c r="R8" s="11">
        <v>2</v>
      </c>
      <c r="S8" s="11">
        <v>2.2000000000000002</v>
      </c>
      <c r="T8" s="11">
        <v>2.42</v>
      </c>
      <c r="U8" s="11">
        <v>2.4</v>
      </c>
      <c r="V8" s="11">
        <v>2.5</v>
      </c>
      <c r="W8" s="147" t="s">
        <v>106</v>
      </c>
      <c r="X8" s="147" t="s">
        <v>106</v>
      </c>
      <c r="Y8" s="11">
        <v>2.77</v>
      </c>
      <c r="Z8" s="147" t="s">
        <v>309</v>
      </c>
      <c r="AA8" s="11">
        <v>1.9013930930743139</v>
      </c>
      <c r="AB8" s="11">
        <v>2.0499999999999998</v>
      </c>
      <c r="AC8" s="11">
        <v>2.2000000000000002</v>
      </c>
      <c r="AD8" s="11">
        <v>2.6</v>
      </c>
      <c r="AE8" s="11">
        <v>2.25</v>
      </c>
      <c r="AF8" s="11">
        <v>2.4700000000000002</v>
      </c>
      <c r="AG8" s="152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2.5099999999999998</v>
      </c>
      <c r="E9" s="11">
        <v>2.44</v>
      </c>
      <c r="F9" s="11">
        <v>2.56</v>
      </c>
      <c r="G9" s="147" t="s">
        <v>105</v>
      </c>
      <c r="H9" s="11">
        <v>2.2901449966704628</v>
      </c>
      <c r="I9" s="11">
        <v>2.7</v>
      </c>
      <c r="J9" s="11">
        <v>2.2999999999999998</v>
      </c>
      <c r="K9" s="11">
        <v>2.0590000000000002</v>
      </c>
      <c r="L9" s="11">
        <v>2.58</v>
      </c>
      <c r="M9" s="11">
        <v>2.37</v>
      </c>
      <c r="N9" s="11">
        <v>2.44</v>
      </c>
      <c r="O9" s="11">
        <v>2.21</v>
      </c>
      <c r="P9" s="11">
        <v>2.4700000000000002</v>
      </c>
      <c r="Q9" s="11">
        <v>2.44</v>
      </c>
      <c r="R9" s="11">
        <v>2</v>
      </c>
      <c r="S9" s="11">
        <v>2.2000000000000002</v>
      </c>
      <c r="T9" s="11">
        <v>2.4500000000000002</v>
      </c>
      <c r="U9" s="11">
        <v>2.36</v>
      </c>
      <c r="V9" s="11">
        <v>2.2999999999999998</v>
      </c>
      <c r="W9" s="147" t="s">
        <v>106</v>
      </c>
      <c r="X9" s="147" t="s">
        <v>106</v>
      </c>
      <c r="Y9" s="11">
        <v>2.76</v>
      </c>
      <c r="Z9" s="147" t="s">
        <v>309</v>
      </c>
      <c r="AA9" s="11">
        <v>1.9944737696043928</v>
      </c>
      <c r="AB9" s="11">
        <v>2.15</v>
      </c>
      <c r="AC9" s="11">
        <v>2.2000000000000002</v>
      </c>
      <c r="AD9" s="11">
        <v>2.6</v>
      </c>
      <c r="AE9" s="11">
        <v>2.27</v>
      </c>
      <c r="AF9" s="11">
        <v>2.41</v>
      </c>
      <c r="AG9" s="152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2.3484149323945722</v>
      </c>
      <c r="BN9" s="28"/>
    </row>
    <row r="10" spans="1:66">
      <c r="A10" s="30"/>
      <c r="B10" s="19">
        <v>1</v>
      </c>
      <c r="C10" s="9">
        <v>5</v>
      </c>
      <c r="D10" s="11">
        <v>2.4</v>
      </c>
      <c r="E10" s="11">
        <v>2.38</v>
      </c>
      <c r="F10" s="11">
        <v>2.54</v>
      </c>
      <c r="G10" s="147" t="s">
        <v>105</v>
      </c>
      <c r="H10" s="11">
        <v>2.2969170661253888</v>
      </c>
      <c r="I10" s="11">
        <v>2.7</v>
      </c>
      <c r="J10" s="11">
        <v>2.4</v>
      </c>
      <c r="K10" s="11">
        <v>2.109</v>
      </c>
      <c r="L10" s="11">
        <v>2.5299999999999998</v>
      </c>
      <c r="M10" s="11">
        <v>2.31</v>
      </c>
      <c r="N10" s="11">
        <v>2.37</v>
      </c>
      <c r="O10" s="11">
        <v>2.3199999999999998</v>
      </c>
      <c r="P10" s="11">
        <v>2.4900000000000002</v>
      </c>
      <c r="Q10" s="11">
        <v>2.4099999999999997</v>
      </c>
      <c r="R10" s="11">
        <v>1.9</v>
      </c>
      <c r="S10" s="11">
        <v>2.1</v>
      </c>
      <c r="T10" s="11">
        <v>2.4</v>
      </c>
      <c r="U10" s="11">
        <v>2.4300000000000002</v>
      </c>
      <c r="V10" s="11">
        <v>2.2999999999999998</v>
      </c>
      <c r="W10" s="147" t="s">
        <v>106</v>
      </c>
      <c r="X10" s="147" t="s">
        <v>106</v>
      </c>
      <c r="Y10" s="148">
        <v>2.97</v>
      </c>
      <c r="Z10" s="147" t="s">
        <v>309</v>
      </c>
      <c r="AA10" s="11">
        <v>1.9340465624315626</v>
      </c>
      <c r="AB10" s="11">
        <v>2.25</v>
      </c>
      <c r="AC10" s="11">
        <v>2.1</v>
      </c>
      <c r="AD10" s="11">
        <v>2.5</v>
      </c>
      <c r="AE10" s="11">
        <v>2.2200000000000002</v>
      </c>
      <c r="AF10" s="11">
        <v>2.39</v>
      </c>
      <c r="AG10" s="152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16</v>
      </c>
    </row>
    <row r="11" spans="1:66">
      <c r="A11" s="30"/>
      <c r="B11" s="19">
        <v>1</v>
      </c>
      <c r="C11" s="9">
        <v>6</v>
      </c>
      <c r="D11" s="11">
        <v>2.44</v>
      </c>
      <c r="E11" s="11">
        <v>2.54</v>
      </c>
      <c r="F11" s="11">
        <v>2.57</v>
      </c>
      <c r="G11" s="147" t="s">
        <v>105</v>
      </c>
      <c r="H11" s="11">
        <v>2.2373673569955201</v>
      </c>
      <c r="I11" s="11">
        <v>2.5</v>
      </c>
      <c r="J11" s="11">
        <v>2</v>
      </c>
      <c r="K11" s="11">
        <v>2.1800000000000002</v>
      </c>
      <c r="L11" s="11">
        <v>2.5099999999999998</v>
      </c>
      <c r="M11" s="11">
        <v>2.31</v>
      </c>
      <c r="N11" s="11">
        <v>2.39</v>
      </c>
      <c r="O11" s="11">
        <v>2.33</v>
      </c>
      <c r="P11" s="11">
        <v>2.4500000000000002</v>
      </c>
      <c r="Q11" s="11">
        <v>2.4390000000000001</v>
      </c>
      <c r="R11" s="11">
        <v>2</v>
      </c>
      <c r="S11" s="11">
        <v>2.2000000000000002</v>
      </c>
      <c r="T11" s="11">
        <v>2.4900000000000002</v>
      </c>
      <c r="U11" s="11">
        <v>2.39</v>
      </c>
      <c r="V11" s="11">
        <v>2.2999999999999998</v>
      </c>
      <c r="W11" s="147" t="s">
        <v>106</v>
      </c>
      <c r="X11" s="147" t="s">
        <v>106</v>
      </c>
      <c r="Y11" s="11">
        <v>2.79</v>
      </c>
      <c r="Z11" s="147" t="s">
        <v>309</v>
      </c>
      <c r="AA11" s="11">
        <v>1.8262875473617066</v>
      </c>
      <c r="AB11" s="11">
        <v>2.25</v>
      </c>
      <c r="AC11" s="11">
        <v>2.2000000000000002</v>
      </c>
      <c r="AD11" s="11">
        <v>2.5</v>
      </c>
      <c r="AE11" s="11">
        <v>2.19</v>
      </c>
      <c r="AF11" s="11">
        <v>2.4500000000000002</v>
      </c>
      <c r="AG11" s="152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275</v>
      </c>
      <c r="C12" s="12"/>
      <c r="D12" s="23">
        <v>2.4266666666666663</v>
      </c>
      <c r="E12" s="23">
        <v>2.4133333333333327</v>
      </c>
      <c r="F12" s="23">
        <v>2.5099999999999998</v>
      </c>
      <c r="G12" s="23" t="s">
        <v>702</v>
      </c>
      <c r="H12" s="23">
        <v>2.3315118314149919</v>
      </c>
      <c r="I12" s="23">
        <v>2.6166666666666667</v>
      </c>
      <c r="J12" s="23">
        <v>2.166666666666667</v>
      </c>
      <c r="K12" s="23">
        <v>2.0846666666666667</v>
      </c>
      <c r="L12" s="23">
        <v>2.5150000000000001</v>
      </c>
      <c r="M12" s="23">
        <v>2.3250000000000002</v>
      </c>
      <c r="N12" s="23">
        <v>2.375</v>
      </c>
      <c r="O12" s="23">
        <v>2.29</v>
      </c>
      <c r="P12" s="23">
        <v>2.5050000000000003</v>
      </c>
      <c r="Q12" s="23">
        <v>2.4406666666666665</v>
      </c>
      <c r="R12" s="23">
        <v>2</v>
      </c>
      <c r="S12" s="23">
        <v>2.2166666666666668</v>
      </c>
      <c r="T12" s="23">
        <v>2.436666666666667</v>
      </c>
      <c r="U12" s="23">
        <v>2.4066666666666667</v>
      </c>
      <c r="V12" s="23">
        <v>2.35</v>
      </c>
      <c r="W12" s="23" t="s">
        <v>702</v>
      </c>
      <c r="X12" s="23" t="s">
        <v>702</v>
      </c>
      <c r="Y12" s="23">
        <v>2.7733333333333334</v>
      </c>
      <c r="Z12" s="23" t="s">
        <v>702</v>
      </c>
      <c r="AA12" s="23">
        <v>1.9478614784493109</v>
      </c>
      <c r="AB12" s="23">
        <v>2.1666666666666665</v>
      </c>
      <c r="AC12" s="23">
        <v>2.1833333333333336</v>
      </c>
      <c r="AD12" s="23">
        <v>2.5166666666666666</v>
      </c>
      <c r="AE12" s="23">
        <v>2.2316666666666669</v>
      </c>
      <c r="AF12" s="23">
        <v>2.4516666666666667</v>
      </c>
      <c r="AG12" s="152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276</v>
      </c>
      <c r="C13" s="29"/>
      <c r="D13" s="11">
        <v>2.42</v>
      </c>
      <c r="E13" s="11">
        <v>2.41</v>
      </c>
      <c r="F13" s="11">
        <v>2.5350000000000001</v>
      </c>
      <c r="G13" s="11" t="s">
        <v>702</v>
      </c>
      <c r="H13" s="11">
        <v>2.321505490792398</v>
      </c>
      <c r="I13" s="11">
        <v>2.6</v>
      </c>
      <c r="J13" s="11">
        <v>2.25</v>
      </c>
      <c r="K13" s="11">
        <v>2.0840000000000001</v>
      </c>
      <c r="L13" s="11">
        <v>2.5049999999999999</v>
      </c>
      <c r="M13" s="11">
        <v>2.31</v>
      </c>
      <c r="N13" s="11">
        <v>2.375</v>
      </c>
      <c r="O13" s="11">
        <v>2.2949999999999999</v>
      </c>
      <c r="P13" s="11">
        <v>2.4800000000000004</v>
      </c>
      <c r="Q13" s="11">
        <v>2.4394999999999998</v>
      </c>
      <c r="R13" s="11">
        <v>2</v>
      </c>
      <c r="S13" s="11">
        <v>2.2000000000000002</v>
      </c>
      <c r="T13" s="11">
        <v>2.4350000000000001</v>
      </c>
      <c r="U13" s="11">
        <v>2.41</v>
      </c>
      <c r="V13" s="11">
        <v>2.2999999999999998</v>
      </c>
      <c r="W13" s="11" t="s">
        <v>702</v>
      </c>
      <c r="X13" s="11" t="s">
        <v>702</v>
      </c>
      <c r="Y13" s="11">
        <v>2.7649999999999997</v>
      </c>
      <c r="Z13" s="11" t="s">
        <v>702</v>
      </c>
      <c r="AA13" s="11">
        <v>1.9616033543616553</v>
      </c>
      <c r="AB13" s="11">
        <v>2.15</v>
      </c>
      <c r="AC13" s="11">
        <v>2.2000000000000002</v>
      </c>
      <c r="AD13" s="11">
        <v>2.5</v>
      </c>
      <c r="AE13" s="11">
        <v>2.2350000000000003</v>
      </c>
      <c r="AF13" s="11">
        <v>2.46</v>
      </c>
      <c r="AG13" s="152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277</v>
      </c>
      <c r="C14" s="29"/>
      <c r="D14" s="24">
        <v>4.885352256149661E-2</v>
      </c>
      <c r="E14" s="24">
        <v>8.4537959915452654E-2</v>
      </c>
      <c r="F14" s="24">
        <v>8.5322916030806203E-2</v>
      </c>
      <c r="G14" s="24" t="s">
        <v>702</v>
      </c>
      <c r="H14" s="24">
        <v>6.9493695625504823E-2</v>
      </c>
      <c r="I14" s="24">
        <v>7.5277265270908167E-2</v>
      </c>
      <c r="J14" s="24">
        <v>0.27325202042558594</v>
      </c>
      <c r="K14" s="24">
        <v>6.7925449329884313E-2</v>
      </c>
      <c r="L14" s="24">
        <v>3.6193922141707704E-2</v>
      </c>
      <c r="M14" s="24">
        <v>2.8106938645110456E-2</v>
      </c>
      <c r="N14" s="24">
        <v>4.2308391602612336E-2</v>
      </c>
      <c r="O14" s="24">
        <v>4.9396356140913845E-2</v>
      </c>
      <c r="P14" s="24">
        <v>6.9785385289471494E-2</v>
      </c>
      <c r="Q14" s="24">
        <v>2.0742870261048048E-2</v>
      </c>
      <c r="R14" s="24">
        <v>6.3245553203367638E-2</v>
      </c>
      <c r="S14" s="24">
        <v>7.5277265270907973E-2</v>
      </c>
      <c r="T14" s="24">
        <v>3.9832984656772513E-2</v>
      </c>
      <c r="U14" s="24">
        <v>2.9439202887759527E-2</v>
      </c>
      <c r="V14" s="24">
        <v>8.3666002653407623E-2</v>
      </c>
      <c r="W14" s="24" t="s">
        <v>702</v>
      </c>
      <c r="X14" s="24" t="s">
        <v>702</v>
      </c>
      <c r="Y14" s="24">
        <v>0.12077527340754272</v>
      </c>
      <c r="Z14" s="24" t="s">
        <v>702</v>
      </c>
      <c r="AA14" s="24">
        <v>7.7245804310172167E-2</v>
      </c>
      <c r="AB14" s="24">
        <v>7.5277265270908167E-2</v>
      </c>
      <c r="AC14" s="24">
        <v>4.0824829046386339E-2</v>
      </c>
      <c r="AD14" s="24">
        <v>7.5277265270908167E-2</v>
      </c>
      <c r="AE14" s="24">
        <v>2.9944392908634283E-2</v>
      </c>
      <c r="AF14" s="24">
        <v>4.4007575105505028E-2</v>
      </c>
      <c r="AG14" s="202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30"/>
      <c r="B15" s="3" t="s">
        <v>86</v>
      </c>
      <c r="C15" s="29"/>
      <c r="D15" s="13">
        <v>2.0131946110506848E-2</v>
      </c>
      <c r="E15" s="13">
        <v>3.5029541401430671E-2</v>
      </c>
      <c r="F15" s="13">
        <v>3.3993193637771396E-2</v>
      </c>
      <c r="G15" s="13" t="s">
        <v>702</v>
      </c>
      <c r="H15" s="13">
        <v>2.9806280495402494E-2</v>
      </c>
      <c r="I15" s="13">
        <v>2.8768381632194202E-2</v>
      </c>
      <c r="J15" s="13">
        <v>0.12611631711950119</v>
      </c>
      <c r="K15" s="13">
        <v>3.2583362326455541E-2</v>
      </c>
      <c r="L15" s="13">
        <v>1.4391221527517973E-2</v>
      </c>
      <c r="M15" s="13">
        <v>1.2089005868864711E-2</v>
      </c>
      <c r="N15" s="13">
        <v>1.7814059622152562E-2</v>
      </c>
      <c r="O15" s="13">
        <v>2.1570461196905609E-2</v>
      </c>
      <c r="P15" s="13">
        <v>2.7858437241305982E-2</v>
      </c>
      <c r="Q15" s="13">
        <v>8.4988542451712844E-3</v>
      </c>
      <c r="R15" s="13">
        <v>3.1622776601683819E-2</v>
      </c>
      <c r="S15" s="13">
        <v>3.3959668543266749E-2</v>
      </c>
      <c r="T15" s="13">
        <v>1.634732612453044E-2</v>
      </c>
      <c r="U15" s="13">
        <v>1.2232355770537199E-2</v>
      </c>
      <c r="V15" s="13">
        <v>3.5602554320598986E-2</v>
      </c>
      <c r="W15" s="13" t="s">
        <v>702</v>
      </c>
      <c r="X15" s="13" t="s">
        <v>702</v>
      </c>
      <c r="Y15" s="13">
        <v>4.3548776469065888E-2</v>
      </c>
      <c r="Z15" s="13" t="s">
        <v>702</v>
      </c>
      <c r="AA15" s="13">
        <v>3.9656723624755606E-2</v>
      </c>
      <c r="AB15" s="13">
        <v>3.4743353201957615E-2</v>
      </c>
      <c r="AC15" s="13">
        <v>1.869839498307771E-2</v>
      </c>
      <c r="AD15" s="13">
        <v>2.9911496134135695E-2</v>
      </c>
      <c r="AE15" s="13">
        <v>1.3417950519178915E-2</v>
      </c>
      <c r="AF15" s="13">
        <v>1.7950064624951065E-2</v>
      </c>
      <c r="AG15" s="152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278</v>
      </c>
      <c r="C16" s="29"/>
      <c r="D16" s="13">
        <v>3.3321085295733743E-2</v>
      </c>
      <c r="E16" s="13">
        <v>2.7643496914987686E-2</v>
      </c>
      <c r="F16" s="13">
        <v>6.8806012675394879E-2</v>
      </c>
      <c r="G16" s="13" t="s">
        <v>702</v>
      </c>
      <c r="H16" s="13">
        <v>-7.1976637290178669E-3</v>
      </c>
      <c r="I16" s="13">
        <v>0.11422671972136134</v>
      </c>
      <c r="J16" s="13">
        <v>-7.7391888128809039E-2</v>
      </c>
      <c r="K16" s="13">
        <v>-0.1123090566703957</v>
      </c>
      <c r="L16" s="13">
        <v>7.0935108318174622E-2</v>
      </c>
      <c r="M16" s="13">
        <v>-9.9705261074527485E-3</v>
      </c>
      <c r="N16" s="13">
        <v>1.1320430320343799E-2</v>
      </c>
      <c r="O16" s="13">
        <v>-2.487419560691051E-2</v>
      </c>
      <c r="P16" s="13">
        <v>6.6676917032615357E-2</v>
      </c>
      <c r="Q16" s="13">
        <v>3.9282553095516759E-2</v>
      </c>
      <c r="R16" s="13">
        <v>-0.14836174288813153</v>
      </c>
      <c r="S16" s="13">
        <v>-5.610093170101238E-2</v>
      </c>
      <c r="T16" s="13">
        <v>3.7579276581293231E-2</v>
      </c>
      <c r="U16" s="13">
        <v>2.4804702724615213E-2</v>
      </c>
      <c r="V16" s="13">
        <v>6.749521064455255E-4</v>
      </c>
      <c r="W16" s="13" t="s">
        <v>702</v>
      </c>
      <c r="X16" s="13" t="s">
        <v>702</v>
      </c>
      <c r="Y16" s="13">
        <v>0.18093838319512434</v>
      </c>
      <c r="Z16" s="13" t="s">
        <v>702</v>
      </c>
      <c r="AA16" s="13">
        <v>-0.17056332269904073</v>
      </c>
      <c r="AB16" s="13">
        <v>-7.739188812880915E-2</v>
      </c>
      <c r="AC16" s="13">
        <v>-7.0294902652876745E-2</v>
      </c>
      <c r="AD16" s="13">
        <v>7.1644806865767796E-2</v>
      </c>
      <c r="AE16" s="13">
        <v>-4.971364477267326E-2</v>
      </c>
      <c r="AF16" s="13">
        <v>4.3966563509632239E-2</v>
      </c>
      <c r="AG16" s="152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279</v>
      </c>
      <c r="C17" s="47"/>
      <c r="D17" s="45">
        <v>0.25</v>
      </c>
      <c r="E17" s="45">
        <v>0.18</v>
      </c>
      <c r="F17" s="45">
        <v>0.65</v>
      </c>
      <c r="G17" s="45">
        <v>0.6</v>
      </c>
      <c r="H17" s="45">
        <v>0.21</v>
      </c>
      <c r="I17" s="45">
        <v>1.1599999999999999</v>
      </c>
      <c r="J17" s="45">
        <v>1</v>
      </c>
      <c r="K17" s="45">
        <v>1.4</v>
      </c>
      <c r="L17" s="45">
        <v>0.67</v>
      </c>
      <c r="M17" s="45">
        <v>0.24</v>
      </c>
      <c r="N17" s="45">
        <v>0</v>
      </c>
      <c r="O17" s="45">
        <v>0.41</v>
      </c>
      <c r="P17" s="45">
        <v>0.63</v>
      </c>
      <c r="Q17" s="45">
        <v>0.32</v>
      </c>
      <c r="R17" s="45">
        <v>1.81</v>
      </c>
      <c r="S17" s="45">
        <v>0.76</v>
      </c>
      <c r="T17" s="45">
        <v>0.3</v>
      </c>
      <c r="U17" s="45">
        <v>0.15</v>
      </c>
      <c r="V17" s="45">
        <v>0.12</v>
      </c>
      <c r="W17" s="45">
        <v>11.2</v>
      </c>
      <c r="X17" s="45">
        <v>11.2</v>
      </c>
      <c r="Y17" s="45">
        <v>1.92</v>
      </c>
      <c r="Z17" s="45">
        <v>22.28</v>
      </c>
      <c r="AA17" s="45">
        <v>2.06</v>
      </c>
      <c r="AB17" s="45">
        <v>1</v>
      </c>
      <c r="AC17" s="45">
        <v>0.92</v>
      </c>
      <c r="AD17" s="45">
        <v>0.68</v>
      </c>
      <c r="AE17" s="45">
        <v>0.69</v>
      </c>
      <c r="AF17" s="45">
        <v>0.37</v>
      </c>
      <c r="AG17" s="152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516</v>
      </c>
      <c r="BM19" s="28" t="s">
        <v>66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7" t="s">
        <v>227</v>
      </c>
      <c r="AD20" s="17" t="s">
        <v>227</v>
      </c>
      <c r="AE20" s="17" t="s">
        <v>227</v>
      </c>
      <c r="AF20" s="17" t="s">
        <v>227</v>
      </c>
      <c r="AG20" s="17" t="s">
        <v>227</v>
      </c>
      <c r="AH20" s="17" t="s">
        <v>227</v>
      </c>
      <c r="AI20" s="152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0" t="s">
        <v>230</v>
      </c>
      <c r="E21" s="151" t="s">
        <v>231</v>
      </c>
      <c r="F21" s="151" t="s">
        <v>232</v>
      </c>
      <c r="G21" s="151" t="s">
        <v>233</v>
      </c>
      <c r="H21" s="151" t="s">
        <v>234</v>
      </c>
      <c r="I21" s="151" t="s">
        <v>235</v>
      </c>
      <c r="J21" s="151" t="s">
        <v>236</v>
      </c>
      <c r="K21" s="151" t="s">
        <v>237</v>
      </c>
      <c r="L21" s="151" t="s">
        <v>238</v>
      </c>
      <c r="M21" s="151" t="s">
        <v>239</v>
      </c>
      <c r="N21" s="151" t="s">
        <v>240</v>
      </c>
      <c r="O21" s="151" t="s">
        <v>241</v>
      </c>
      <c r="P21" s="151" t="s">
        <v>242</v>
      </c>
      <c r="Q21" s="151" t="s">
        <v>244</v>
      </c>
      <c r="R21" s="151" t="s">
        <v>245</v>
      </c>
      <c r="S21" s="151" t="s">
        <v>247</v>
      </c>
      <c r="T21" s="151" t="s">
        <v>248</v>
      </c>
      <c r="U21" s="151" t="s">
        <v>304</v>
      </c>
      <c r="V21" s="151" t="s">
        <v>250</v>
      </c>
      <c r="W21" s="151" t="s">
        <v>251</v>
      </c>
      <c r="X21" s="151" t="s">
        <v>252</v>
      </c>
      <c r="Y21" s="151" t="s">
        <v>255</v>
      </c>
      <c r="Z21" s="151" t="s">
        <v>256</v>
      </c>
      <c r="AA21" s="151" t="s">
        <v>257</v>
      </c>
      <c r="AB21" s="151" t="s">
        <v>305</v>
      </c>
      <c r="AC21" s="151" t="s">
        <v>259</v>
      </c>
      <c r="AD21" s="151" t="s">
        <v>260</v>
      </c>
      <c r="AE21" s="151" t="s">
        <v>261</v>
      </c>
      <c r="AF21" s="151" t="s">
        <v>264</v>
      </c>
      <c r="AG21" s="151" t="s">
        <v>265</v>
      </c>
      <c r="AH21" s="151" t="s">
        <v>266</v>
      </c>
      <c r="AI21" s="152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308</v>
      </c>
      <c r="E22" s="11" t="s">
        <v>308</v>
      </c>
      <c r="F22" s="11" t="s">
        <v>308</v>
      </c>
      <c r="G22" s="11" t="s">
        <v>307</v>
      </c>
      <c r="H22" s="11" t="s">
        <v>115</v>
      </c>
      <c r="I22" s="11" t="s">
        <v>308</v>
      </c>
      <c r="J22" s="11" t="s">
        <v>115</v>
      </c>
      <c r="K22" s="11" t="s">
        <v>307</v>
      </c>
      <c r="L22" s="11" t="s">
        <v>308</v>
      </c>
      <c r="M22" s="11" t="s">
        <v>308</v>
      </c>
      <c r="N22" s="11" t="s">
        <v>308</v>
      </c>
      <c r="O22" s="11" t="s">
        <v>308</v>
      </c>
      <c r="P22" s="11" t="s">
        <v>308</v>
      </c>
      <c r="Q22" s="11" t="s">
        <v>308</v>
      </c>
      <c r="R22" s="11" t="s">
        <v>115</v>
      </c>
      <c r="S22" s="11" t="s">
        <v>307</v>
      </c>
      <c r="T22" s="11" t="s">
        <v>308</v>
      </c>
      <c r="U22" s="11" t="s">
        <v>308</v>
      </c>
      <c r="V22" s="11" t="s">
        <v>115</v>
      </c>
      <c r="W22" s="11" t="s">
        <v>115</v>
      </c>
      <c r="X22" s="11" t="s">
        <v>307</v>
      </c>
      <c r="Y22" s="11" t="s">
        <v>115</v>
      </c>
      <c r="Z22" s="11" t="s">
        <v>115</v>
      </c>
      <c r="AA22" s="11" t="s">
        <v>115</v>
      </c>
      <c r="AB22" s="11" t="s">
        <v>115</v>
      </c>
      <c r="AC22" s="11" t="s">
        <v>307</v>
      </c>
      <c r="AD22" s="11" t="s">
        <v>307</v>
      </c>
      <c r="AE22" s="11" t="s">
        <v>115</v>
      </c>
      <c r="AF22" s="11" t="s">
        <v>115</v>
      </c>
      <c r="AG22" s="11" t="s">
        <v>307</v>
      </c>
      <c r="AH22" s="11" t="s">
        <v>115</v>
      </c>
      <c r="AI22" s="152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152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3.26</v>
      </c>
      <c r="E24" s="22">
        <v>3.26</v>
      </c>
      <c r="F24" s="22">
        <v>3.11</v>
      </c>
      <c r="G24" s="22">
        <v>3.2099999999999995</v>
      </c>
      <c r="H24" s="22">
        <v>3.2783922723535412</v>
      </c>
      <c r="I24" s="22">
        <v>3.1400000000000006</v>
      </c>
      <c r="J24" s="22">
        <v>3.18</v>
      </c>
      <c r="K24" s="22">
        <v>3.3300000000000005</v>
      </c>
      <c r="L24" s="22">
        <v>3.25</v>
      </c>
      <c r="M24" s="22">
        <v>3.07</v>
      </c>
      <c r="N24" s="22">
        <v>3.1400000000000006</v>
      </c>
      <c r="O24" s="22">
        <v>3.27</v>
      </c>
      <c r="P24" s="22">
        <v>3.27</v>
      </c>
      <c r="Q24" s="22">
        <v>3.27</v>
      </c>
      <c r="R24" s="22">
        <v>3.29</v>
      </c>
      <c r="S24" s="22">
        <v>3.2400000000000007</v>
      </c>
      <c r="T24" s="22">
        <v>3.4799999999999995</v>
      </c>
      <c r="U24" s="22">
        <v>3.3099999999999996</v>
      </c>
      <c r="V24" s="22">
        <v>3.3000000000000003</v>
      </c>
      <c r="W24" s="146">
        <v>3.4544999999999999</v>
      </c>
      <c r="X24" s="22">
        <v>3.1300000000000003</v>
      </c>
      <c r="Y24" s="22">
        <v>3.1619420000000003</v>
      </c>
      <c r="Z24" s="22">
        <v>3.4769999999999999</v>
      </c>
      <c r="AA24" s="22">
        <v>3.2890000000000001</v>
      </c>
      <c r="AB24" s="22">
        <v>3.3087999999999997</v>
      </c>
      <c r="AC24" s="22">
        <v>3.2313999999999994</v>
      </c>
      <c r="AD24" s="22">
        <v>3.2466000000000004</v>
      </c>
      <c r="AE24" s="146">
        <v>3.42</v>
      </c>
      <c r="AF24" s="22">
        <v>3.2099999999999995</v>
      </c>
      <c r="AG24" s="22">
        <v>3.2656999999999998</v>
      </c>
      <c r="AH24" s="22">
        <v>3.2768999999999999</v>
      </c>
      <c r="AI24" s="152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3.27</v>
      </c>
      <c r="E25" s="11">
        <v>3.2300000000000004</v>
      </c>
      <c r="F25" s="11">
        <v>3.2400000000000007</v>
      </c>
      <c r="G25" s="11">
        <v>3.2</v>
      </c>
      <c r="H25" s="11">
        <v>3.3219189351329939</v>
      </c>
      <c r="I25" s="11">
        <v>3.2300000000000004</v>
      </c>
      <c r="J25" s="11">
        <v>3.3000000000000003</v>
      </c>
      <c r="K25" s="11">
        <v>3.25</v>
      </c>
      <c r="L25" s="11">
        <v>3.26</v>
      </c>
      <c r="M25" s="11">
        <v>3.16</v>
      </c>
      <c r="N25" s="11">
        <v>3.18</v>
      </c>
      <c r="O25" s="11">
        <v>3.2</v>
      </c>
      <c r="P25" s="11">
        <v>3.3300000000000005</v>
      </c>
      <c r="Q25" s="11">
        <v>3.27</v>
      </c>
      <c r="R25" s="11">
        <v>3.32</v>
      </c>
      <c r="S25" s="11">
        <v>3.27</v>
      </c>
      <c r="T25" s="11">
        <v>3.26</v>
      </c>
      <c r="U25" s="11">
        <v>3.36</v>
      </c>
      <c r="V25" s="11">
        <v>3.3000000000000003</v>
      </c>
      <c r="W25" s="147">
        <v>3.5222000000000002</v>
      </c>
      <c r="X25" s="11">
        <v>3.1400000000000006</v>
      </c>
      <c r="Y25" s="11">
        <v>3.1356820000000001</v>
      </c>
      <c r="Z25" s="11">
        <v>3.4670000000000001</v>
      </c>
      <c r="AA25" s="11">
        <v>3.0640000000000001</v>
      </c>
      <c r="AB25" s="11">
        <v>3.2428000000000003</v>
      </c>
      <c r="AC25" s="11">
        <v>3.2263500000000001</v>
      </c>
      <c r="AD25" s="11">
        <v>3.2033999999999998</v>
      </c>
      <c r="AE25" s="147">
        <v>3.46</v>
      </c>
      <c r="AF25" s="11">
        <v>3.17</v>
      </c>
      <c r="AG25" s="11">
        <v>3.1273000000000004</v>
      </c>
      <c r="AH25" s="11">
        <v>3.2301000000000002</v>
      </c>
      <c r="AI25" s="152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3.2300000000000004</v>
      </c>
      <c r="E26" s="11">
        <v>3.27</v>
      </c>
      <c r="F26" s="11">
        <v>3.29</v>
      </c>
      <c r="G26" s="11">
        <v>3.17</v>
      </c>
      <c r="H26" s="11">
        <v>3.2837225932607996</v>
      </c>
      <c r="I26" s="11">
        <v>3.19</v>
      </c>
      <c r="J26" s="11">
        <v>3.44</v>
      </c>
      <c r="K26" s="11">
        <v>3.39</v>
      </c>
      <c r="L26" s="11">
        <v>3.2300000000000004</v>
      </c>
      <c r="M26" s="11">
        <v>3.02</v>
      </c>
      <c r="N26" s="11">
        <v>3.19</v>
      </c>
      <c r="O26" s="11">
        <v>3.16</v>
      </c>
      <c r="P26" s="11">
        <v>3.2799999999999994</v>
      </c>
      <c r="Q26" s="11">
        <v>3.3099999999999996</v>
      </c>
      <c r="R26" s="11">
        <v>3.2300000000000004</v>
      </c>
      <c r="S26" s="11">
        <v>3.3099999999999996</v>
      </c>
      <c r="T26" s="11">
        <v>3.5000000000000004</v>
      </c>
      <c r="U26" s="11">
        <v>3.3099999999999996</v>
      </c>
      <c r="V26" s="11">
        <v>3.2799999999999994</v>
      </c>
      <c r="W26" s="147">
        <v>3.5616000000000003</v>
      </c>
      <c r="X26" s="11">
        <v>3.07</v>
      </c>
      <c r="Y26" s="11">
        <v>3.1529559999999996</v>
      </c>
      <c r="Z26" s="11">
        <v>3.403</v>
      </c>
      <c r="AA26" s="11">
        <v>3.4070000000000005</v>
      </c>
      <c r="AB26" s="11">
        <v>3.1625000000000001</v>
      </c>
      <c r="AC26" s="11">
        <v>3.0539000000000001</v>
      </c>
      <c r="AD26" s="11">
        <v>3.1616</v>
      </c>
      <c r="AE26" s="147">
        <v>2.39</v>
      </c>
      <c r="AF26" s="11">
        <v>3.2</v>
      </c>
      <c r="AG26" s="11">
        <v>3.1143000000000001</v>
      </c>
      <c r="AH26" s="11">
        <v>3.2224000000000004</v>
      </c>
      <c r="AI26" s="152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3.25</v>
      </c>
      <c r="E27" s="11">
        <v>3.27</v>
      </c>
      <c r="F27" s="11">
        <v>3.2799999999999994</v>
      </c>
      <c r="G27" s="11">
        <v>3.18</v>
      </c>
      <c r="H27" s="11">
        <v>3.2890104077632274</v>
      </c>
      <c r="I27" s="11">
        <v>3.17</v>
      </c>
      <c r="J27" s="148">
        <v>3.54</v>
      </c>
      <c r="K27" s="11">
        <v>3.32</v>
      </c>
      <c r="L27" s="11">
        <v>3.26</v>
      </c>
      <c r="M27" s="11">
        <v>3.1400000000000006</v>
      </c>
      <c r="N27" s="11">
        <v>3.2400000000000007</v>
      </c>
      <c r="O27" s="11">
        <v>3.12</v>
      </c>
      <c r="P27" s="11">
        <v>3.29</v>
      </c>
      <c r="Q27" s="11">
        <v>3.3000000000000003</v>
      </c>
      <c r="R27" s="11">
        <v>3.2</v>
      </c>
      <c r="S27" s="11">
        <v>3.2199999999999998</v>
      </c>
      <c r="T27" s="11">
        <v>3.25</v>
      </c>
      <c r="U27" s="11">
        <v>3.26</v>
      </c>
      <c r="V27" s="11">
        <v>3.3000000000000003</v>
      </c>
      <c r="W27" s="147">
        <v>3.5838999999999994</v>
      </c>
      <c r="X27" s="11">
        <v>3.09</v>
      </c>
      <c r="Y27" s="11">
        <v>3.189616</v>
      </c>
      <c r="Z27" s="11">
        <v>3.4510000000000001</v>
      </c>
      <c r="AA27" s="11">
        <v>3.2719999999999998</v>
      </c>
      <c r="AB27" s="11">
        <v>3.2329000000000003</v>
      </c>
      <c r="AC27" s="11">
        <v>3.1809999999999996</v>
      </c>
      <c r="AD27" s="11">
        <v>3.1855000000000002</v>
      </c>
      <c r="AE27" s="147">
        <v>2.73</v>
      </c>
      <c r="AF27" s="11">
        <v>3.2099999999999995</v>
      </c>
      <c r="AG27" s="11">
        <v>3.0834999999999999</v>
      </c>
      <c r="AH27" s="11">
        <v>3.2299000000000002</v>
      </c>
      <c r="AI27" s="152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3.2419899031977955</v>
      </c>
    </row>
    <row r="28" spans="1:65">
      <c r="A28" s="30"/>
      <c r="B28" s="19">
        <v>1</v>
      </c>
      <c r="C28" s="9">
        <v>5</v>
      </c>
      <c r="D28" s="11">
        <v>3.25</v>
      </c>
      <c r="E28" s="11">
        <v>3.26</v>
      </c>
      <c r="F28" s="11">
        <v>3.2799999999999994</v>
      </c>
      <c r="G28" s="11">
        <v>3.2199999999999998</v>
      </c>
      <c r="H28" s="11">
        <v>3.3215805112681416</v>
      </c>
      <c r="I28" s="11">
        <v>3.12</v>
      </c>
      <c r="J28" s="11">
        <v>3.18</v>
      </c>
      <c r="K28" s="11">
        <v>3.27</v>
      </c>
      <c r="L28" s="11">
        <v>3.3000000000000003</v>
      </c>
      <c r="M28" s="11">
        <v>3.17</v>
      </c>
      <c r="N28" s="11">
        <v>3.18</v>
      </c>
      <c r="O28" s="11">
        <v>3.17</v>
      </c>
      <c r="P28" s="11">
        <v>3.2799999999999994</v>
      </c>
      <c r="Q28" s="11">
        <v>3.25</v>
      </c>
      <c r="R28" s="11">
        <v>3.26</v>
      </c>
      <c r="S28" s="11">
        <v>3.25</v>
      </c>
      <c r="T28" s="11">
        <v>3.44</v>
      </c>
      <c r="U28" s="11">
        <v>3.35</v>
      </c>
      <c r="V28" s="11">
        <v>3.32</v>
      </c>
      <c r="W28" s="147">
        <v>3.5243000000000002</v>
      </c>
      <c r="X28" s="11">
        <v>3.11</v>
      </c>
      <c r="Y28" s="11">
        <v>3.1523410000000003</v>
      </c>
      <c r="Z28" s="11">
        <v>3.3450000000000002</v>
      </c>
      <c r="AA28" s="11">
        <v>3.1659999999999999</v>
      </c>
      <c r="AB28" s="11">
        <v>3.2890000000000001</v>
      </c>
      <c r="AC28" s="11">
        <v>3.2710499999999998</v>
      </c>
      <c r="AD28" s="11">
        <v>3.1701000000000001</v>
      </c>
      <c r="AE28" s="147">
        <v>2.08</v>
      </c>
      <c r="AF28" s="11">
        <v>3.27</v>
      </c>
      <c r="AG28" s="11">
        <v>3.0124999999999997</v>
      </c>
      <c r="AH28" s="11">
        <v>3.2448999999999999</v>
      </c>
      <c r="AI28" s="152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17</v>
      </c>
    </row>
    <row r="29" spans="1:65">
      <c r="A29" s="30"/>
      <c r="B29" s="19">
        <v>1</v>
      </c>
      <c r="C29" s="9">
        <v>6</v>
      </c>
      <c r="D29" s="11">
        <v>3.26</v>
      </c>
      <c r="E29" s="11">
        <v>3.16</v>
      </c>
      <c r="F29" s="11">
        <v>3.37</v>
      </c>
      <c r="G29" s="11">
        <v>3.26</v>
      </c>
      <c r="H29" s="11">
        <v>3.2744587346002012</v>
      </c>
      <c r="I29" s="11">
        <v>3.15</v>
      </c>
      <c r="J29" s="11">
        <v>3.2</v>
      </c>
      <c r="K29" s="11">
        <v>3.4099999999999997</v>
      </c>
      <c r="L29" s="11">
        <v>3.26</v>
      </c>
      <c r="M29" s="11">
        <v>3.1</v>
      </c>
      <c r="N29" s="11">
        <v>3.18</v>
      </c>
      <c r="O29" s="11">
        <v>3.2099999999999995</v>
      </c>
      <c r="P29" s="11">
        <v>3.26</v>
      </c>
      <c r="Q29" s="11">
        <v>3.3099999999999996</v>
      </c>
      <c r="R29" s="11">
        <v>3.2399999999999998</v>
      </c>
      <c r="S29" s="11">
        <v>3.26</v>
      </c>
      <c r="T29" s="11">
        <v>3.34</v>
      </c>
      <c r="U29" s="11">
        <v>3.37</v>
      </c>
      <c r="V29" s="11">
        <v>3.35</v>
      </c>
      <c r="W29" s="147">
        <v>3.5417000000000005</v>
      </c>
      <c r="X29" s="11">
        <v>3.1300000000000003</v>
      </c>
      <c r="Y29" s="11">
        <v>3.1707289999999997</v>
      </c>
      <c r="Z29" s="11">
        <v>3.35</v>
      </c>
      <c r="AA29" s="11">
        <v>3.2680000000000002</v>
      </c>
      <c r="AB29" s="11">
        <v>3.1867000000000001</v>
      </c>
      <c r="AC29" s="11">
        <v>3.3565999999999998</v>
      </c>
      <c r="AD29" s="11">
        <v>3.1968999999999999</v>
      </c>
      <c r="AE29" s="147">
        <v>3.1400000000000006</v>
      </c>
      <c r="AF29" s="11">
        <v>3.2</v>
      </c>
      <c r="AG29" s="11">
        <v>3.1564000000000001</v>
      </c>
      <c r="AH29" s="11">
        <v>3.2547000000000001</v>
      </c>
      <c r="AI29" s="152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275</v>
      </c>
      <c r="C30" s="12"/>
      <c r="D30" s="23">
        <v>3.2533333333333325</v>
      </c>
      <c r="E30" s="23">
        <v>3.2416666666666667</v>
      </c>
      <c r="F30" s="23">
        <v>3.2616666666666667</v>
      </c>
      <c r="G30" s="23">
        <v>3.206666666666667</v>
      </c>
      <c r="H30" s="23">
        <v>3.2948472423964845</v>
      </c>
      <c r="I30" s="23">
        <v>3.1666666666666665</v>
      </c>
      <c r="J30" s="23">
        <v>3.3066666666666666</v>
      </c>
      <c r="K30" s="23">
        <v>3.3283333333333336</v>
      </c>
      <c r="L30" s="23">
        <v>3.2600000000000002</v>
      </c>
      <c r="M30" s="23">
        <v>3.11</v>
      </c>
      <c r="N30" s="23">
        <v>3.1850000000000001</v>
      </c>
      <c r="O30" s="23">
        <v>3.188333333333333</v>
      </c>
      <c r="P30" s="23">
        <v>3.2849999999999988</v>
      </c>
      <c r="Q30" s="23">
        <v>3.2849999999999997</v>
      </c>
      <c r="R30" s="23">
        <v>3.2566666666666659</v>
      </c>
      <c r="S30" s="23">
        <v>3.2583333333333329</v>
      </c>
      <c r="T30" s="23">
        <v>3.3783333333333334</v>
      </c>
      <c r="U30" s="23">
        <v>3.3266666666666667</v>
      </c>
      <c r="V30" s="23">
        <v>3.3083333333333336</v>
      </c>
      <c r="W30" s="23">
        <v>3.531366666666667</v>
      </c>
      <c r="X30" s="23">
        <v>3.1116666666666668</v>
      </c>
      <c r="Y30" s="23">
        <v>3.1605443333333327</v>
      </c>
      <c r="Z30" s="23">
        <v>3.4155000000000002</v>
      </c>
      <c r="AA30" s="23">
        <v>3.2443333333333335</v>
      </c>
      <c r="AB30" s="23">
        <v>3.2371166666666666</v>
      </c>
      <c r="AC30" s="23">
        <v>3.2200500000000001</v>
      </c>
      <c r="AD30" s="23">
        <v>3.1940166666666667</v>
      </c>
      <c r="AE30" s="23">
        <v>2.8699999999999997</v>
      </c>
      <c r="AF30" s="23">
        <v>3.2099999999999995</v>
      </c>
      <c r="AG30" s="23">
        <v>3.126616666666667</v>
      </c>
      <c r="AH30" s="23">
        <v>3.24315</v>
      </c>
      <c r="AI30" s="152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276</v>
      </c>
      <c r="C31" s="29"/>
      <c r="D31" s="11">
        <v>3.2549999999999999</v>
      </c>
      <c r="E31" s="11">
        <v>3.26</v>
      </c>
      <c r="F31" s="11">
        <v>3.2799999999999994</v>
      </c>
      <c r="G31" s="11">
        <v>3.2050000000000001</v>
      </c>
      <c r="H31" s="11">
        <v>3.2863665005120133</v>
      </c>
      <c r="I31" s="11">
        <v>3.16</v>
      </c>
      <c r="J31" s="11">
        <v>3.25</v>
      </c>
      <c r="K31" s="11">
        <v>3.3250000000000002</v>
      </c>
      <c r="L31" s="11">
        <v>3.26</v>
      </c>
      <c r="M31" s="11">
        <v>3.12</v>
      </c>
      <c r="N31" s="11">
        <v>3.18</v>
      </c>
      <c r="O31" s="11">
        <v>3.1850000000000001</v>
      </c>
      <c r="P31" s="11">
        <v>3.2799999999999994</v>
      </c>
      <c r="Q31" s="11">
        <v>3.2850000000000001</v>
      </c>
      <c r="R31" s="11">
        <v>3.25</v>
      </c>
      <c r="S31" s="11">
        <v>3.2549999999999999</v>
      </c>
      <c r="T31" s="11">
        <v>3.3899999999999997</v>
      </c>
      <c r="U31" s="11">
        <v>3.33</v>
      </c>
      <c r="V31" s="11">
        <v>3.3000000000000003</v>
      </c>
      <c r="W31" s="11">
        <v>3.5330000000000004</v>
      </c>
      <c r="X31" s="11">
        <v>3.12</v>
      </c>
      <c r="Y31" s="11">
        <v>3.1574489999999997</v>
      </c>
      <c r="Z31" s="11">
        <v>3.427</v>
      </c>
      <c r="AA31" s="11">
        <v>3.27</v>
      </c>
      <c r="AB31" s="11">
        <v>3.2378500000000003</v>
      </c>
      <c r="AC31" s="11">
        <v>3.2288749999999995</v>
      </c>
      <c r="AD31" s="11">
        <v>3.1912000000000003</v>
      </c>
      <c r="AE31" s="11">
        <v>2.9350000000000005</v>
      </c>
      <c r="AF31" s="11">
        <v>3.2050000000000001</v>
      </c>
      <c r="AG31" s="11">
        <v>3.1208</v>
      </c>
      <c r="AH31" s="11">
        <v>3.2374999999999998</v>
      </c>
      <c r="AI31" s="152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277</v>
      </c>
      <c r="C32" s="29"/>
      <c r="D32" s="24">
        <v>1.3662601021279282E-2</v>
      </c>
      <c r="E32" s="24">
        <v>4.2622372841814631E-2</v>
      </c>
      <c r="F32" s="24">
        <v>8.565434412022932E-2</v>
      </c>
      <c r="G32" s="24">
        <v>3.2041639575194319E-2</v>
      </c>
      <c r="H32" s="24">
        <v>2.1409474343783551E-2</v>
      </c>
      <c r="I32" s="24">
        <v>3.9327683210007042E-2</v>
      </c>
      <c r="J32" s="24">
        <v>0.15214028613968966</v>
      </c>
      <c r="K32" s="24">
        <v>6.3377177806105092E-2</v>
      </c>
      <c r="L32" s="24">
        <v>2.280350850198274E-2</v>
      </c>
      <c r="M32" s="24">
        <v>5.7965506984757838E-2</v>
      </c>
      <c r="N32" s="24">
        <v>3.2093613071762471E-2</v>
      </c>
      <c r="O32" s="24">
        <v>5.1153364177409288E-2</v>
      </c>
      <c r="P32" s="24">
        <v>2.4289915602982527E-2</v>
      </c>
      <c r="Q32" s="24">
        <v>2.5099800796022139E-2</v>
      </c>
      <c r="R32" s="24">
        <v>4.3204937989385607E-2</v>
      </c>
      <c r="S32" s="24">
        <v>3.0605010483034593E-2</v>
      </c>
      <c r="T32" s="24">
        <v>0.11034793458269475</v>
      </c>
      <c r="U32" s="24">
        <v>4.1311822359545926E-2</v>
      </c>
      <c r="V32" s="24">
        <v>2.4013884872437281E-2</v>
      </c>
      <c r="W32" s="24">
        <v>4.4323883704687504E-2</v>
      </c>
      <c r="X32" s="24">
        <v>2.7141603981096659E-2</v>
      </c>
      <c r="Y32" s="24">
        <v>1.8405737199760974E-2</v>
      </c>
      <c r="Z32" s="24">
        <v>5.850042734886636E-2</v>
      </c>
      <c r="AA32" s="24">
        <v>0.11699344710994158</v>
      </c>
      <c r="AB32" s="24">
        <v>5.6550770699139538E-2</v>
      </c>
      <c r="AC32" s="24">
        <v>0.10054465674514973</v>
      </c>
      <c r="AD32" s="24">
        <v>3.018856847660505E-2</v>
      </c>
      <c r="AE32" s="24">
        <v>0.56526100166206528</v>
      </c>
      <c r="AF32" s="24">
        <v>3.2863353450309968E-2</v>
      </c>
      <c r="AG32" s="24">
        <v>8.398219851055741E-2</v>
      </c>
      <c r="AH32" s="24">
        <v>2.0258109487313825E-2</v>
      </c>
      <c r="AI32" s="202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30"/>
      <c r="B33" s="3" t="s">
        <v>86</v>
      </c>
      <c r="C33" s="29"/>
      <c r="D33" s="13">
        <v>4.1995699860489606E-3</v>
      </c>
      <c r="E33" s="13">
        <v>1.3148289822667752E-2</v>
      </c>
      <c r="F33" s="13">
        <v>2.6260912862615018E-2</v>
      </c>
      <c r="G33" s="13">
        <v>9.9921952937196412E-3</v>
      </c>
      <c r="H33" s="13">
        <v>6.4978655363128511E-3</v>
      </c>
      <c r="I33" s="13">
        <v>1.2419268382107487E-2</v>
      </c>
      <c r="J33" s="13">
        <v>4.6010167179341629E-2</v>
      </c>
      <c r="K33" s="13">
        <v>1.9041715915705085E-2</v>
      </c>
      <c r="L33" s="13">
        <v>6.9949412582769139E-3</v>
      </c>
      <c r="M33" s="13">
        <v>1.8638426683201877E-2</v>
      </c>
      <c r="N33" s="13">
        <v>1.0076487620647558E-2</v>
      </c>
      <c r="O33" s="13">
        <v>1.6043919762909344E-2</v>
      </c>
      <c r="P33" s="13">
        <v>7.3941904423082301E-3</v>
      </c>
      <c r="Q33" s="13">
        <v>7.6407308359275929E-3</v>
      </c>
      <c r="R33" s="13">
        <v>1.3266613507487908E-2</v>
      </c>
      <c r="S33" s="13">
        <v>9.3928420919799274E-3</v>
      </c>
      <c r="T33" s="13">
        <v>3.2663424148799629E-2</v>
      </c>
      <c r="U33" s="13">
        <v>1.2418383474813404E-2</v>
      </c>
      <c r="V33" s="13">
        <v>7.2586049992253744E-3</v>
      </c>
      <c r="W33" s="13">
        <v>1.2551481590136256E-2</v>
      </c>
      <c r="X33" s="13">
        <v>8.7225293993883207E-3</v>
      </c>
      <c r="Y33" s="13">
        <v>5.8235972220484523E-3</v>
      </c>
      <c r="Z33" s="13">
        <v>1.7127924856936424E-2</v>
      </c>
      <c r="AA33" s="13">
        <v>3.6060859070155632E-2</v>
      </c>
      <c r="AB33" s="13">
        <v>1.7469487980293019E-2</v>
      </c>
      <c r="AC33" s="13">
        <v>3.1224563825142382E-2</v>
      </c>
      <c r="AD33" s="13">
        <v>9.4516001721776811E-3</v>
      </c>
      <c r="AE33" s="13">
        <v>0.1969550528439252</v>
      </c>
      <c r="AF33" s="13">
        <v>1.0237804813180677E-2</v>
      </c>
      <c r="AG33" s="13">
        <v>2.6860407739108003E-2</v>
      </c>
      <c r="AH33" s="13">
        <v>6.2464300101178864E-3</v>
      </c>
      <c r="AI33" s="152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278</v>
      </c>
      <c r="C34" s="29"/>
      <c r="D34" s="13">
        <v>3.4989097666060509E-3</v>
      </c>
      <c r="E34" s="13">
        <v>-9.9703127023897942E-5</v>
      </c>
      <c r="F34" s="13">
        <v>6.0693475477708869E-3</v>
      </c>
      <c r="G34" s="13">
        <v>-1.0895541807914522E-2</v>
      </c>
      <c r="H34" s="13">
        <v>1.6303980202576396E-2</v>
      </c>
      <c r="I34" s="13">
        <v>-2.3233643157504091E-2</v>
      </c>
      <c r="J34" s="13">
        <v>1.9949711566058959E-2</v>
      </c>
      <c r="K34" s="13">
        <v>2.6632849797086466E-2</v>
      </c>
      <c r="L34" s="13">
        <v>5.5552599915380529E-3</v>
      </c>
      <c r="M34" s="13">
        <v>-4.0712620069422445E-2</v>
      </c>
      <c r="N34" s="13">
        <v>-1.7578680038942252E-2</v>
      </c>
      <c r="O34" s="13">
        <v>-1.6550504926476584E-2</v>
      </c>
      <c r="P34" s="13">
        <v>1.3266573335031007E-2</v>
      </c>
      <c r="Q34" s="13">
        <v>1.3266573335031229E-2</v>
      </c>
      <c r="R34" s="13">
        <v>4.5270848790719409E-3</v>
      </c>
      <c r="S34" s="13">
        <v>5.0411724353047749E-3</v>
      </c>
      <c r="T34" s="13">
        <v>4.2055476484073262E-2</v>
      </c>
      <c r="U34" s="13">
        <v>2.6118762240853632E-2</v>
      </c>
      <c r="V34" s="13">
        <v>2.0463799122291793E-2</v>
      </c>
      <c r="W34" s="13">
        <v>8.9258995897377513E-2</v>
      </c>
      <c r="X34" s="13">
        <v>-4.01985325131895E-2</v>
      </c>
      <c r="Y34" s="13">
        <v>-2.512209238657015E-2</v>
      </c>
      <c r="Z34" s="13">
        <v>5.3519628988066836E-2</v>
      </c>
      <c r="AA34" s="13">
        <v>7.2283696294883626E-4</v>
      </c>
      <c r="AB34" s="13">
        <v>-1.5031621555396946E-3</v>
      </c>
      <c r="AC34" s="13">
        <v>-6.7674187313645495E-3</v>
      </c>
      <c r="AD34" s="13">
        <v>-1.4797466359722344E-2</v>
      </c>
      <c r="AE34" s="13">
        <v>-0.11474122816695909</v>
      </c>
      <c r="AF34" s="13">
        <v>-9.8673666954490757E-3</v>
      </c>
      <c r="AG34" s="13">
        <v>-3.5587167133780406E-2</v>
      </c>
      <c r="AH34" s="13">
        <v>3.5783479802331541E-4</v>
      </c>
      <c r="AI34" s="152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279</v>
      </c>
      <c r="C35" s="47"/>
      <c r="D35" s="45">
        <v>0.12</v>
      </c>
      <c r="E35" s="45">
        <v>0.04</v>
      </c>
      <c r="F35" s="45">
        <v>0.23</v>
      </c>
      <c r="G35" s="45">
        <v>0.5</v>
      </c>
      <c r="H35" s="45">
        <v>0.67</v>
      </c>
      <c r="I35" s="45">
        <v>1.04</v>
      </c>
      <c r="J35" s="45">
        <v>0.83</v>
      </c>
      <c r="K35" s="45">
        <v>1.1200000000000001</v>
      </c>
      <c r="L35" s="45">
        <v>0.21</v>
      </c>
      <c r="M35" s="45">
        <v>1.79</v>
      </c>
      <c r="N35" s="45">
        <v>0.79</v>
      </c>
      <c r="O35" s="45">
        <v>0.75</v>
      </c>
      <c r="P35" s="45">
        <v>0.54</v>
      </c>
      <c r="Q35" s="45">
        <v>0.54</v>
      </c>
      <c r="R35" s="45">
        <v>0.16</v>
      </c>
      <c r="S35" s="45">
        <v>0.19</v>
      </c>
      <c r="T35" s="45">
        <v>1.79</v>
      </c>
      <c r="U35" s="45">
        <v>1.1000000000000001</v>
      </c>
      <c r="V35" s="45">
        <v>0.85</v>
      </c>
      <c r="W35" s="45">
        <v>3.83</v>
      </c>
      <c r="X35" s="45">
        <v>1.77</v>
      </c>
      <c r="Y35" s="45">
        <v>1.1200000000000001</v>
      </c>
      <c r="Z35" s="45">
        <v>2.2799999999999998</v>
      </c>
      <c r="AA35" s="45">
        <v>0</v>
      </c>
      <c r="AB35" s="45">
        <v>0.1</v>
      </c>
      <c r="AC35" s="45">
        <v>0.32</v>
      </c>
      <c r="AD35" s="45">
        <v>0.67</v>
      </c>
      <c r="AE35" s="45">
        <v>5</v>
      </c>
      <c r="AF35" s="45">
        <v>0.46</v>
      </c>
      <c r="AG35" s="45">
        <v>1.57</v>
      </c>
      <c r="AH35" s="45">
        <v>0.02</v>
      </c>
      <c r="AI35" s="152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BM36" s="55"/>
    </row>
    <row r="37" spans="1:65" ht="15">
      <c r="B37" s="8" t="s">
        <v>517</v>
      </c>
      <c r="BM37" s="28" t="s">
        <v>66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7" t="s">
        <v>227</v>
      </c>
      <c r="V38" s="17" t="s">
        <v>227</v>
      </c>
      <c r="W38" s="17" t="s">
        <v>227</v>
      </c>
      <c r="X38" s="17" t="s">
        <v>227</v>
      </c>
      <c r="Y38" s="17" t="s">
        <v>227</v>
      </c>
      <c r="Z38" s="17" t="s">
        <v>227</v>
      </c>
      <c r="AA38" s="17" t="s">
        <v>227</v>
      </c>
      <c r="AB38" s="17" t="s">
        <v>227</v>
      </c>
      <c r="AC38" s="17" t="s">
        <v>227</v>
      </c>
      <c r="AD38" s="17" t="s">
        <v>227</v>
      </c>
      <c r="AE38" s="17" t="s">
        <v>227</v>
      </c>
      <c r="AF38" s="17" t="s">
        <v>227</v>
      </c>
      <c r="AG38" s="152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228</v>
      </c>
      <c r="C39" s="9" t="s">
        <v>228</v>
      </c>
      <c r="D39" s="150" t="s">
        <v>230</v>
      </c>
      <c r="E39" s="151" t="s">
        <v>231</v>
      </c>
      <c r="F39" s="151" t="s">
        <v>232</v>
      </c>
      <c r="G39" s="151" t="s">
        <v>233</v>
      </c>
      <c r="H39" s="151" t="s">
        <v>234</v>
      </c>
      <c r="I39" s="151" t="s">
        <v>235</v>
      </c>
      <c r="J39" s="151" t="s">
        <v>236</v>
      </c>
      <c r="K39" s="151" t="s">
        <v>237</v>
      </c>
      <c r="L39" s="151" t="s">
        <v>238</v>
      </c>
      <c r="M39" s="151" t="s">
        <v>239</v>
      </c>
      <c r="N39" s="151" t="s">
        <v>240</v>
      </c>
      <c r="O39" s="151" t="s">
        <v>241</v>
      </c>
      <c r="P39" s="151" t="s">
        <v>242</v>
      </c>
      <c r="Q39" s="151" t="s">
        <v>244</v>
      </c>
      <c r="R39" s="151" t="s">
        <v>245</v>
      </c>
      <c r="S39" s="151" t="s">
        <v>247</v>
      </c>
      <c r="T39" s="151" t="s">
        <v>248</v>
      </c>
      <c r="U39" s="151" t="s">
        <v>304</v>
      </c>
      <c r="V39" s="151" t="s">
        <v>250</v>
      </c>
      <c r="W39" s="151" t="s">
        <v>251</v>
      </c>
      <c r="X39" s="151" t="s">
        <v>252</v>
      </c>
      <c r="Y39" s="151" t="s">
        <v>257</v>
      </c>
      <c r="Z39" s="151" t="s">
        <v>305</v>
      </c>
      <c r="AA39" s="151" t="s">
        <v>259</v>
      </c>
      <c r="AB39" s="151" t="s">
        <v>260</v>
      </c>
      <c r="AC39" s="151" t="s">
        <v>261</v>
      </c>
      <c r="AD39" s="151" t="s">
        <v>264</v>
      </c>
      <c r="AE39" s="151" t="s">
        <v>265</v>
      </c>
      <c r="AF39" s="151" t="s">
        <v>266</v>
      </c>
      <c r="AG39" s="152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307</v>
      </c>
      <c r="E40" s="11" t="s">
        <v>308</v>
      </c>
      <c r="F40" s="11" t="s">
        <v>308</v>
      </c>
      <c r="G40" s="11" t="s">
        <v>307</v>
      </c>
      <c r="H40" s="11" t="s">
        <v>115</v>
      </c>
      <c r="I40" s="11" t="s">
        <v>308</v>
      </c>
      <c r="J40" s="11" t="s">
        <v>115</v>
      </c>
      <c r="K40" s="11" t="s">
        <v>307</v>
      </c>
      <c r="L40" s="11" t="s">
        <v>308</v>
      </c>
      <c r="M40" s="11" t="s">
        <v>308</v>
      </c>
      <c r="N40" s="11" t="s">
        <v>308</v>
      </c>
      <c r="O40" s="11" t="s">
        <v>308</v>
      </c>
      <c r="P40" s="11" t="s">
        <v>308</v>
      </c>
      <c r="Q40" s="11" t="s">
        <v>308</v>
      </c>
      <c r="R40" s="11" t="s">
        <v>307</v>
      </c>
      <c r="S40" s="11" t="s">
        <v>307</v>
      </c>
      <c r="T40" s="11" t="s">
        <v>308</v>
      </c>
      <c r="U40" s="11" t="s">
        <v>308</v>
      </c>
      <c r="V40" s="11" t="s">
        <v>115</v>
      </c>
      <c r="W40" s="11" t="s">
        <v>115</v>
      </c>
      <c r="X40" s="11" t="s">
        <v>307</v>
      </c>
      <c r="Y40" s="11" t="s">
        <v>115</v>
      </c>
      <c r="Z40" s="11" t="s">
        <v>307</v>
      </c>
      <c r="AA40" s="11" t="s">
        <v>307</v>
      </c>
      <c r="AB40" s="11" t="s">
        <v>307</v>
      </c>
      <c r="AC40" s="11" t="s">
        <v>115</v>
      </c>
      <c r="AD40" s="11" t="s">
        <v>307</v>
      </c>
      <c r="AE40" s="11" t="s">
        <v>307</v>
      </c>
      <c r="AF40" s="11" t="s">
        <v>115</v>
      </c>
      <c r="AG40" s="152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152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8">
        <v>1</v>
      </c>
      <c r="C42" s="14">
        <v>1</v>
      </c>
      <c r="D42" s="204">
        <v>0.49129999999999996</v>
      </c>
      <c r="E42" s="204">
        <v>0.51673000000000002</v>
      </c>
      <c r="F42" s="204">
        <v>0.45510000000000006</v>
      </c>
      <c r="G42" s="204">
        <v>0.48788999999999993</v>
      </c>
      <c r="H42" s="204">
        <v>0.4821565830168838</v>
      </c>
      <c r="I42" s="204">
        <v>0.54100000000000004</v>
      </c>
      <c r="J42" s="205">
        <v>0.29199999999999998</v>
      </c>
      <c r="K42" s="204">
        <v>0.56290000000000007</v>
      </c>
      <c r="L42" s="204">
        <v>0.50700000000000001</v>
      </c>
      <c r="M42" s="204">
        <v>0.48799999999999999</v>
      </c>
      <c r="N42" s="204">
        <v>0.49699999999999994</v>
      </c>
      <c r="O42" s="204">
        <v>0.51200000000000001</v>
      </c>
      <c r="P42" s="204">
        <v>0.51500000000000001</v>
      </c>
      <c r="Q42" s="206">
        <v>0.39831</v>
      </c>
      <c r="R42" s="204">
        <v>0.52100000000000002</v>
      </c>
      <c r="S42" s="204">
        <v>0.51880000000000004</v>
      </c>
      <c r="T42" s="204">
        <v>0.4763</v>
      </c>
      <c r="U42" s="204">
        <v>0.52300000000000002</v>
      </c>
      <c r="V42" s="204">
        <v>0.51460000000000006</v>
      </c>
      <c r="W42" s="204">
        <v>0.47791346999999995</v>
      </c>
      <c r="X42" s="206">
        <v>0.28989999999999999</v>
      </c>
      <c r="Y42" s="204">
        <v>0.50939999999999996</v>
      </c>
      <c r="Z42" s="206">
        <v>0.41560059993439047</v>
      </c>
      <c r="AA42" s="206">
        <v>0.43923999999999996</v>
      </c>
      <c r="AB42" s="204">
        <v>0.45257999999999998</v>
      </c>
      <c r="AC42" s="204">
        <v>0.54339999999999999</v>
      </c>
      <c r="AD42" s="204">
        <v>0.52900000000000003</v>
      </c>
      <c r="AE42" s="204">
        <v>0.50414999999999999</v>
      </c>
      <c r="AF42" s="204">
        <v>0.50870000000000004</v>
      </c>
      <c r="AG42" s="202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7">
        <v>1</v>
      </c>
    </row>
    <row r="43" spans="1:65">
      <c r="A43" s="30"/>
      <c r="B43" s="19">
        <v>1</v>
      </c>
      <c r="C43" s="9">
        <v>2</v>
      </c>
      <c r="D43" s="24">
        <v>0.47889999999999999</v>
      </c>
      <c r="E43" s="24">
        <v>0.51605000000000001</v>
      </c>
      <c r="F43" s="24">
        <v>0.47570000000000001</v>
      </c>
      <c r="G43" s="24">
        <v>0.48551999999999995</v>
      </c>
      <c r="H43" s="24">
        <v>0.48234745079006619</v>
      </c>
      <c r="I43" s="24">
        <v>0.54599999999999993</v>
      </c>
      <c r="J43" s="208">
        <v>0.36</v>
      </c>
      <c r="K43" s="24">
        <v>0.56230000000000002</v>
      </c>
      <c r="L43" s="24">
        <v>0.50800000000000001</v>
      </c>
      <c r="M43" s="24">
        <v>0.501</v>
      </c>
      <c r="N43" s="24">
        <v>0.51</v>
      </c>
      <c r="O43" s="24">
        <v>0.498</v>
      </c>
      <c r="P43" s="24">
        <v>0.52800000000000002</v>
      </c>
      <c r="Q43" s="208">
        <v>0.3921</v>
      </c>
      <c r="R43" s="24">
        <v>0.53299999999999992</v>
      </c>
      <c r="S43" s="24">
        <v>0.51780000000000004</v>
      </c>
      <c r="T43" s="24">
        <v>0.50729999999999997</v>
      </c>
      <c r="U43" s="24">
        <v>0.504</v>
      </c>
      <c r="V43" s="24">
        <v>0.51669999999999994</v>
      </c>
      <c r="W43" s="24">
        <v>0.47890500000000003</v>
      </c>
      <c r="X43" s="208">
        <v>0.28909999999999997</v>
      </c>
      <c r="Y43" s="24">
        <v>0.45860000000000001</v>
      </c>
      <c r="Z43" s="208">
        <v>0.36013680043071894</v>
      </c>
      <c r="AA43" s="208">
        <v>0.42615999999999998</v>
      </c>
      <c r="AB43" s="24">
        <v>0.45343</v>
      </c>
      <c r="AC43" s="24">
        <v>0.54849999999999999</v>
      </c>
      <c r="AD43" s="24">
        <v>0.53</v>
      </c>
      <c r="AE43" s="24">
        <v>0.51185000000000003</v>
      </c>
      <c r="AF43" s="24">
        <v>0.50280000000000002</v>
      </c>
      <c r="AG43" s="202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7">
        <v>19</v>
      </c>
    </row>
    <row r="44" spans="1:65">
      <c r="A44" s="30"/>
      <c r="B44" s="19">
        <v>1</v>
      </c>
      <c r="C44" s="9">
        <v>3</v>
      </c>
      <c r="D44" s="24">
        <v>0.47819999999999996</v>
      </c>
      <c r="E44" s="24">
        <v>0.51654999999999995</v>
      </c>
      <c r="F44" s="24">
        <v>0.48099999999999998</v>
      </c>
      <c r="G44" s="24">
        <v>0.48505999999999999</v>
      </c>
      <c r="H44" s="24">
        <v>0.48093966717696657</v>
      </c>
      <c r="I44" s="24">
        <v>0.54500000000000004</v>
      </c>
      <c r="J44" s="208">
        <v>0.35100000000000003</v>
      </c>
      <c r="K44" s="24">
        <v>0.55700000000000005</v>
      </c>
      <c r="L44" s="24">
        <v>0.49699999999999994</v>
      </c>
      <c r="M44" s="24">
        <v>0.48099999999999998</v>
      </c>
      <c r="N44" s="24">
        <v>0.50600000000000001</v>
      </c>
      <c r="O44" s="24">
        <v>0.49899999999999994</v>
      </c>
      <c r="P44" s="24">
        <v>0.52300000000000002</v>
      </c>
      <c r="Q44" s="208">
        <v>0.39023000000000002</v>
      </c>
      <c r="R44" s="24">
        <v>0.51900000000000002</v>
      </c>
      <c r="S44" s="24">
        <v>0.53070000000000006</v>
      </c>
      <c r="T44" s="24">
        <v>0.48219999999999996</v>
      </c>
      <c r="U44" s="24">
        <v>0.51300000000000001</v>
      </c>
      <c r="V44" s="24">
        <v>0.5151</v>
      </c>
      <c r="W44" s="24">
        <v>0.47717500000000002</v>
      </c>
      <c r="X44" s="208">
        <v>0.2888</v>
      </c>
      <c r="Y44" s="24">
        <v>0.50860000000000005</v>
      </c>
      <c r="Z44" s="208">
        <v>0.41164262674216079</v>
      </c>
      <c r="AA44" s="208">
        <v>0.38932</v>
      </c>
      <c r="AB44" s="24">
        <v>0.45146000000000008</v>
      </c>
      <c r="AC44" s="24">
        <v>0.53810000000000002</v>
      </c>
      <c r="AD44" s="24">
        <v>0.52700000000000002</v>
      </c>
      <c r="AE44" s="24">
        <v>0.51702999999999999</v>
      </c>
      <c r="AF44" s="24">
        <v>0.49839999999999995</v>
      </c>
      <c r="AG44" s="202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7">
        <v>16</v>
      </c>
    </row>
    <row r="45" spans="1:65">
      <c r="A45" s="30"/>
      <c r="B45" s="19">
        <v>1</v>
      </c>
      <c r="C45" s="9">
        <v>4</v>
      </c>
      <c r="D45" s="24">
        <v>0.49230000000000002</v>
      </c>
      <c r="E45" s="24">
        <v>0.52043000000000006</v>
      </c>
      <c r="F45" s="24">
        <v>0.48529999999999995</v>
      </c>
      <c r="G45" s="24">
        <v>0.48364999999999997</v>
      </c>
      <c r="H45" s="24">
        <v>0.48020975488391077</v>
      </c>
      <c r="I45" s="24">
        <v>0.54999999999999993</v>
      </c>
      <c r="J45" s="208">
        <v>0.34599999999999997</v>
      </c>
      <c r="K45" s="24">
        <v>0.55919999999999992</v>
      </c>
      <c r="L45" s="24">
        <v>0.51400000000000001</v>
      </c>
      <c r="M45" s="24">
        <v>0.501</v>
      </c>
      <c r="N45" s="24">
        <v>0.51600000000000001</v>
      </c>
      <c r="O45" s="24">
        <v>0.48900000000000005</v>
      </c>
      <c r="P45" s="24">
        <v>0.52100000000000002</v>
      </c>
      <c r="Q45" s="208">
        <v>0.39078999999999997</v>
      </c>
      <c r="R45" s="24">
        <v>0.52700000000000002</v>
      </c>
      <c r="S45" s="24">
        <v>0.51330000000000009</v>
      </c>
      <c r="T45" s="24">
        <v>0.50429999999999997</v>
      </c>
      <c r="U45" s="24">
        <v>0.50600000000000001</v>
      </c>
      <c r="V45" s="24">
        <v>0.51479999999999992</v>
      </c>
      <c r="W45" s="24">
        <v>0.48235899999999998</v>
      </c>
      <c r="X45" s="208">
        <v>0.28889999999999999</v>
      </c>
      <c r="Y45" s="24">
        <v>0.49609999999999999</v>
      </c>
      <c r="Z45" s="208">
        <v>0.45577669842406676</v>
      </c>
      <c r="AA45" s="208">
        <v>0.41145499999999996</v>
      </c>
      <c r="AB45" s="24">
        <v>0.45133999999999996</v>
      </c>
      <c r="AC45" s="24">
        <v>0.54070000000000007</v>
      </c>
      <c r="AD45" s="24">
        <v>0.52400000000000002</v>
      </c>
      <c r="AE45" s="24">
        <v>0.52337</v>
      </c>
      <c r="AF45" s="24">
        <v>0.50180000000000002</v>
      </c>
      <c r="AG45" s="202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7">
        <v>0.50676407092598785</v>
      </c>
    </row>
    <row r="46" spans="1:65">
      <c r="A46" s="30"/>
      <c r="B46" s="19">
        <v>1</v>
      </c>
      <c r="C46" s="9">
        <v>5</v>
      </c>
      <c r="D46" s="24">
        <v>0.48380000000000001</v>
      </c>
      <c r="E46" s="24">
        <v>0.52571000000000012</v>
      </c>
      <c r="F46" s="24">
        <v>0.48</v>
      </c>
      <c r="G46" s="24">
        <v>0.48048000000000007</v>
      </c>
      <c r="H46" s="24">
        <v>0.48011857810920344</v>
      </c>
      <c r="I46" s="24">
        <v>0.54599999999999993</v>
      </c>
      <c r="J46" s="208">
        <v>0.32900000000000001</v>
      </c>
      <c r="K46" s="24">
        <v>0.56100000000000005</v>
      </c>
      <c r="L46" s="24">
        <v>0.51400000000000001</v>
      </c>
      <c r="M46" s="24">
        <v>0.496</v>
      </c>
      <c r="N46" s="24">
        <v>0.502</v>
      </c>
      <c r="O46" s="24">
        <v>0.49500000000000005</v>
      </c>
      <c r="P46" s="24">
        <v>0.52500000000000002</v>
      </c>
      <c r="Q46" s="208">
        <v>0.39549000000000001</v>
      </c>
      <c r="R46" s="24">
        <v>0.52200000000000002</v>
      </c>
      <c r="S46" s="24">
        <v>0.52639999999999998</v>
      </c>
      <c r="T46" s="24">
        <v>0.47710000000000002</v>
      </c>
      <c r="U46" s="24">
        <v>0.52400000000000002</v>
      </c>
      <c r="V46" s="24">
        <v>0.51500000000000001</v>
      </c>
      <c r="W46" s="24">
        <v>0.47593500000000005</v>
      </c>
      <c r="X46" s="208">
        <v>0.28860000000000002</v>
      </c>
      <c r="Y46" s="24">
        <v>0.48089999999999999</v>
      </c>
      <c r="Z46" s="208">
        <v>0.44994006069891157</v>
      </c>
      <c r="AA46" s="208">
        <v>0.43518499999999999</v>
      </c>
      <c r="AB46" s="24">
        <v>0.45346999999999998</v>
      </c>
      <c r="AC46" s="24">
        <v>0.55310000000000004</v>
      </c>
      <c r="AD46" s="24">
        <v>0.53099999999999992</v>
      </c>
      <c r="AE46" s="24">
        <v>0.49746999999999997</v>
      </c>
      <c r="AF46" s="24">
        <v>0.49659999999999999</v>
      </c>
      <c r="AG46" s="202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7">
        <v>18</v>
      </c>
    </row>
    <row r="47" spans="1:65">
      <c r="A47" s="30"/>
      <c r="B47" s="19">
        <v>1</v>
      </c>
      <c r="C47" s="9">
        <v>6</v>
      </c>
      <c r="D47" s="24">
        <v>0.50029999999999997</v>
      </c>
      <c r="E47" s="24">
        <v>0.50417000000000001</v>
      </c>
      <c r="F47" s="24">
        <v>0.49560000000000004</v>
      </c>
      <c r="G47" s="24">
        <v>0.48714999999999997</v>
      </c>
      <c r="H47" s="24">
        <v>0.4818557093652055</v>
      </c>
      <c r="I47" s="24">
        <v>0.53900000000000003</v>
      </c>
      <c r="J47" s="208">
        <v>0.35000000000000003</v>
      </c>
      <c r="K47" s="24">
        <v>0.5615</v>
      </c>
      <c r="L47" s="24">
        <v>0.51200000000000001</v>
      </c>
      <c r="M47" s="24">
        <v>0.502</v>
      </c>
      <c r="N47" s="24">
        <v>0.504</v>
      </c>
      <c r="O47" s="24">
        <v>0.49399999999999999</v>
      </c>
      <c r="P47" s="24">
        <v>0.51900000000000002</v>
      </c>
      <c r="Q47" s="208">
        <v>0.38164000000000003</v>
      </c>
      <c r="R47" s="24">
        <v>0.52800000000000002</v>
      </c>
      <c r="S47" s="24">
        <v>0.52459999999999996</v>
      </c>
      <c r="T47" s="24">
        <v>0.49309999999999998</v>
      </c>
      <c r="U47" s="24">
        <v>0.55100000000000005</v>
      </c>
      <c r="V47" s="24">
        <v>0.51619999999999999</v>
      </c>
      <c r="W47" s="24">
        <v>0.48298100000000005</v>
      </c>
      <c r="X47" s="208">
        <v>0.28789999999999999</v>
      </c>
      <c r="Y47" s="24">
        <v>0.49280000000000002</v>
      </c>
      <c r="Z47" s="208">
        <v>0.41737461952020549</v>
      </c>
      <c r="AA47" s="208">
        <v>0.44817000000000001</v>
      </c>
      <c r="AB47" s="24">
        <v>0.45376999999999995</v>
      </c>
      <c r="AC47" s="24">
        <v>0.53639999999999999</v>
      </c>
      <c r="AD47" s="24">
        <v>0.52500000000000002</v>
      </c>
      <c r="AE47" s="24">
        <v>0.51361999999999997</v>
      </c>
      <c r="AF47" s="24">
        <v>0.49959999999999993</v>
      </c>
      <c r="AG47" s="202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56"/>
    </row>
    <row r="48" spans="1:65">
      <c r="A48" s="30"/>
      <c r="B48" s="20" t="s">
        <v>275</v>
      </c>
      <c r="C48" s="12"/>
      <c r="D48" s="209">
        <v>0.48746666666666671</v>
      </c>
      <c r="E48" s="209">
        <v>0.51660666666666666</v>
      </c>
      <c r="F48" s="209">
        <v>0.47878333333333334</v>
      </c>
      <c r="G48" s="209">
        <v>0.48495833333333332</v>
      </c>
      <c r="H48" s="209">
        <v>0.48127129055703938</v>
      </c>
      <c r="I48" s="209">
        <v>0.54449999999999998</v>
      </c>
      <c r="J48" s="209">
        <v>0.33799999999999991</v>
      </c>
      <c r="K48" s="209">
        <v>0.56064999999999998</v>
      </c>
      <c r="L48" s="209">
        <v>0.50866666666666671</v>
      </c>
      <c r="M48" s="209">
        <v>0.4948333333333334</v>
      </c>
      <c r="N48" s="209">
        <v>0.50583333333333325</v>
      </c>
      <c r="O48" s="209">
        <v>0.49783333333333335</v>
      </c>
      <c r="P48" s="209">
        <v>0.52183333333333337</v>
      </c>
      <c r="Q48" s="209">
        <v>0.39142666666666664</v>
      </c>
      <c r="R48" s="209">
        <v>0.52500000000000002</v>
      </c>
      <c r="S48" s="209">
        <v>0.52193333333333336</v>
      </c>
      <c r="T48" s="209">
        <v>0.49005000000000004</v>
      </c>
      <c r="U48" s="209">
        <v>0.52016666666666678</v>
      </c>
      <c r="V48" s="209">
        <v>0.51539999999999997</v>
      </c>
      <c r="W48" s="209">
        <v>0.47921141166666664</v>
      </c>
      <c r="X48" s="209">
        <v>0.28886666666666666</v>
      </c>
      <c r="Y48" s="209">
        <v>0.4910666666666666</v>
      </c>
      <c r="Z48" s="209">
        <v>0.41841190095840902</v>
      </c>
      <c r="AA48" s="209">
        <v>0.42492166666666664</v>
      </c>
      <c r="AB48" s="209">
        <v>0.45267499999999999</v>
      </c>
      <c r="AC48" s="209">
        <v>0.54336666666666666</v>
      </c>
      <c r="AD48" s="209">
        <v>0.52766666666666662</v>
      </c>
      <c r="AE48" s="209">
        <v>0.5112483333333333</v>
      </c>
      <c r="AF48" s="209">
        <v>0.50131666666666674</v>
      </c>
      <c r="AG48" s="202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56"/>
    </row>
    <row r="49" spans="1:65">
      <c r="A49" s="30"/>
      <c r="B49" s="3" t="s">
        <v>276</v>
      </c>
      <c r="C49" s="29"/>
      <c r="D49" s="24">
        <v>0.48754999999999998</v>
      </c>
      <c r="E49" s="24">
        <v>0.51663999999999999</v>
      </c>
      <c r="F49" s="24">
        <v>0.48049999999999998</v>
      </c>
      <c r="G49" s="24">
        <v>0.48529</v>
      </c>
      <c r="H49" s="24">
        <v>0.48139768827108603</v>
      </c>
      <c r="I49" s="24">
        <v>0.54549999999999998</v>
      </c>
      <c r="J49" s="24">
        <v>0.34799999999999998</v>
      </c>
      <c r="K49" s="24">
        <v>0.56125000000000003</v>
      </c>
      <c r="L49" s="24">
        <v>0.51</v>
      </c>
      <c r="M49" s="24">
        <v>0.4985</v>
      </c>
      <c r="N49" s="24">
        <v>0.505</v>
      </c>
      <c r="O49" s="24">
        <v>0.49650000000000005</v>
      </c>
      <c r="P49" s="24">
        <v>0.52200000000000002</v>
      </c>
      <c r="Q49" s="24">
        <v>0.39144499999999999</v>
      </c>
      <c r="R49" s="24">
        <v>0.52449999999999997</v>
      </c>
      <c r="S49" s="24">
        <v>0.52170000000000005</v>
      </c>
      <c r="T49" s="24">
        <v>0.48764999999999997</v>
      </c>
      <c r="U49" s="24">
        <v>0.51800000000000002</v>
      </c>
      <c r="V49" s="24">
        <v>0.51505000000000001</v>
      </c>
      <c r="W49" s="24">
        <v>0.47840923499999999</v>
      </c>
      <c r="X49" s="24">
        <v>0.28885</v>
      </c>
      <c r="Y49" s="24">
        <v>0.49445</v>
      </c>
      <c r="Z49" s="24">
        <v>0.41648760972729798</v>
      </c>
      <c r="AA49" s="24">
        <v>0.43067250000000001</v>
      </c>
      <c r="AB49" s="24">
        <v>0.45300499999999999</v>
      </c>
      <c r="AC49" s="24">
        <v>0.54205000000000003</v>
      </c>
      <c r="AD49" s="24">
        <v>0.52800000000000002</v>
      </c>
      <c r="AE49" s="24">
        <v>0.51273499999999994</v>
      </c>
      <c r="AF49" s="24">
        <v>0.50069999999999992</v>
      </c>
      <c r="AG49" s="202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56"/>
    </row>
    <row r="50" spans="1:65">
      <c r="A50" s="30"/>
      <c r="B50" s="3" t="s">
        <v>277</v>
      </c>
      <c r="C50" s="29"/>
      <c r="D50" s="24">
        <v>8.66548709921529E-3</v>
      </c>
      <c r="E50" s="24">
        <v>7.1061597692893995E-3</v>
      </c>
      <c r="F50" s="24">
        <v>1.3431815464287252E-2</v>
      </c>
      <c r="G50" s="24">
        <v>2.6642478613421909E-3</v>
      </c>
      <c r="H50" s="24">
        <v>9.8478291708126858E-4</v>
      </c>
      <c r="I50" s="24">
        <v>3.9370039370058615E-3</v>
      </c>
      <c r="J50" s="24">
        <v>2.4730547911439419E-2</v>
      </c>
      <c r="K50" s="24">
        <v>2.1933991884743771E-3</v>
      </c>
      <c r="L50" s="24">
        <v>6.4394616752230932E-3</v>
      </c>
      <c r="M50" s="24">
        <v>8.565434412022942E-3</v>
      </c>
      <c r="N50" s="24">
        <v>6.5853372477548125E-3</v>
      </c>
      <c r="O50" s="24">
        <v>7.7824589087682628E-3</v>
      </c>
      <c r="P50" s="24">
        <v>4.5789372857319962E-3</v>
      </c>
      <c r="Q50" s="24">
        <v>5.6914063874113343E-3</v>
      </c>
      <c r="R50" s="24">
        <v>5.2535702146254502E-3</v>
      </c>
      <c r="S50" s="24">
        <v>6.4086400013315132E-3</v>
      </c>
      <c r="T50" s="24">
        <v>1.3625821076177377E-2</v>
      </c>
      <c r="U50" s="24">
        <v>1.7244322737256665E-2</v>
      </c>
      <c r="V50" s="24">
        <v>8.4616783205222475E-4</v>
      </c>
      <c r="W50" s="24">
        <v>2.8557834331084456E-3</v>
      </c>
      <c r="X50" s="24">
        <v>6.5319726474217686E-4</v>
      </c>
      <c r="Y50" s="24">
        <v>1.9127536868783358E-2</v>
      </c>
      <c r="Z50" s="24">
        <v>3.4178773317452768E-2</v>
      </c>
      <c r="AA50" s="24">
        <v>2.1453199916717944E-2</v>
      </c>
      <c r="AB50" s="24">
        <v>1.0647581885104022E-3</v>
      </c>
      <c r="AC50" s="24">
        <v>6.3948937963555488E-3</v>
      </c>
      <c r="AD50" s="24">
        <v>2.8047578623949937E-3</v>
      </c>
      <c r="AE50" s="24">
        <v>9.2366453145428743E-3</v>
      </c>
      <c r="AF50" s="24">
        <v>4.2578946284128416E-3</v>
      </c>
      <c r="AG50" s="202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56"/>
    </row>
    <row r="51" spans="1:65">
      <c r="A51" s="30"/>
      <c r="B51" s="3" t="s">
        <v>86</v>
      </c>
      <c r="C51" s="29"/>
      <c r="D51" s="13">
        <v>1.7776573644451496E-2</v>
      </c>
      <c r="E51" s="13">
        <v>1.3755455025659882E-2</v>
      </c>
      <c r="F51" s="13">
        <v>2.8054058128493584E-2</v>
      </c>
      <c r="G51" s="13">
        <v>5.4937665325382407E-3</v>
      </c>
      <c r="H51" s="13">
        <v>2.0462116407181656E-3</v>
      </c>
      <c r="I51" s="13">
        <v>7.2304939155295898E-3</v>
      </c>
      <c r="J51" s="13">
        <v>7.31673015131344E-2</v>
      </c>
      <c r="K51" s="13">
        <v>3.9122432684819001E-3</v>
      </c>
      <c r="L51" s="13">
        <v>1.2659492153125345E-2</v>
      </c>
      <c r="M51" s="13">
        <v>1.7309736097048719E-2</v>
      </c>
      <c r="N51" s="13">
        <v>1.3018788628180851E-2</v>
      </c>
      <c r="O51" s="13">
        <v>1.5632659341349036E-2</v>
      </c>
      <c r="P51" s="13">
        <v>8.774712141294147E-3</v>
      </c>
      <c r="Q51" s="13">
        <v>1.4540160065941686E-2</v>
      </c>
      <c r="R51" s="13">
        <v>1.0006800408810381E-2</v>
      </c>
      <c r="S51" s="13">
        <v>1.2278656280492106E-2</v>
      </c>
      <c r="T51" s="13">
        <v>2.7804960873742221E-2</v>
      </c>
      <c r="U51" s="13">
        <v>3.3151533618564551E-2</v>
      </c>
      <c r="V51" s="13">
        <v>1.6417691735588374E-3</v>
      </c>
      <c r="W51" s="13">
        <v>5.959339372107633E-3</v>
      </c>
      <c r="X51" s="13">
        <v>2.2612413965226526E-3</v>
      </c>
      <c r="Y51" s="13">
        <v>3.8950998239444805E-2</v>
      </c>
      <c r="Z51" s="13">
        <v>8.1686905270053983E-2</v>
      </c>
      <c r="AA51" s="13">
        <v>5.0487422976120175E-2</v>
      </c>
      <c r="AB51" s="13">
        <v>2.3521471000395476E-3</v>
      </c>
      <c r="AC51" s="13">
        <v>1.1769021157638579E-2</v>
      </c>
      <c r="AD51" s="13">
        <v>5.3153970860296794E-3</v>
      </c>
      <c r="AE51" s="13">
        <v>1.8066846798932432E-2</v>
      </c>
      <c r="AF51" s="13">
        <v>8.4934232422876586E-3</v>
      </c>
      <c r="AG51" s="152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278</v>
      </c>
      <c r="C52" s="29"/>
      <c r="D52" s="13">
        <v>-3.8079661456779768E-2</v>
      </c>
      <c r="E52" s="13">
        <v>1.9422441931792545E-2</v>
      </c>
      <c r="F52" s="13">
        <v>-5.5214525255364966E-2</v>
      </c>
      <c r="G52" s="13">
        <v>-4.3029367793991136E-2</v>
      </c>
      <c r="H52" s="13">
        <v>-5.0305027194147089E-2</v>
      </c>
      <c r="I52" s="13">
        <v>7.4464491938149635E-2</v>
      </c>
      <c r="J52" s="13">
        <v>-0.33302296000900922</v>
      </c>
      <c r="K52" s="13">
        <v>0.10633336529866599</v>
      </c>
      <c r="L52" s="13">
        <v>3.7544014065604703E-3</v>
      </c>
      <c r="M52" s="13">
        <v>-2.3542982380052924E-2</v>
      </c>
      <c r="N52" s="13">
        <v>-1.8366290075654268E-3</v>
      </c>
      <c r="O52" s="13">
        <v>-1.762306782391998E-2</v>
      </c>
      <c r="P52" s="13">
        <v>2.9736248625144457E-2</v>
      </c>
      <c r="Q52" s="13">
        <v>-0.22759585944711946</v>
      </c>
      <c r="R52" s="13">
        <v>3.598504732328478E-2</v>
      </c>
      <c r="S52" s="13">
        <v>2.9933579110348774E-2</v>
      </c>
      <c r="T52" s="13">
        <v>-3.2981957255665217E-2</v>
      </c>
      <c r="U52" s="13">
        <v>2.6447407205070661E-2</v>
      </c>
      <c r="V52" s="13">
        <v>1.704132074365905E-2</v>
      </c>
      <c r="W52" s="13">
        <v>-5.4369796203143306E-2</v>
      </c>
      <c r="X52" s="13">
        <v>-0.42997800507278816</v>
      </c>
      <c r="Y52" s="13">
        <v>-3.0975763989420368E-2</v>
      </c>
      <c r="Z52" s="13">
        <v>-0.17434576568567062</v>
      </c>
      <c r="AA52" s="13">
        <v>-0.16150001342789388</v>
      </c>
      <c r="AB52" s="13">
        <v>-0.10673422610082295</v>
      </c>
      <c r="AC52" s="13">
        <v>7.2228079772499454E-2</v>
      </c>
      <c r="AD52" s="13">
        <v>4.1247193595403076E-2</v>
      </c>
      <c r="AE52" s="13">
        <v>8.8488167662548189E-3</v>
      </c>
      <c r="AF52" s="13">
        <v>-1.0749389255965469E-2</v>
      </c>
      <c r="AG52" s="152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279</v>
      </c>
      <c r="C53" s="47"/>
      <c r="D53" s="45">
        <v>0.37</v>
      </c>
      <c r="E53" s="45">
        <v>0.66</v>
      </c>
      <c r="F53" s="45">
        <v>0.67</v>
      </c>
      <c r="G53" s="45">
        <v>0.46</v>
      </c>
      <c r="H53" s="45">
        <v>0.59</v>
      </c>
      <c r="I53" s="45">
        <v>1.65</v>
      </c>
      <c r="J53" s="45">
        <v>5.66</v>
      </c>
      <c r="K53" s="45">
        <v>2.2200000000000002</v>
      </c>
      <c r="L53" s="45">
        <v>0.38</v>
      </c>
      <c r="M53" s="45">
        <v>0.11</v>
      </c>
      <c r="N53" s="45">
        <v>0.28000000000000003</v>
      </c>
      <c r="O53" s="45">
        <v>0</v>
      </c>
      <c r="P53" s="45">
        <v>0.85</v>
      </c>
      <c r="Q53" s="45">
        <v>3.77</v>
      </c>
      <c r="R53" s="45">
        <v>0.96</v>
      </c>
      <c r="S53" s="45">
        <v>0.85</v>
      </c>
      <c r="T53" s="45">
        <v>0.28000000000000003</v>
      </c>
      <c r="U53" s="45">
        <v>0.79</v>
      </c>
      <c r="V53" s="45">
        <v>0.62</v>
      </c>
      <c r="W53" s="45">
        <v>0.66</v>
      </c>
      <c r="X53" s="45">
        <v>7.4</v>
      </c>
      <c r="Y53" s="45">
        <v>0.24</v>
      </c>
      <c r="Z53" s="45">
        <v>2.81</v>
      </c>
      <c r="AA53" s="45">
        <v>2.58</v>
      </c>
      <c r="AB53" s="45">
        <v>1.6</v>
      </c>
      <c r="AC53" s="45">
        <v>1.61</v>
      </c>
      <c r="AD53" s="45">
        <v>1.06</v>
      </c>
      <c r="AE53" s="45">
        <v>0.47</v>
      </c>
      <c r="AF53" s="45">
        <v>0.12</v>
      </c>
      <c r="AG53" s="152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BM54" s="55"/>
    </row>
    <row r="55" spans="1:65" ht="15">
      <c r="B55" s="8" t="s">
        <v>518</v>
      </c>
      <c r="BM55" s="28" t="s">
        <v>330</v>
      </c>
    </row>
    <row r="56" spans="1:65" ht="15">
      <c r="A56" s="25" t="s">
        <v>49</v>
      </c>
      <c r="B56" s="18" t="s">
        <v>111</v>
      </c>
      <c r="C56" s="15" t="s">
        <v>112</v>
      </c>
      <c r="D56" s="16" t="s">
        <v>227</v>
      </c>
      <c r="E56" s="15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228</v>
      </c>
      <c r="C57" s="9" t="s">
        <v>228</v>
      </c>
      <c r="D57" s="150" t="s">
        <v>251</v>
      </c>
      <c r="E57" s="15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115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6.9164000000000003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6.5065999999999997</v>
      </c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3</v>
      </c>
      <c r="D62" s="11">
        <v>6.0362999999999998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5.6330999999999998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6.2536333333333296</v>
      </c>
    </row>
    <row r="64" spans="1:65">
      <c r="A64" s="30"/>
      <c r="B64" s="19">
        <v>1</v>
      </c>
      <c r="C64" s="9">
        <v>5</v>
      </c>
      <c r="D64" s="11">
        <v>6.7401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7</v>
      </c>
    </row>
    <row r="65" spans="1:65">
      <c r="A65" s="30"/>
      <c r="B65" s="19">
        <v>1</v>
      </c>
      <c r="C65" s="9">
        <v>6</v>
      </c>
      <c r="D65" s="11">
        <v>5.6893000000000002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275</v>
      </c>
      <c r="C66" s="12"/>
      <c r="D66" s="23">
        <v>6.2536333333333332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276</v>
      </c>
      <c r="C67" s="29"/>
      <c r="D67" s="11">
        <v>6.2714499999999997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277</v>
      </c>
      <c r="C68" s="29"/>
      <c r="D68" s="24">
        <v>0.54601632087939156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86</v>
      </c>
      <c r="C69" s="29"/>
      <c r="D69" s="13">
        <v>8.7311854049548512E-2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278</v>
      </c>
      <c r="C70" s="29"/>
      <c r="D70" s="13">
        <v>6.6613381477509392E-16</v>
      </c>
      <c r="E70" s="15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279</v>
      </c>
      <c r="C71" s="47"/>
      <c r="D71" s="45" t="s">
        <v>280</v>
      </c>
      <c r="E71" s="15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519</v>
      </c>
      <c r="BM73" s="28" t="s">
        <v>330</v>
      </c>
    </row>
    <row r="74" spans="1:65" ht="15">
      <c r="A74" s="25" t="s">
        <v>10</v>
      </c>
      <c r="B74" s="18" t="s">
        <v>111</v>
      </c>
      <c r="C74" s="15" t="s">
        <v>112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17" t="s">
        <v>227</v>
      </c>
      <c r="Q74" s="17" t="s">
        <v>227</v>
      </c>
      <c r="R74" s="17" t="s">
        <v>227</v>
      </c>
      <c r="S74" s="17" t="s">
        <v>227</v>
      </c>
      <c r="T74" s="17" t="s">
        <v>227</v>
      </c>
      <c r="U74" s="17" t="s">
        <v>227</v>
      </c>
      <c r="V74" s="17" t="s">
        <v>227</v>
      </c>
      <c r="W74" s="17" t="s">
        <v>227</v>
      </c>
      <c r="X74" s="17" t="s">
        <v>227</v>
      </c>
      <c r="Y74" s="17" t="s">
        <v>227</v>
      </c>
      <c r="Z74" s="17" t="s">
        <v>227</v>
      </c>
      <c r="AA74" s="17" t="s">
        <v>227</v>
      </c>
      <c r="AB74" s="17" t="s">
        <v>227</v>
      </c>
      <c r="AC74" s="17" t="s">
        <v>227</v>
      </c>
      <c r="AD74" s="17" t="s">
        <v>227</v>
      </c>
      <c r="AE74" s="17" t="s">
        <v>227</v>
      </c>
      <c r="AF74" s="17" t="s">
        <v>227</v>
      </c>
      <c r="AG74" s="152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228</v>
      </c>
      <c r="C75" s="9" t="s">
        <v>228</v>
      </c>
      <c r="D75" s="150" t="s">
        <v>230</v>
      </c>
      <c r="E75" s="151" t="s">
        <v>231</v>
      </c>
      <c r="F75" s="151" t="s">
        <v>232</v>
      </c>
      <c r="G75" s="151" t="s">
        <v>233</v>
      </c>
      <c r="H75" s="151" t="s">
        <v>234</v>
      </c>
      <c r="I75" s="151" t="s">
        <v>235</v>
      </c>
      <c r="J75" s="151" t="s">
        <v>236</v>
      </c>
      <c r="K75" s="151" t="s">
        <v>237</v>
      </c>
      <c r="L75" s="151" t="s">
        <v>238</v>
      </c>
      <c r="M75" s="151" t="s">
        <v>239</v>
      </c>
      <c r="N75" s="151" t="s">
        <v>240</v>
      </c>
      <c r="O75" s="151" t="s">
        <v>241</v>
      </c>
      <c r="P75" s="151" t="s">
        <v>242</v>
      </c>
      <c r="Q75" s="151" t="s">
        <v>244</v>
      </c>
      <c r="R75" s="151" t="s">
        <v>245</v>
      </c>
      <c r="S75" s="151" t="s">
        <v>247</v>
      </c>
      <c r="T75" s="151" t="s">
        <v>248</v>
      </c>
      <c r="U75" s="151" t="s">
        <v>304</v>
      </c>
      <c r="V75" s="151" t="s">
        <v>251</v>
      </c>
      <c r="W75" s="151" t="s">
        <v>252</v>
      </c>
      <c r="X75" s="151" t="s">
        <v>255</v>
      </c>
      <c r="Y75" s="151" t="s">
        <v>256</v>
      </c>
      <c r="Z75" s="151" t="s">
        <v>257</v>
      </c>
      <c r="AA75" s="151" t="s">
        <v>305</v>
      </c>
      <c r="AB75" s="151" t="s">
        <v>259</v>
      </c>
      <c r="AC75" s="151" t="s">
        <v>261</v>
      </c>
      <c r="AD75" s="151" t="s">
        <v>264</v>
      </c>
      <c r="AE75" s="151" t="s">
        <v>265</v>
      </c>
      <c r="AF75" s="151" t="s">
        <v>266</v>
      </c>
      <c r="AG75" s="152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308</v>
      </c>
      <c r="E76" s="11" t="s">
        <v>308</v>
      </c>
      <c r="F76" s="11" t="s">
        <v>308</v>
      </c>
      <c r="G76" s="11" t="s">
        <v>307</v>
      </c>
      <c r="H76" s="11" t="s">
        <v>115</v>
      </c>
      <c r="I76" s="11" t="s">
        <v>308</v>
      </c>
      <c r="J76" s="11" t="s">
        <v>307</v>
      </c>
      <c r="K76" s="11" t="s">
        <v>307</v>
      </c>
      <c r="L76" s="11" t="s">
        <v>308</v>
      </c>
      <c r="M76" s="11" t="s">
        <v>308</v>
      </c>
      <c r="N76" s="11" t="s">
        <v>308</v>
      </c>
      <c r="O76" s="11" t="s">
        <v>308</v>
      </c>
      <c r="P76" s="11" t="s">
        <v>308</v>
      </c>
      <c r="Q76" s="11" t="s">
        <v>308</v>
      </c>
      <c r="R76" s="11" t="s">
        <v>307</v>
      </c>
      <c r="S76" s="11" t="s">
        <v>307</v>
      </c>
      <c r="T76" s="11" t="s">
        <v>308</v>
      </c>
      <c r="U76" s="11" t="s">
        <v>308</v>
      </c>
      <c r="V76" s="11" t="s">
        <v>115</v>
      </c>
      <c r="W76" s="11" t="s">
        <v>307</v>
      </c>
      <c r="X76" s="11" t="s">
        <v>115</v>
      </c>
      <c r="Y76" s="11" t="s">
        <v>115</v>
      </c>
      <c r="Z76" s="11" t="s">
        <v>115</v>
      </c>
      <c r="AA76" s="11" t="s">
        <v>307</v>
      </c>
      <c r="AB76" s="11" t="s">
        <v>307</v>
      </c>
      <c r="AC76" s="11" t="s">
        <v>115</v>
      </c>
      <c r="AD76" s="11" t="s">
        <v>307</v>
      </c>
      <c r="AE76" s="11" t="s">
        <v>307</v>
      </c>
      <c r="AF76" s="11" t="s">
        <v>115</v>
      </c>
      <c r="AG76" s="152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152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0">
        <v>311</v>
      </c>
      <c r="E78" s="210">
        <v>298</v>
      </c>
      <c r="F78" s="210">
        <v>1664</v>
      </c>
      <c r="G78" s="210">
        <v>1690</v>
      </c>
      <c r="H78" s="210">
        <v>1438.5313938621857</v>
      </c>
      <c r="I78" s="210">
        <v>78</v>
      </c>
      <c r="J78" s="210">
        <v>580</v>
      </c>
      <c r="K78" s="210">
        <v>553</v>
      </c>
      <c r="L78" s="210">
        <v>190</v>
      </c>
      <c r="M78" s="210">
        <v>420</v>
      </c>
      <c r="N78" s="210">
        <v>210</v>
      </c>
      <c r="O78" s="210">
        <v>280</v>
      </c>
      <c r="P78" s="210">
        <v>310</v>
      </c>
      <c r="Q78" s="210">
        <v>36</v>
      </c>
      <c r="R78" s="210">
        <v>1570</v>
      </c>
      <c r="S78" s="210">
        <v>55</v>
      </c>
      <c r="T78" s="210">
        <v>706</v>
      </c>
      <c r="U78" s="210">
        <v>1640</v>
      </c>
      <c r="V78" s="210">
        <v>462.40339999999998</v>
      </c>
      <c r="W78" s="210">
        <v>1725</v>
      </c>
      <c r="X78" s="210">
        <v>1684.6</v>
      </c>
      <c r="Y78" s="210">
        <v>1690</v>
      </c>
      <c r="Z78" s="210">
        <v>1712</v>
      </c>
      <c r="AA78" s="210">
        <v>1771.1999167438325</v>
      </c>
      <c r="AB78" s="210">
        <v>1591.5</v>
      </c>
      <c r="AC78" s="210">
        <v>395</v>
      </c>
      <c r="AD78" s="210">
        <v>1270</v>
      </c>
      <c r="AE78" s="210">
        <v>1772.1</v>
      </c>
      <c r="AF78" s="210">
        <v>1020.0000000000001</v>
      </c>
      <c r="AG78" s="211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  <c r="BI78" s="212"/>
      <c r="BJ78" s="212"/>
      <c r="BK78" s="212"/>
      <c r="BL78" s="212"/>
      <c r="BM78" s="213">
        <v>1</v>
      </c>
    </row>
    <row r="79" spans="1:65">
      <c r="A79" s="30"/>
      <c r="B79" s="19">
        <v>1</v>
      </c>
      <c r="C79" s="9">
        <v>2</v>
      </c>
      <c r="D79" s="214">
        <v>337</v>
      </c>
      <c r="E79" s="214">
        <v>283</v>
      </c>
      <c r="F79" s="214">
        <v>1697</v>
      </c>
      <c r="G79" s="215">
        <v>1593</v>
      </c>
      <c r="H79" s="214">
        <v>1463.2005257527055</v>
      </c>
      <c r="I79" s="215">
        <v>97</v>
      </c>
      <c r="J79" s="214">
        <v>480</v>
      </c>
      <c r="K79" s="214">
        <v>569</v>
      </c>
      <c r="L79" s="214">
        <v>180</v>
      </c>
      <c r="M79" s="214">
        <v>460</v>
      </c>
      <c r="N79" s="214">
        <v>200</v>
      </c>
      <c r="O79" s="214">
        <v>290</v>
      </c>
      <c r="P79" s="214">
        <v>330</v>
      </c>
      <c r="Q79" s="214">
        <v>38</v>
      </c>
      <c r="R79" s="214">
        <v>1670</v>
      </c>
      <c r="S79" s="214">
        <v>53</v>
      </c>
      <c r="T79" s="214">
        <v>688</v>
      </c>
      <c r="U79" s="214">
        <v>1640</v>
      </c>
      <c r="V79" s="214">
        <v>461.39690000000002</v>
      </c>
      <c r="W79" s="214">
        <v>1753</v>
      </c>
      <c r="X79" s="214">
        <v>1692.1</v>
      </c>
      <c r="Y79" s="214">
        <v>1680</v>
      </c>
      <c r="Z79" s="214">
        <v>1588</v>
      </c>
      <c r="AA79" s="214">
        <v>1753.481741354788</v>
      </c>
      <c r="AB79" s="214">
        <v>1562</v>
      </c>
      <c r="AC79" s="214">
        <v>1118</v>
      </c>
      <c r="AD79" s="214">
        <v>1290</v>
      </c>
      <c r="AE79" s="214">
        <v>1374.3</v>
      </c>
      <c r="AF79" s="214">
        <v>708</v>
      </c>
      <c r="AG79" s="211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  <c r="BI79" s="212"/>
      <c r="BJ79" s="212"/>
      <c r="BK79" s="212"/>
      <c r="BL79" s="212"/>
      <c r="BM79" s="213">
        <v>2</v>
      </c>
    </row>
    <row r="80" spans="1:65">
      <c r="A80" s="30"/>
      <c r="B80" s="19">
        <v>1</v>
      </c>
      <c r="C80" s="9">
        <v>3</v>
      </c>
      <c r="D80" s="214">
        <v>355</v>
      </c>
      <c r="E80" s="214">
        <v>374</v>
      </c>
      <c r="F80" s="214">
        <v>1771</v>
      </c>
      <c r="G80" s="214">
        <v>1682</v>
      </c>
      <c r="H80" s="214">
        <v>1474.7301990365095</v>
      </c>
      <c r="I80" s="214">
        <v>80</v>
      </c>
      <c r="J80" s="214">
        <v>360</v>
      </c>
      <c r="K80" s="214">
        <v>555</v>
      </c>
      <c r="L80" s="215">
        <v>110</v>
      </c>
      <c r="M80" s="214">
        <v>400</v>
      </c>
      <c r="N80" s="214">
        <v>160</v>
      </c>
      <c r="O80" s="214">
        <v>280</v>
      </c>
      <c r="P80" s="214">
        <v>490</v>
      </c>
      <c r="Q80" s="214">
        <v>35</v>
      </c>
      <c r="R80" s="214">
        <v>1600</v>
      </c>
      <c r="S80" s="214">
        <v>50</v>
      </c>
      <c r="T80" s="214">
        <v>699</v>
      </c>
      <c r="U80" s="214">
        <v>1570</v>
      </c>
      <c r="V80" s="215">
        <v>446.11759999999998</v>
      </c>
      <c r="W80" s="214">
        <v>1729</v>
      </c>
      <c r="X80" s="214">
        <v>1691.5</v>
      </c>
      <c r="Y80" s="214">
        <v>1630</v>
      </c>
      <c r="Z80" s="214">
        <v>1768</v>
      </c>
      <c r="AA80" s="214">
        <v>1669.9980867202059</v>
      </c>
      <c r="AB80" s="214">
        <v>1499</v>
      </c>
      <c r="AC80" s="214">
        <v>1418</v>
      </c>
      <c r="AD80" s="214">
        <v>1210</v>
      </c>
      <c r="AE80" s="214">
        <v>1251.4000000000001</v>
      </c>
      <c r="AF80" s="214">
        <v>790</v>
      </c>
      <c r="AG80" s="211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  <c r="BI80" s="212"/>
      <c r="BJ80" s="212"/>
      <c r="BK80" s="212"/>
      <c r="BL80" s="212"/>
      <c r="BM80" s="213">
        <v>16</v>
      </c>
    </row>
    <row r="81" spans="1:65">
      <c r="A81" s="30"/>
      <c r="B81" s="19">
        <v>1</v>
      </c>
      <c r="C81" s="9">
        <v>4</v>
      </c>
      <c r="D81" s="214">
        <v>488.99999999999994</v>
      </c>
      <c r="E81" s="214">
        <v>346</v>
      </c>
      <c r="F81" s="214">
        <v>1753</v>
      </c>
      <c r="G81" s="214">
        <v>1684</v>
      </c>
      <c r="H81" s="214">
        <v>1374.5033462711999</v>
      </c>
      <c r="I81" s="214">
        <v>74</v>
      </c>
      <c r="J81" s="214">
        <v>1510</v>
      </c>
      <c r="K81" s="214">
        <v>536</v>
      </c>
      <c r="L81" s="214">
        <v>200</v>
      </c>
      <c r="M81" s="214">
        <v>430</v>
      </c>
      <c r="N81" s="214">
        <v>140</v>
      </c>
      <c r="O81" s="214">
        <v>240</v>
      </c>
      <c r="P81" s="214">
        <v>480</v>
      </c>
      <c r="Q81" s="214">
        <v>39</v>
      </c>
      <c r="R81" s="214">
        <v>1600</v>
      </c>
      <c r="S81" s="214">
        <v>52</v>
      </c>
      <c r="T81" s="214">
        <v>708</v>
      </c>
      <c r="U81" s="214">
        <v>1640</v>
      </c>
      <c r="V81" s="214">
        <v>467.19229999999999</v>
      </c>
      <c r="W81" s="214">
        <v>1732</v>
      </c>
      <c r="X81" s="214">
        <v>1690.3</v>
      </c>
      <c r="Y81" s="214">
        <v>1680</v>
      </c>
      <c r="Z81" s="214">
        <v>1701</v>
      </c>
      <c r="AA81" s="214">
        <v>1700.6654485136301</v>
      </c>
      <c r="AB81" s="214">
        <v>1588</v>
      </c>
      <c r="AC81" s="214">
        <v>353</v>
      </c>
      <c r="AD81" s="214">
        <v>1330</v>
      </c>
      <c r="AE81" s="214">
        <v>1149.5999999999999</v>
      </c>
      <c r="AF81" s="214">
        <v>980</v>
      </c>
      <c r="AG81" s="211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  <c r="BK81" s="212"/>
      <c r="BL81" s="212"/>
      <c r="BM81" s="213">
        <v>956.05546233127404</v>
      </c>
    </row>
    <row r="82" spans="1:65">
      <c r="A82" s="30"/>
      <c r="B82" s="19">
        <v>1</v>
      </c>
      <c r="C82" s="9">
        <v>5</v>
      </c>
      <c r="D82" s="214">
        <v>227</v>
      </c>
      <c r="E82" s="214">
        <v>293</v>
      </c>
      <c r="F82" s="214">
        <v>1757</v>
      </c>
      <c r="G82" s="214">
        <v>1681</v>
      </c>
      <c r="H82" s="214">
        <v>1504.0869085211552</v>
      </c>
      <c r="I82" s="214">
        <v>69</v>
      </c>
      <c r="J82" s="214">
        <v>1560</v>
      </c>
      <c r="K82" s="214">
        <v>544</v>
      </c>
      <c r="L82" s="214">
        <v>180</v>
      </c>
      <c r="M82" s="214">
        <v>510.00000000000006</v>
      </c>
      <c r="N82" s="214">
        <v>130</v>
      </c>
      <c r="O82" s="214">
        <v>310</v>
      </c>
      <c r="P82" s="214">
        <v>420</v>
      </c>
      <c r="Q82" s="214">
        <v>41</v>
      </c>
      <c r="R82" s="214">
        <v>1540</v>
      </c>
      <c r="S82" s="214">
        <v>49</v>
      </c>
      <c r="T82" s="214">
        <v>681</v>
      </c>
      <c r="U82" s="214">
        <v>1700</v>
      </c>
      <c r="V82" s="214">
        <v>463.57839999999999</v>
      </c>
      <c r="W82" s="214">
        <v>1735</v>
      </c>
      <c r="X82" s="214">
        <v>1691.6</v>
      </c>
      <c r="Y82" s="214">
        <v>1620</v>
      </c>
      <c r="Z82" s="214">
        <v>1646</v>
      </c>
      <c r="AA82" s="214">
        <v>1733.6317151073908</v>
      </c>
      <c r="AB82" s="214">
        <v>1603.5</v>
      </c>
      <c r="AC82" s="214">
        <v>1250</v>
      </c>
      <c r="AD82" s="214">
        <v>1190</v>
      </c>
      <c r="AE82" s="214">
        <v>1575.3</v>
      </c>
      <c r="AF82" s="214">
        <v>920</v>
      </c>
      <c r="AG82" s="211"/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  <c r="BI82" s="212"/>
      <c r="BJ82" s="212"/>
      <c r="BK82" s="212"/>
      <c r="BL82" s="212"/>
      <c r="BM82" s="213">
        <v>8</v>
      </c>
    </row>
    <row r="83" spans="1:65">
      <c r="A83" s="30"/>
      <c r="B83" s="19">
        <v>1</v>
      </c>
      <c r="C83" s="9">
        <v>6</v>
      </c>
      <c r="D83" s="214">
        <v>427</v>
      </c>
      <c r="E83" s="214">
        <v>312</v>
      </c>
      <c r="F83" s="214">
        <v>1799</v>
      </c>
      <c r="G83" s="214">
        <v>1700</v>
      </c>
      <c r="H83" s="214">
        <v>1378.4302635219069</v>
      </c>
      <c r="I83" s="214">
        <v>71</v>
      </c>
      <c r="J83" s="214">
        <v>1590</v>
      </c>
      <c r="K83" s="214">
        <v>537</v>
      </c>
      <c r="L83" s="214">
        <v>220</v>
      </c>
      <c r="M83" s="214">
        <v>380</v>
      </c>
      <c r="N83" s="214">
        <v>150</v>
      </c>
      <c r="O83" s="214">
        <v>310</v>
      </c>
      <c r="P83" s="214">
        <v>410</v>
      </c>
      <c r="Q83" s="214">
        <v>38</v>
      </c>
      <c r="R83" s="214">
        <v>1610</v>
      </c>
      <c r="S83" s="214">
        <v>46</v>
      </c>
      <c r="T83" s="214">
        <v>709</v>
      </c>
      <c r="U83" s="214">
        <v>1700</v>
      </c>
      <c r="V83" s="214">
        <v>463.14120000000003</v>
      </c>
      <c r="W83" s="214">
        <v>1723</v>
      </c>
      <c r="X83" s="214">
        <v>1689.3</v>
      </c>
      <c r="Y83" s="214">
        <v>1640</v>
      </c>
      <c r="Z83" s="214">
        <v>1700.0000000000002</v>
      </c>
      <c r="AA83" s="214">
        <v>1616.5362602361092</v>
      </c>
      <c r="AB83" s="214">
        <v>1649.5</v>
      </c>
      <c r="AC83" s="214">
        <v>802</v>
      </c>
      <c r="AD83" s="214">
        <v>1240</v>
      </c>
      <c r="AE83" s="214">
        <v>1509</v>
      </c>
      <c r="AF83" s="214">
        <v>1148</v>
      </c>
      <c r="AG83" s="211"/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  <c r="BI83" s="212"/>
      <c r="BJ83" s="212"/>
      <c r="BK83" s="212"/>
      <c r="BL83" s="212"/>
      <c r="BM83" s="216"/>
    </row>
    <row r="84" spans="1:65">
      <c r="A84" s="30"/>
      <c r="B84" s="20" t="s">
        <v>275</v>
      </c>
      <c r="C84" s="12"/>
      <c r="D84" s="217">
        <v>357.66666666666669</v>
      </c>
      <c r="E84" s="217">
        <v>317.66666666666669</v>
      </c>
      <c r="F84" s="217">
        <v>1740.1666666666667</v>
      </c>
      <c r="G84" s="217">
        <v>1671.6666666666667</v>
      </c>
      <c r="H84" s="217">
        <v>1438.9137728276103</v>
      </c>
      <c r="I84" s="217">
        <v>78.166666666666671</v>
      </c>
      <c r="J84" s="217">
        <v>1013.3333333333334</v>
      </c>
      <c r="K84" s="217">
        <v>549</v>
      </c>
      <c r="L84" s="217">
        <v>180</v>
      </c>
      <c r="M84" s="217">
        <v>433.33333333333331</v>
      </c>
      <c r="N84" s="217">
        <v>165</v>
      </c>
      <c r="O84" s="217">
        <v>285</v>
      </c>
      <c r="P84" s="217">
        <v>406.66666666666669</v>
      </c>
      <c r="Q84" s="217">
        <v>37.833333333333336</v>
      </c>
      <c r="R84" s="217">
        <v>1598.3333333333333</v>
      </c>
      <c r="S84" s="217">
        <v>50.833333333333336</v>
      </c>
      <c r="T84" s="217">
        <v>698.5</v>
      </c>
      <c r="U84" s="217">
        <v>1648.3333333333333</v>
      </c>
      <c r="V84" s="217">
        <v>460.63830000000002</v>
      </c>
      <c r="W84" s="217">
        <v>1732.8333333333333</v>
      </c>
      <c r="X84" s="217">
        <v>1689.8999999999999</v>
      </c>
      <c r="Y84" s="217">
        <v>1656.6666666666667</v>
      </c>
      <c r="Z84" s="217">
        <v>1685.8333333333333</v>
      </c>
      <c r="AA84" s="217">
        <v>1707.5855281126594</v>
      </c>
      <c r="AB84" s="217">
        <v>1582.25</v>
      </c>
      <c r="AC84" s="217">
        <v>889.33333333333337</v>
      </c>
      <c r="AD84" s="217">
        <v>1255</v>
      </c>
      <c r="AE84" s="217">
        <v>1438.6166666666668</v>
      </c>
      <c r="AF84" s="217">
        <v>927.66666666666663</v>
      </c>
      <c r="AG84" s="211"/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  <c r="BI84" s="212"/>
      <c r="BJ84" s="212"/>
      <c r="BK84" s="212"/>
      <c r="BL84" s="212"/>
      <c r="BM84" s="216"/>
    </row>
    <row r="85" spans="1:65">
      <c r="A85" s="30"/>
      <c r="B85" s="3" t="s">
        <v>276</v>
      </c>
      <c r="C85" s="29"/>
      <c r="D85" s="214">
        <v>346</v>
      </c>
      <c r="E85" s="214">
        <v>305</v>
      </c>
      <c r="F85" s="214">
        <v>1755</v>
      </c>
      <c r="G85" s="214">
        <v>1683</v>
      </c>
      <c r="H85" s="214">
        <v>1450.8659598074455</v>
      </c>
      <c r="I85" s="214">
        <v>76</v>
      </c>
      <c r="J85" s="214">
        <v>1045</v>
      </c>
      <c r="K85" s="214">
        <v>548.5</v>
      </c>
      <c r="L85" s="214">
        <v>185</v>
      </c>
      <c r="M85" s="214">
        <v>425</v>
      </c>
      <c r="N85" s="214">
        <v>155</v>
      </c>
      <c r="O85" s="214">
        <v>285</v>
      </c>
      <c r="P85" s="214">
        <v>415</v>
      </c>
      <c r="Q85" s="214">
        <v>38</v>
      </c>
      <c r="R85" s="214">
        <v>1600</v>
      </c>
      <c r="S85" s="214">
        <v>51</v>
      </c>
      <c r="T85" s="214">
        <v>702.5</v>
      </c>
      <c r="U85" s="214">
        <v>1640</v>
      </c>
      <c r="V85" s="214">
        <v>462.77229999999997</v>
      </c>
      <c r="W85" s="214">
        <v>1730.5</v>
      </c>
      <c r="X85" s="214">
        <v>1690.9</v>
      </c>
      <c r="Y85" s="214">
        <v>1660</v>
      </c>
      <c r="Z85" s="214">
        <v>1700.5</v>
      </c>
      <c r="AA85" s="214">
        <v>1717.1485818105104</v>
      </c>
      <c r="AB85" s="214">
        <v>1589.75</v>
      </c>
      <c r="AC85" s="214">
        <v>960</v>
      </c>
      <c r="AD85" s="214">
        <v>1255</v>
      </c>
      <c r="AE85" s="214">
        <v>1441.65</v>
      </c>
      <c r="AF85" s="214">
        <v>950</v>
      </c>
      <c r="AG85" s="211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  <c r="BI85" s="212"/>
      <c r="BJ85" s="212"/>
      <c r="BK85" s="212"/>
      <c r="BL85" s="212"/>
      <c r="BM85" s="216"/>
    </row>
    <row r="86" spans="1:65">
      <c r="A86" s="30"/>
      <c r="B86" s="3" t="s">
        <v>277</v>
      </c>
      <c r="C86" s="29"/>
      <c r="D86" s="214">
        <v>91.368849542208167</v>
      </c>
      <c r="E86" s="214">
        <v>35.228776116502743</v>
      </c>
      <c r="F86" s="214">
        <v>50.049642023361827</v>
      </c>
      <c r="G86" s="214">
        <v>39.174821846010566</v>
      </c>
      <c r="H86" s="214">
        <v>52.77746589395214</v>
      </c>
      <c r="I86" s="214">
        <v>10.107752800037561</v>
      </c>
      <c r="J86" s="214">
        <v>596.17670758481211</v>
      </c>
      <c r="K86" s="214">
        <v>12.569805089976535</v>
      </c>
      <c r="L86" s="214">
        <v>37.416573867739416</v>
      </c>
      <c r="M86" s="214">
        <v>46.332134277050834</v>
      </c>
      <c r="N86" s="214">
        <v>32.710854467592249</v>
      </c>
      <c r="O86" s="214">
        <v>25.88435821108957</v>
      </c>
      <c r="P86" s="214">
        <v>74.475946900101064</v>
      </c>
      <c r="Q86" s="214">
        <v>2.1369760566432809</v>
      </c>
      <c r="R86" s="214">
        <v>43.550736694878843</v>
      </c>
      <c r="S86" s="214">
        <v>3.1885210782848321</v>
      </c>
      <c r="T86" s="214">
        <v>11.606032913963324</v>
      </c>
      <c r="U86" s="214">
        <v>48.339080118126645</v>
      </c>
      <c r="V86" s="214">
        <v>7.3811298983285809</v>
      </c>
      <c r="W86" s="214">
        <v>10.815112882751928</v>
      </c>
      <c r="X86" s="214">
        <v>2.7892651361962804</v>
      </c>
      <c r="Y86" s="214">
        <v>30.110906108363238</v>
      </c>
      <c r="Z86" s="214">
        <v>61.684411861236612</v>
      </c>
      <c r="AA86" s="214">
        <v>57.588764738954438</v>
      </c>
      <c r="AB86" s="214">
        <v>49.866571969607058</v>
      </c>
      <c r="AC86" s="214">
        <v>447.54962480898877</v>
      </c>
      <c r="AD86" s="214">
        <v>52.057660339281483</v>
      </c>
      <c r="AE86" s="214">
        <v>226.96459121780654</v>
      </c>
      <c r="AF86" s="214">
        <v>159.42103583488159</v>
      </c>
      <c r="AG86" s="211"/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  <c r="BI86" s="212"/>
      <c r="BJ86" s="212"/>
      <c r="BK86" s="212"/>
      <c r="BL86" s="212"/>
      <c r="BM86" s="216"/>
    </row>
    <row r="87" spans="1:65">
      <c r="A87" s="30"/>
      <c r="B87" s="3" t="s">
        <v>86</v>
      </c>
      <c r="C87" s="29"/>
      <c r="D87" s="13">
        <v>0.25545810682816822</v>
      </c>
      <c r="E87" s="13">
        <v>0.11089856070252699</v>
      </c>
      <c r="F87" s="13">
        <v>2.8761407158334543E-2</v>
      </c>
      <c r="G87" s="13">
        <v>2.3434589339587576E-2</v>
      </c>
      <c r="H87" s="13">
        <v>3.6678685610353923E-2</v>
      </c>
      <c r="I87" s="13">
        <v>0.12931027036295387</v>
      </c>
      <c r="J87" s="13">
        <v>0.58833227722185399</v>
      </c>
      <c r="K87" s="13">
        <v>2.2895819836022832E-2</v>
      </c>
      <c r="L87" s="13">
        <v>0.20786985482077452</v>
      </c>
      <c r="M87" s="13">
        <v>0.10692030987011732</v>
      </c>
      <c r="N87" s="13">
        <v>0.19824760283389242</v>
      </c>
      <c r="O87" s="13">
        <v>9.0822309512594984E-2</v>
      </c>
      <c r="P87" s="13">
        <v>0.18313757434451081</v>
      </c>
      <c r="Q87" s="13">
        <v>5.6483948633743106E-2</v>
      </c>
      <c r="R87" s="13">
        <v>2.7247593344032647E-2</v>
      </c>
      <c r="S87" s="13">
        <v>6.2725004818718011E-2</v>
      </c>
      <c r="T87" s="13">
        <v>1.6615651988494379E-2</v>
      </c>
      <c r="U87" s="13">
        <v>2.9326034449824054E-2</v>
      </c>
      <c r="V87" s="13">
        <v>1.6023699936215857E-2</v>
      </c>
      <c r="W87" s="13">
        <v>6.2412885732914848E-3</v>
      </c>
      <c r="X87" s="13">
        <v>1.6505504090160842E-3</v>
      </c>
      <c r="Y87" s="13">
        <v>1.8175597248508996E-2</v>
      </c>
      <c r="Z87" s="13">
        <v>3.6589863684371692E-2</v>
      </c>
      <c r="AA87" s="13">
        <v>3.3725259315476569E-2</v>
      </c>
      <c r="AB87" s="13">
        <v>3.1516240777125649E-2</v>
      </c>
      <c r="AC87" s="13">
        <v>0.503241707056584</v>
      </c>
      <c r="AD87" s="13">
        <v>4.1480207441658555E-2</v>
      </c>
      <c r="AE87" s="13">
        <v>0.1577658569351158</v>
      </c>
      <c r="AF87" s="13">
        <v>0.17185163762294101</v>
      </c>
      <c r="AG87" s="152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278</v>
      </c>
      <c r="C88" s="29"/>
      <c r="D88" s="13">
        <v>-0.6258933913786533</v>
      </c>
      <c r="E88" s="13">
        <v>-0.66773196829809556</v>
      </c>
      <c r="F88" s="13">
        <v>0.82015242339957206</v>
      </c>
      <c r="G88" s="13">
        <v>0.74850386042502715</v>
      </c>
      <c r="H88" s="13">
        <v>0.50505261412232327</v>
      </c>
      <c r="I88" s="13">
        <v>-0.9182404476032564</v>
      </c>
      <c r="J88" s="13">
        <v>5.9910615292538827E-2</v>
      </c>
      <c r="K88" s="13">
        <v>-0.42576553178065413</v>
      </c>
      <c r="L88" s="13">
        <v>-0.8117264038625096</v>
      </c>
      <c r="M88" s="13">
        <v>-0.54674875003937484</v>
      </c>
      <c r="N88" s="13">
        <v>-0.82741587020730045</v>
      </c>
      <c r="O88" s="13">
        <v>-0.70190013944897345</v>
      </c>
      <c r="P88" s="13">
        <v>-0.57464113465233635</v>
      </c>
      <c r="Q88" s="13">
        <v>-0.96042767933036077</v>
      </c>
      <c r="R88" s="13">
        <v>0.67179980273938278</v>
      </c>
      <c r="S88" s="13">
        <v>-0.94683014183154202</v>
      </c>
      <c r="T88" s="13">
        <v>-0.26939385054423848</v>
      </c>
      <c r="U88" s="13">
        <v>0.7240980238886856</v>
      </c>
      <c r="V88" s="13">
        <v>-0.51818872633522128</v>
      </c>
      <c r="W88" s="13">
        <v>0.81248201763100747</v>
      </c>
      <c r="X88" s="13">
        <v>0.76757527840413942</v>
      </c>
      <c r="Y88" s="13">
        <v>0.7328143940802363</v>
      </c>
      <c r="Z88" s="13">
        <v>0.76332168975066272</v>
      </c>
      <c r="AA88" s="13">
        <v>0.78607371161170092</v>
      </c>
      <c r="AB88" s="13">
        <v>0.6549772082696903</v>
      </c>
      <c r="AC88" s="13">
        <v>-6.9788973157732359E-2</v>
      </c>
      <c r="AD88" s="13">
        <v>0.31268535084750293</v>
      </c>
      <c r="AE88" s="13">
        <v>0.50474185164812635</v>
      </c>
      <c r="AF88" s="13">
        <v>-2.9693670276600193E-2</v>
      </c>
      <c r="AG88" s="152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279</v>
      </c>
      <c r="C89" s="47"/>
      <c r="D89" s="45">
        <v>0.59</v>
      </c>
      <c r="E89" s="45">
        <v>0.63</v>
      </c>
      <c r="F89" s="45">
        <v>0.84</v>
      </c>
      <c r="G89" s="45">
        <v>0.77</v>
      </c>
      <c r="H89" s="45">
        <v>0.53</v>
      </c>
      <c r="I89" s="45">
        <v>0.88</v>
      </c>
      <c r="J89" s="45">
        <v>0.09</v>
      </c>
      <c r="K89" s="45">
        <v>0.39</v>
      </c>
      <c r="L89" s="45">
        <v>0.77</v>
      </c>
      <c r="M89" s="45">
        <v>0.51</v>
      </c>
      <c r="N89" s="45">
        <v>0.79</v>
      </c>
      <c r="O89" s="45">
        <v>0.66</v>
      </c>
      <c r="P89" s="45">
        <v>0.54</v>
      </c>
      <c r="Q89" s="45">
        <v>0.92</v>
      </c>
      <c r="R89" s="45">
        <v>0.69</v>
      </c>
      <c r="S89" s="45">
        <v>0.9</v>
      </c>
      <c r="T89" s="45">
        <v>0.24</v>
      </c>
      <c r="U89" s="45">
        <v>0.74</v>
      </c>
      <c r="V89" s="45">
        <v>0.48</v>
      </c>
      <c r="W89" s="45">
        <v>0.83</v>
      </c>
      <c r="X89" s="45">
        <v>0.79</v>
      </c>
      <c r="Y89" s="45">
        <v>0.75</v>
      </c>
      <c r="Z89" s="45">
        <v>0.78</v>
      </c>
      <c r="AA89" s="45">
        <v>0.8</v>
      </c>
      <c r="AB89" s="45">
        <v>0.67</v>
      </c>
      <c r="AC89" s="45">
        <v>0.04</v>
      </c>
      <c r="AD89" s="45">
        <v>0.34</v>
      </c>
      <c r="AE89" s="45">
        <v>0.53</v>
      </c>
      <c r="AF89" s="45">
        <v>0</v>
      </c>
      <c r="AG89" s="152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BM90" s="55"/>
    </row>
    <row r="91" spans="1:65" ht="15">
      <c r="B91" s="8" t="s">
        <v>520</v>
      </c>
      <c r="BM91" s="28" t="s">
        <v>66</v>
      </c>
    </row>
    <row r="92" spans="1:65" ht="15">
      <c r="A92" s="25" t="s">
        <v>13</v>
      </c>
      <c r="B92" s="18" t="s">
        <v>111</v>
      </c>
      <c r="C92" s="15" t="s">
        <v>112</v>
      </c>
      <c r="D92" s="16" t="s">
        <v>227</v>
      </c>
      <c r="E92" s="17" t="s">
        <v>227</v>
      </c>
      <c r="F92" s="17" t="s">
        <v>227</v>
      </c>
      <c r="G92" s="17" t="s">
        <v>227</v>
      </c>
      <c r="H92" s="17" t="s">
        <v>227</v>
      </c>
      <c r="I92" s="17" t="s">
        <v>227</v>
      </c>
      <c r="J92" s="17" t="s">
        <v>227</v>
      </c>
      <c r="K92" s="17" t="s">
        <v>227</v>
      </c>
      <c r="L92" s="17" t="s">
        <v>227</v>
      </c>
      <c r="M92" s="17" t="s">
        <v>227</v>
      </c>
      <c r="N92" s="17" t="s">
        <v>227</v>
      </c>
      <c r="O92" s="17" t="s">
        <v>227</v>
      </c>
      <c r="P92" s="17" t="s">
        <v>227</v>
      </c>
      <c r="Q92" s="17" t="s">
        <v>227</v>
      </c>
      <c r="R92" s="17" t="s">
        <v>227</v>
      </c>
      <c r="S92" s="17" t="s">
        <v>227</v>
      </c>
      <c r="T92" s="17" t="s">
        <v>227</v>
      </c>
      <c r="U92" s="17" t="s">
        <v>227</v>
      </c>
      <c r="V92" s="17" t="s">
        <v>227</v>
      </c>
      <c r="W92" s="17" t="s">
        <v>227</v>
      </c>
      <c r="X92" s="17" t="s">
        <v>227</v>
      </c>
      <c r="Y92" s="17" t="s">
        <v>227</v>
      </c>
      <c r="Z92" s="17" t="s">
        <v>227</v>
      </c>
      <c r="AA92" s="17" t="s">
        <v>227</v>
      </c>
      <c r="AB92" s="17" t="s">
        <v>227</v>
      </c>
      <c r="AC92" s="17" t="s">
        <v>227</v>
      </c>
      <c r="AD92" s="17" t="s">
        <v>227</v>
      </c>
      <c r="AE92" s="17" t="s">
        <v>227</v>
      </c>
      <c r="AF92" s="17" t="s">
        <v>227</v>
      </c>
      <c r="AG92" s="17" t="s">
        <v>227</v>
      </c>
      <c r="AH92" s="152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228</v>
      </c>
      <c r="C93" s="9" t="s">
        <v>228</v>
      </c>
      <c r="D93" s="150" t="s">
        <v>230</v>
      </c>
      <c r="E93" s="151" t="s">
        <v>231</v>
      </c>
      <c r="F93" s="151" t="s">
        <v>232</v>
      </c>
      <c r="G93" s="151" t="s">
        <v>233</v>
      </c>
      <c r="H93" s="151" t="s">
        <v>234</v>
      </c>
      <c r="I93" s="151" t="s">
        <v>235</v>
      </c>
      <c r="J93" s="151" t="s">
        <v>236</v>
      </c>
      <c r="K93" s="151" t="s">
        <v>237</v>
      </c>
      <c r="L93" s="151" t="s">
        <v>238</v>
      </c>
      <c r="M93" s="151" t="s">
        <v>239</v>
      </c>
      <c r="N93" s="151" t="s">
        <v>240</v>
      </c>
      <c r="O93" s="151" t="s">
        <v>241</v>
      </c>
      <c r="P93" s="151" t="s">
        <v>242</v>
      </c>
      <c r="Q93" s="151" t="s">
        <v>244</v>
      </c>
      <c r="R93" s="151" t="s">
        <v>245</v>
      </c>
      <c r="S93" s="151" t="s">
        <v>247</v>
      </c>
      <c r="T93" s="151" t="s">
        <v>248</v>
      </c>
      <c r="U93" s="151" t="s">
        <v>304</v>
      </c>
      <c r="V93" s="151" t="s">
        <v>250</v>
      </c>
      <c r="W93" s="151" t="s">
        <v>251</v>
      </c>
      <c r="X93" s="151" t="s">
        <v>252</v>
      </c>
      <c r="Y93" s="151" t="s">
        <v>255</v>
      </c>
      <c r="Z93" s="151" t="s">
        <v>256</v>
      </c>
      <c r="AA93" s="151" t="s">
        <v>257</v>
      </c>
      <c r="AB93" s="151" t="s">
        <v>305</v>
      </c>
      <c r="AC93" s="151" t="s">
        <v>259</v>
      </c>
      <c r="AD93" s="151" t="s">
        <v>261</v>
      </c>
      <c r="AE93" s="151" t="s">
        <v>264</v>
      </c>
      <c r="AF93" s="151" t="s">
        <v>265</v>
      </c>
      <c r="AG93" s="151" t="s">
        <v>266</v>
      </c>
      <c r="AH93" s="152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307</v>
      </c>
      <c r="E94" s="11" t="s">
        <v>308</v>
      </c>
      <c r="F94" s="11" t="s">
        <v>308</v>
      </c>
      <c r="G94" s="11" t="s">
        <v>307</v>
      </c>
      <c r="H94" s="11" t="s">
        <v>115</v>
      </c>
      <c r="I94" s="11" t="s">
        <v>308</v>
      </c>
      <c r="J94" s="11" t="s">
        <v>307</v>
      </c>
      <c r="K94" s="11" t="s">
        <v>307</v>
      </c>
      <c r="L94" s="11" t="s">
        <v>308</v>
      </c>
      <c r="M94" s="11" t="s">
        <v>308</v>
      </c>
      <c r="N94" s="11" t="s">
        <v>308</v>
      </c>
      <c r="O94" s="11" t="s">
        <v>308</v>
      </c>
      <c r="P94" s="11" t="s">
        <v>308</v>
      </c>
      <c r="Q94" s="11" t="s">
        <v>308</v>
      </c>
      <c r="R94" s="11" t="s">
        <v>307</v>
      </c>
      <c r="S94" s="11" t="s">
        <v>307</v>
      </c>
      <c r="T94" s="11" t="s">
        <v>308</v>
      </c>
      <c r="U94" s="11" t="s">
        <v>308</v>
      </c>
      <c r="V94" s="11" t="s">
        <v>115</v>
      </c>
      <c r="W94" s="11" t="s">
        <v>115</v>
      </c>
      <c r="X94" s="11" t="s">
        <v>307</v>
      </c>
      <c r="Y94" s="11" t="s">
        <v>307</v>
      </c>
      <c r="Z94" s="11" t="s">
        <v>307</v>
      </c>
      <c r="AA94" s="11" t="s">
        <v>115</v>
      </c>
      <c r="AB94" s="11" t="s">
        <v>307</v>
      </c>
      <c r="AC94" s="11" t="s">
        <v>307</v>
      </c>
      <c r="AD94" s="11" t="s">
        <v>115</v>
      </c>
      <c r="AE94" s="11" t="s">
        <v>307</v>
      </c>
      <c r="AF94" s="11" t="s">
        <v>307</v>
      </c>
      <c r="AG94" s="11" t="s">
        <v>307</v>
      </c>
      <c r="AH94" s="152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152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0.78</v>
      </c>
      <c r="E96" s="22">
        <v>0.79</v>
      </c>
      <c r="F96" s="146">
        <v>0.8</v>
      </c>
      <c r="G96" s="22">
        <v>0.63</v>
      </c>
      <c r="H96" s="22">
        <v>0.74004118694509258</v>
      </c>
      <c r="I96" s="146">
        <v>0.9</v>
      </c>
      <c r="J96" s="22">
        <v>0.8</v>
      </c>
      <c r="K96" s="22">
        <v>0.72</v>
      </c>
      <c r="L96" s="22">
        <v>0.75</v>
      </c>
      <c r="M96" s="22">
        <v>0.73</v>
      </c>
      <c r="N96" s="22">
        <v>0.76</v>
      </c>
      <c r="O96" s="22">
        <v>0.77</v>
      </c>
      <c r="P96" s="22">
        <v>0.78</v>
      </c>
      <c r="Q96" s="146" t="s">
        <v>103</v>
      </c>
      <c r="R96" s="146">
        <v>0.7</v>
      </c>
      <c r="S96" s="146" t="s">
        <v>103</v>
      </c>
      <c r="T96" s="146">
        <v>0.8</v>
      </c>
      <c r="U96" s="22">
        <v>0.88</v>
      </c>
      <c r="V96" s="146">
        <v>0.8</v>
      </c>
      <c r="W96" s="22">
        <v>0.74299999999999999</v>
      </c>
      <c r="X96" s="146">
        <v>0.61</v>
      </c>
      <c r="Y96" s="146">
        <v>0.63376272567090597</v>
      </c>
      <c r="Z96" s="146">
        <v>0.6</v>
      </c>
      <c r="AA96" s="146" t="s">
        <v>102</v>
      </c>
      <c r="AB96" s="22">
        <v>0.88525299125786361</v>
      </c>
      <c r="AC96" s="22">
        <v>0.85</v>
      </c>
      <c r="AD96" s="146" t="s">
        <v>103</v>
      </c>
      <c r="AE96" s="146">
        <v>0.7</v>
      </c>
      <c r="AF96" s="22">
        <v>0.86</v>
      </c>
      <c r="AG96" s="22">
        <v>0.78</v>
      </c>
      <c r="AH96" s="152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0.79</v>
      </c>
      <c r="E97" s="11">
        <v>0.77</v>
      </c>
      <c r="F97" s="147">
        <v>0.8</v>
      </c>
      <c r="G97" s="11">
        <v>0.69</v>
      </c>
      <c r="H97" s="11">
        <v>0.73784482772282323</v>
      </c>
      <c r="I97" s="147">
        <v>0.9</v>
      </c>
      <c r="J97" s="11">
        <v>0.73</v>
      </c>
      <c r="K97" s="11">
        <v>0.77</v>
      </c>
      <c r="L97" s="11">
        <v>0.74</v>
      </c>
      <c r="M97" s="11">
        <v>0.74</v>
      </c>
      <c r="N97" s="11">
        <v>0.78</v>
      </c>
      <c r="O97" s="11">
        <v>0.75</v>
      </c>
      <c r="P97" s="11">
        <v>0.79</v>
      </c>
      <c r="Q97" s="147" t="s">
        <v>103</v>
      </c>
      <c r="R97" s="147">
        <v>0.7</v>
      </c>
      <c r="S97" s="147" t="s">
        <v>103</v>
      </c>
      <c r="T97" s="147">
        <v>0.7</v>
      </c>
      <c r="U97" s="11">
        <v>0.84</v>
      </c>
      <c r="V97" s="147">
        <v>0.9</v>
      </c>
      <c r="W97" s="11">
        <v>0.74639999999999995</v>
      </c>
      <c r="X97" s="147">
        <v>0.61</v>
      </c>
      <c r="Y97" s="147">
        <v>0.6185520175292798</v>
      </c>
      <c r="Z97" s="147">
        <v>0.6</v>
      </c>
      <c r="AA97" s="147" t="s">
        <v>102</v>
      </c>
      <c r="AB97" s="11">
        <v>0.89476290791497037</v>
      </c>
      <c r="AC97" s="11">
        <v>0.64999999999999991</v>
      </c>
      <c r="AD97" s="147" t="s">
        <v>103</v>
      </c>
      <c r="AE97" s="147">
        <v>0.8</v>
      </c>
      <c r="AF97" s="11">
        <v>0.78</v>
      </c>
      <c r="AG97" s="11">
        <v>0.8</v>
      </c>
      <c r="AH97" s="152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21</v>
      </c>
    </row>
    <row r="98" spans="1:65">
      <c r="A98" s="30"/>
      <c r="B98" s="19">
        <v>1</v>
      </c>
      <c r="C98" s="9">
        <v>3</v>
      </c>
      <c r="D98" s="11">
        <v>0.76</v>
      </c>
      <c r="E98" s="11">
        <v>0.77</v>
      </c>
      <c r="F98" s="147">
        <v>0.9</v>
      </c>
      <c r="G98" s="11">
        <v>0.71</v>
      </c>
      <c r="H98" s="11">
        <v>0.74733927500595332</v>
      </c>
      <c r="I98" s="147">
        <v>0.8</v>
      </c>
      <c r="J98" s="148">
        <v>0.94</v>
      </c>
      <c r="K98" s="11">
        <v>0.72</v>
      </c>
      <c r="L98" s="11">
        <v>0.76</v>
      </c>
      <c r="M98" s="11">
        <v>0.72</v>
      </c>
      <c r="N98" s="11">
        <v>0.78</v>
      </c>
      <c r="O98" s="11">
        <v>0.75</v>
      </c>
      <c r="P98" s="11">
        <v>0.79</v>
      </c>
      <c r="Q98" s="147" t="s">
        <v>103</v>
      </c>
      <c r="R98" s="147">
        <v>0.8</v>
      </c>
      <c r="S98" s="147" t="s">
        <v>103</v>
      </c>
      <c r="T98" s="147">
        <v>0.8</v>
      </c>
      <c r="U98" s="11">
        <v>0.71</v>
      </c>
      <c r="V98" s="147">
        <v>0.8</v>
      </c>
      <c r="W98" s="11">
        <v>0.74870000000000003</v>
      </c>
      <c r="X98" s="147">
        <v>0.61</v>
      </c>
      <c r="Y98" s="147">
        <v>0.60496376923864659</v>
      </c>
      <c r="Z98" s="147">
        <v>0.7</v>
      </c>
      <c r="AA98" s="147" t="s">
        <v>102</v>
      </c>
      <c r="AB98" s="11">
        <v>0.81244246159578315</v>
      </c>
      <c r="AC98" s="148">
        <v>0.6</v>
      </c>
      <c r="AD98" s="147" t="s">
        <v>103</v>
      </c>
      <c r="AE98" s="147">
        <v>0.7</v>
      </c>
      <c r="AF98" s="11">
        <v>0.91</v>
      </c>
      <c r="AG98" s="11">
        <v>0.75</v>
      </c>
      <c r="AH98" s="152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0.81</v>
      </c>
      <c r="E99" s="11">
        <v>0.73</v>
      </c>
      <c r="F99" s="147">
        <v>0.9</v>
      </c>
      <c r="G99" s="11">
        <v>0.7</v>
      </c>
      <c r="H99" s="11">
        <v>0.74934812256636896</v>
      </c>
      <c r="I99" s="147">
        <v>0.9</v>
      </c>
      <c r="J99" s="11">
        <v>0.79</v>
      </c>
      <c r="K99" s="11">
        <v>0.74</v>
      </c>
      <c r="L99" s="11">
        <v>0.76</v>
      </c>
      <c r="M99" s="11">
        <v>0.75</v>
      </c>
      <c r="N99" s="11">
        <v>0.78</v>
      </c>
      <c r="O99" s="11">
        <v>0.74</v>
      </c>
      <c r="P99" s="11">
        <v>0.79</v>
      </c>
      <c r="Q99" s="147" t="s">
        <v>103</v>
      </c>
      <c r="R99" s="147">
        <v>0.8</v>
      </c>
      <c r="S99" s="147" t="s">
        <v>103</v>
      </c>
      <c r="T99" s="147">
        <v>0.7</v>
      </c>
      <c r="U99" s="11">
        <v>0.73</v>
      </c>
      <c r="V99" s="147">
        <v>0.8</v>
      </c>
      <c r="W99" s="11">
        <v>0.76129999999999998</v>
      </c>
      <c r="X99" s="147">
        <v>0.6</v>
      </c>
      <c r="Y99" s="147">
        <v>0.62802312054324094</v>
      </c>
      <c r="Z99" s="147">
        <v>0.7</v>
      </c>
      <c r="AA99" s="147" t="s">
        <v>102</v>
      </c>
      <c r="AB99" s="148">
        <v>1.1047336418971179</v>
      </c>
      <c r="AC99" s="11">
        <v>0.75</v>
      </c>
      <c r="AD99" s="147" t="s">
        <v>103</v>
      </c>
      <c r="AE99" s="147">
        <v>0.7</v>
      </c>
      <c r="AF99" s="11">
        <v>0.84</v>
      </c>
      <c r="AG99" s="11">
        <v>0.84</v>
      </c>
      <c r="AH99" s="152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0.76669729129727815</v>
      </c>
    </row>
    <row r="100" spans="1:65">
      <c r="A100" s="30"/>
      <c r="B100" s="19">
        <v>1</v>
      </c>
      <c r="C100" s="9">
        <v>5</v>
      </c>
      <c r="D100" s="11">
        <v>0.79</v>
      </c>
      <c r="E100" s="11">
        <v>0.73</v>
      </c>
      <c r="F100" s="147">
        <v>0.9</v>
      </c>
      <c r="G100" s="11">
        <v>0.67</v>
      </c>
      <c r="H100" s="11">
        <v>0.7489777620403546</v>
      </c>
      <c r="I100" s="147">
        <v>0.9</v>
      </c>
      <c r="J100" s="11">
        <v>0.79</v>
      </c>
      <c r="K100" s="11">
        <v>0.73</v>
      </c>
      <c r="L100" s="11">
        <v>0.76</v>
      </c>
      <c r="M100" s="11">
        <v>0.76</v>
      </c>
      <c r="N100" s="11">
        <v>0.76</v>
      </c>
      <c r="O100" s="11">
        <v>0.75</v>
      </c>
      <c r="P100" s="11">
        <v>0.79</v>
      </c>
      <c r="Q100" s="147" t="s">
        <v>103</v>
      </c>
      <c r="R100" s="147">
        <v>0.7</v>
      </c>
      <c r="S100" s="147" t="s">
        <v>103</v>
      </c>
      <c r="T100" s="147">
        <v>0.8</v>
      </c>
      <c r="U100" s="11">
        <v>0.92</v>
      </c>
      <c r="V100" s="147">
        <v>0.8</v>
      </c>
      <c r="W100" s="11">
        <v>0.75329999999999997</v>
      </c>
      <c r="X100" s="147">
        <v>0.6</v>
      </c>
      <c r="Y100" s="147">
        <v>0.60497736844889005</v>
      </c>
      <c r="Z100" s="147">
        <v>0.8</v>
      </c>
      <c r="AA100" s="147" t="s">
        <v>102</v>
      </c>
      <c r="AB100" s="11">
        <v>0.84378399744868815</v>
      </c>
      <c r="AC100" s="11">
        <v>0.75</v>
      </c>
      <c r="AD100" s="147" t="s">
        <v>103</v>
      </c>
      <c r="AE100" s="147">
        <v>0.7</v>
      </c>
      <c r="AF100" s="11">
        <v>0.82</v>
      </c>
      <c r="AG100" s="11">
        <v>0.75</v>
      </c>
      <c r="AH100" s="152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19</v>
      </c>
    </row>
    <row r="101" spans="1:65">
      <c r="A101" s="30"/>
      <c r="B101" s="19">
        <v>1</v>
      </c>
      <c r="C101" s="9">
        <v>6</v>
      </c>
      <c r="D101" s="11">
        <v>0.77</v>
      </c>
      <c r="E101" s="11">
        <v>0.76</v>
      </c>
      <c r="F101" s="147">
        <v>0.9</v>
      </c>
      <c r="G101" s="11">
        <v>0.71</v>
      </c>
      <c r="H101" s="11">
        <v>0.73325292278692777</v>
      </c>
      <c r="I101" s="147">
        <v>0.9</v>
      </c>
      <c r="J101" s="11">
        <v>0.71</v>
      </c>
      <c r="K101" s="11">
        <v>0.77</v>
      </c>
      <c r="L101" s="11">
        <v>0.76</v>
      </c>
      <c r="M101" s="11">
        <v>0.73</v>
      </c>
      <c r="N101" s="11">
        <v>0.77</v>
      </c>
      <c r="O101" s="11">
        <v>0.75</v>
      </c>
      <c r="P101" s="11">
        <v>0.78</v>
      </c>
      <c r="Q101" s="147" t="s">
        <v>103</v>
      </c>
      <c r="R101" s="147">
        <v>0.8</v>
      </c>
      <c r="S101" s="147" t="s">
        <v>103</v>
      </c>
      <c r="T101" s="147">
        <v>0.7</v>
      </c>
      <c r="U101" s="11">
        <v>0.67</v>
      </c>
      <c r="V101" s="147">
        <v>0.8</v>
      </c>
      <c r="W101" s="11">
        <v>0.74429999999999996</v>
      </c>
      <c r="X101" s="147">
        <v>0.6</v>
      </c>
      <c r="Y101" s="147">
        <v>0.61908653051472995</v>
      </c>
      <c r="Z101" s="147">
        <v>0.6</v>
      </c>
      <c r="AA101" s="147" t="s">
        <v>102</v>
      </c>
      <c r="AB101" s="11">
        <v>0.75985732116174365</v>
      </c>
      <c r="AC101" s="11">
        <v>0.8</v>
      </c>
      <c r="AD101" s="147" t="s">
        <v>103</v>
      </c>
      <c r="AE101" s="147">
        <v>0.7</v>
      </c>
      <c r="AF101" s="11">
        <v>0.79</v>
      </c>
      <c r="AG101" s="11">
        <v>0.77</v>
      </c>
      <c r="AH101" s="152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275</v>
      </c>
      <c r="C102" s="12"/>
      <c r="D102" s="23">
        <v>0.78333333333333333</v>
      </c>
      <c r="E102" s="23">
        <v>0.7583333333333333</v>
      </c>
      <c r="F102" s="23">
        <v>0.8666666666666667</v>
      </c>
      <c r="G102" s="23">
        <v>0.68499999999999994</v>
      </c>
      <c r="H102" s="23">
        <v>0.74280068284458667</v>
      </c>
      <c r="I102" s="23">
        <v>0.88333333333333341</v>
      </c>
      <c r="J102" s="23">
        <v>0.79333333333333333</v>
      </c>
      <c r="K102" s="23">
        <v>0.7416666666666667</v>
      </c>
      <c r="L102" s="23">
        <v>0.75499999999999989</v>
      </c>
      <c r="M102" s="23">
        <v>0.73833333333333329</v>
      </c>
      <c r="N102" s="23">
        <v>0.77166666666666683</v>
      </c>
      <c r="O102" s="23">
        <v>0.75166666666666659</v>
      </c>
      <c r="P102" s="23">
        <v>0.78666666666666674</v>
      </c>
      <c r="Q102" s="23" t="s">
        <v>702</v>
      </c>
      <c r="R102" s="23">
        <v>0.75</v>
      </c>
      <c r="S102" s="23" t="s">
        <v>702</v>
      </c>
      <c r="T102" s="23">
        <v>0.75</v>
      </c>
      <c r="U102" s="23">
        <v>0.79166666666666663</v>
      </c>
      <c r="V102" s="23">
        <v>0.81666666666666654</v>
      </c>
      <c r="W102" s="23">
        <v>0.74949999999999994</v>
      </c>
      <c r="X102" s="23">
        <v>0.60500000000000009</v>
      </c>
      <c r="Y102" s="23">
        <v>0.61822758865761551</v>
      </c>
      <c r="Z102" s="23">
        <v>0.66666666666666663</v>
      </c>
      <c r="AA102" s="23" t="s">
        <v>702</v>
      </c>
      <c r="AB102" s="23">
        <v>0.88347222021269456</v>
      </c>
      <c r="AC102" s="23">
        <v>0.73333333333333339</v>
      </c>
      <c r="AD102" s="23" t="s">
        <v>702</v>
      </c>
      <c r="AE102" s="23">
        <v>0.71666666666666679</v>
      </c>
      <c r="AF102" s="23">
        <v>0.83333333333333337</v>
      </c>
      <c r="AG102" s="23">
        <v>0.78166666666666662</v>
      </c>
      <c r="AH102" s="152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276</v>
      </c>
      <c r="C103" s="29"/>
      <c r="D103" s="11">
        <v>0.78500000000000003</v>
      </c>
      <c r="E103" s="11">
        <v>0.76500000000000001</v>
      </c>
      <c r="F103" s="11">
        <v>0.9</v>
      </c>
      <c r="G103" s="11">
        <v>0.69499999999999995</v>
      </c>
      <c r="H103" s="11">
        <v>0.74369023097552289</v>
      </c>
      <c r="I103" s="11">
        <v>0.9</v>
      </c>
      <c r="J103" s="11">
        <v>0.79</v>
      </c>
      <c r="K103" s="11">
        <v>0.73499999999999999</v>
      </c>
      <c r="L103" s="11">
        <v>0.76</v>
      </c>
      <c r="M103" s="11">
        <v>0.73499999999999999</v>
      </c>
      <c r="N103" s="11">
        <v>0.77500000000000002</v>
      </c>
      <c r="O103" s="11">
        <v>0.75</v>
      </c>
      <c r="P103" s="11">
        <v>0.79</v>
      </c>
      <c r="Q103" s="11" t="s">
        <v>702</v>
      </c>
      <c r="R103" s="11">
        <v>0.75</v>
      </c>
      <c r="S103" s="11" t="s">
        <v>702</v>
      </c>
      <c r="T103" s="11">
        <v>0.75</v>
      </c>
      <c r="U103" s="11">
        <v>0.78499999999999992</v>
      </c>
      <c r="V103" s="11">
        <v>0.8</v>
      </c>
      <c r="W103" s="11">
        <v>0.74754999999999994</v>
      </c>
      <c r="X103" s="11">
        <v>0.60499999999999998</v>
      </c>
      <c r="Y103" s="11">
        <v>0.61881927402200487</v>
      </c>
      <c r="Z103" s="11">
        <v>0.64999999999999991</v>
      </c>
      <c r="AA103" s="11" t="s">
        <v>702</v>
      </c>
      <c r="AB103" s="11">
        <v>0.86451849435327588</v>
      </c>
      <c r="AC103" s="11">
        <v>0.75</v>
      </c>
      <c r="AD103" s="11" t="s">
        <v>702</v>
      </c>
      <c r="AE103" s="11">
        <v>0.7</v>
      </c>
      <c r="AF103" s="11">
        <v>0.83</v>
      </c>
      <c r="AG103" s="11">
        <v>0.77500000000000002</v>
      </c>
      <c r="AH103" s="152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277</v>
      </c>
      <c r="C104" s="29"/>
      <c r="D104" s="24">
        <v>1.7511900715418277E-2</v>
      </c>
      <c r="E104" s="24">
        <v>2.4013884872437191E-2</v>
      </c>
      <c r="F104" s="24">
        <v>5.1639777949432218E-2</v>
      </c>
      <c r="G104" s="24">
        <v>3.0822070014844858E-2</v>
      </c>
      <c r="H104" s="24">
        <v>6.707594693095887E-3</v>
      </c>
      <c r="I104" s="24">
        <v>4.0824829046386291E-2</v>
      </c>
      <c r="J104" s="24">
        <v>8.0663911798688925E-2</v>
      </c>
      <c r="K104" s="24">
        <v>2.3166067138525429E-2</v>
      </c>
      <c r="L104" s="24">
        <v>8.3666002653407616E-3</v>
      </c>
      <c r="M104" s="24">
        <v>1.4719601443879758E-2</v>
      </c>
      <c r="N104" s="24">
        <v>9.8319208025017587E-3</v>
      </c>
      <c r="O104" s="24">
        <v>9.8319208025017604E-3</v>
      </c>
      <c r="P104" s="24">
        <v>5.1639777949432268E-3</v>
      </c>
      <c r="Q104" s="24" t="s">
        <v>702</v>
      </c>
      <c r="R104" s="24">
        <v>5.4772255750516662E-2</v>
      </c>
      <c r="S104" s="24" t="s">
        <v>702</v>
      </c>
      <c r="T104" s="24">
        <v>5.4772255750516662E-2</v>
      </c>
      <c r="U104" s="24">
        <v>0.10186592495366986</v>
      </c>
      <c r="V104" s="24">
        <v>4.0824829046386291E-2</v>
      </c>
      <c r="W104" s="24">
        <v>6.8296412790131216E-3</v>
      </c>
      <c r="X104" s="24">
        <v>5.4772255750516656E-3</v>
      </c>
      <c r="Y104" s="24">
        <v>1.1744217328621078E-2</v>
      </c>
      <c r="Z104" s="24">
        <v>8.1649658092772998E-2</v>
      </c>
      <c r="AA104" s="24" t="s">
        <v>702</v>
      </c>
      <c r="AB104" s="24">
        <v>0.11915392767578918</v>
      </c>
      <c r="AC104" s="24">
        <v>9.3094933625125914E-2</v>
      </c>
      <c r="AD104" s="24" t="s">
        <v>702</v>
      </c>
      <c r="AE104" s="24">
        <v>4.0824829046386332E-2</v>
      </c>
      <c r="AF104" s="24">
        <v>4.8027769744874341E-2</v>
      </c>
      <c r="AG104" s="24">
        <v>3.4302575219167818E-2</v>
      </c>
      <c r="AH104" s="202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F104" s="203"/>
      <c r="BG104" s="203"/>
      <c r="BH104" s="203"/>
      <c r="BI104" s="203"/>
      <c r="BJ104" s="203"/>
      <c r="BK104" s="203"/>
      <c r="BL104" s="203"/>
      <c r="BM104" s="56"/>
    </row>
    <row r="105" spans="1:65">
      <c r="A105" s="30"/>
      <c r="B105" s="3" t="s">
        <v>86</v>
      </c>
      <c r="C105" s="29"/>
      <c r="D105" s="13">
        <v>2.2355617934576525E-2</v>
      </c>
      <c r="E105" s="13">
        <v>3.1666661370246846E-2</v>
      </c>
      <c r="F105" s="13">
        <v>5.9584359172421789E-2</v>
      </c>
      <c r="G105" s="13">
        <v>4.4995722649408557E-2</v>
      </c>
      <c r="H105" s="13">
        <v>9.030140720130829E-3</v>
      </c>
      <c r="I105" s="13">
        <v>4.6216787599682591E-2</v>
      </c>
      <c r="J105" s="13">
        <v>0.10167719974624655</v>
      </c>
      <c r="K105" s="13">
        <v>3.1235146703629792E-2</v>
      </c>
      <c r="L105" s="13">
        <v>1.1081589755418229E-2</v>
      </c>
      <c r="M105" s="13">
        <v>1.9936254777263782E-2</v>
      </c>
      <c r="N105" s="13">
        <v>1.2741150068036833E-2</v>
      </c>
      <c r="O105" s="13">
        <v>1.3080160712862653E-2</v>
      </c>
      <c r="P105" s="13">
        <v>6.5643785528939321E-3</v>
      </c>
      <c r="Q105" s="13" t="s">
        <v>702</v>
      </c>
      <c r="R105" s="13">
        <v>7.3029674334022215E-2</v>
      </c>
      <c r="S105" s="13" t="s">
        <v>702</v>
      </c>
      <c r="T105" s="13">
        <v>7.3029674334022215E-2</v>
      </c>
      <c r="U105" s="13">
        <v>0.12867274730989878</v>
      </c>
      <c r="V105" s="13">
        <v>4.9989586587411795E-2</v>
      </c>
      <c r="W105" s="13">
        <v>9.11226321416027E-3</v>
      </c>
      <c r="X105" s="13">
        <v>9.0532654133085363E-3</v>
      </c>
      <c r="Y105" s="13">
        <v>1.8996592103114985E-2</v>
      </c>
      <c r="Z105" s="13">
        <v>0.1224744871391595</v>
      </c>
      <c r="AA105" s="13" t="s">
        <v>702</v>
      </c>
      <c r="AB105" s="13">
        <v>0.13487003320500904</v>
      </c>
      <c r="AC105" s="13">
        <v>0.12694763676153534</v>
      </c>
      <c r="AD105" s="13" t="s">
        <v>702</v>
      </c>
      <c r="AE105" s="13">
        <v>5.6964877739143709E-2</v>
      </c>
      <c r="AF105" s="13">
        <v>5.7633323693849207E-2</v>
      </c>
      <c r="AG105" s="13">
        <v>4.3883891538381008E-2</v>
      </c>
      <c r="AH105" s="152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278</v>
      </c>
      <c r="C106" s="29"/>
      <c r="D106" s="13">
        <v>2.1698318521389925E-2</v>
      </c>
      <c r="E106" s="13">
        <v>-1.0909074622909798E-2</v>
      </c>
      <c r="F106" s="13">
        <v>0.13038962900238893</v>
      </c>
      <c r="G106" s="13">
        <v>-0.10655742784618893</v>
      </c>
      <c r="H106" s="13">
        <v>-3.1168244265292189E-2</v>
      </c>
      <c r="I106" s="13">
        <v>0.1521278910985886</v>
      </c>
      <c r="J106" s="13">
        <v>3.4741275779109682E-2</v>
      </c>
      <c r="K106" s="13">
        <v>-3.2647336719109576E-2</v>
      </c>
      <c r="L106" s="13">
        <v>-1.5256727042149865E-2</v>
      </c>
      <c r="M106" s="13">
        <v>-3.6994989138349643E-2</v>
      </c>
      <c r="N106" s="13">
        <v>6.481535054050358E-3</v>
      </c>
      <c r="O106" s="13">
        <v>-1.960437946138982E-2</v>
      </c>
      <c r="P106" s="13">
        <v>2.6045970940629992E-2</v>
      </c>
      <c r="Q106" s="13" t="s">
        <v>702</v>
      </c>
      <c r="R106" s="13">
        <v>-2.1778205671009743E-2</v>
      </c>
      <c r="S106" s="13" t="s">
        <v>702</v>
      </c>
      <c r="T106" s="13">
        <v>-2.1778205671009743E-2</v>
      </c>
      <c r="U106" s="13">
        <v>3.2567449569489648E-2</v>
      </c>
      <c r="V106" s="13">
        <v>6.5174842713789261E-2</v>
      </c>
      <c r="W106" s="13">
        <v>-2.2430353533895775E-2</v>
      </c>
      <c r="X106" s="13">
        <v>-0.21090108590794765</v>
      </c>
      <c r="Y106" s="13">
        <v>-0.19364839855954985</v>
      </c>
      <c r="Z106" s="13">
        <v>-0.13046951615200864</v>
      </c>
      <c r="AA106" s="13" t="s">
        <v>702</v>
      </c>
      <c r="AB106" s="13">
        <v>0.15230904066170514</v>
      </c>
      <c r="AC106" s="13">
        <v>-4.351646776720941E-2</v>
      </c>
      <c r="AD106" s="13" t="s">
        <v>702</v>
      </c>
      <c r="AE106" s="13">
        <v>-6.5254729863409078E-2</v>
      </c>
      <c r="AF106" s="13">
        <v>8.6913104809989372E-2</v>
      </c>
      <c r="AG106" s="13">
        <v>1.9524492311769892E-2</v>
      </c>
      <c r="AH106" s="152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279</v>
      </c>
      <c r="C107" s="47"/>
      <c r="D107" s="45">
        <v>0.64</v>
      </c>
      <c r="E107" s="45">
        <v>0.15</v>
      </c>
      <c r="F107" s="45" t="s">
        <v>280</v>
      </c>
      <c r="G107" s="45">
        <v>1.28</v>
      </c>
      <c r="H107" s="45">
        <v>0.15</v>
      </c>
      <c r="I107" s="45" t="s">
        <v>280</v>
      </c>
      <c r="J107" s="45">
        <v>0.84</v>
      </c>
      <c r="K107" s="45">
        <v>0.17</v>
      </c>
      <c r="L107" s="45">
        <v>0.09</v>
      </c>
      <c r="M107" s="45">
        <v>0.24</v>
      </c>
      <c r="N107" s="45">
        <v>0.41</v>
      </c>
      <c r="O107" s="45">
        <v>0.02</v>
      </c>
      <c r="P107" s="45">
        <v>0.71</v>
      </c>
      <c r="Q107" s="45">
        <v>4.91</v>
      </c>
      <c r="R107" s="45" t="s">
        <v>280</v>
      </c>
      <c r="S107" s="45">
        <v>4.91</v>
      </c>
      <c r="T107" s="45" t="s">
        <v>280</v>
      </c>
      <c r="U107" s="45">
        <v>0.8</v>
      </c>
      <c r="V107" s="45" t="s">
        <v>280</v>
      </c>
      <c r="W107" s="45">
        <v>0.02</v>
      </c>
      <c r="X107" s="45">
        <v>2.85</v>
      </c>
      <c r="Y107" s="45">
        <v>2.59</v>
      </c>
      <c r="Z107" s="45" t="s">
        <v>280</v>
      </c>
      <c r="AA107" s="45" t="s">
        <v>280</v>
      </c>
      <c r="AB107" s="45">
        <v>2.6</v>
      </c>
      <c r="AC107" s="45">
        <v>0.34</v>
      </c>
      <c r="AD107" s="45">
        <v>4.91</v>
      </c>
      <c r="AE107" s="45" t="s">
        <v>280</v>
      </c>
      <c r="AF107" s="45">
        <v>1.62</v>
      </c>
      <c r="AG107" s="45">
        <v>0.61</v>
      </c>
      <c r="AH107" s="152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310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BM108" s="55"/>
    </row>
    <row r="109" spans="1:65">
      <c r="BM109" s="55"/>
    </row>
    <row r="110" spans="1:65" ht="15">
      <c r="B110" s="8" t="s">
        <v>521</v>
      </c>
      <c r="BM110" s="28" t="s">
        <v>66</v>
      </c>
    </row>
    <row r="111" spans="1:65" ht="15">
      <c r="A111" s="25" t="s">
        <v>16</v>
      </c>
      <c r="B111" s="18" t="s">
        <v>111</v>
      </c>
      <c r="C111" s="15" t="s">
        <v>112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7" t="s">
        <v>227</v>
      </c>
      <c r="T111" s="17" t="s">
        <v>227</v>
      </c>
      <c r="U111" s="17" t="s">
        <v>227</v>
      </c>
      <c r="V111" s="17" t="s">
        <v>227</v>
      </c>
      <c r="W111" s="17" t="s">
        <v>227</v>
      </c>
      <c r="X111" s="17" t="s">
        <v>227</v>
      </c>
      <c r="Y111" s="17" t="s">
        <v>227</v>
      </c>
      <c r="Z111" s="17" t="s">
        <v>227</v>
      </c>
      <c r="AA111" s="17" t="s">
        <v>227</v>
      </c>
      <c r="AB111" s="17" t="s">
        <v>227</v>
      </c>
      <c r="AC111" s="17" t="s">
        <v>227</v>
      </c>
      <c r="AD111" s="17" t="s">
        <v>227</v>
      </c>
      <c r="AE111" s="17" t="s">
        <v>227</v>
      </c>
      <c r="AF111" s="17" t="s">
        <v>227</v>
      </c>
      <c r="AG111" s="152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228</v>
      </c>
      <c r="C112" s="9" t="s">
        <v>228</v>
      </c>
      <c r="D112" s="150" t="s">
        <v>230</v>
      </c>
      <c r="E112" s="151" t="s">
        <v>231</v>
      </c>
      <c r="F112" s="151" t="s">
        <v>232</v>
      </c>
      <c r="G112" s="151" t="s">
        <v>233</v>
      </c>
      <c r="H112" s="151" t="s">
        <v>234</v>
      </c>
      <c r="I112" s="151" t="s">
        <v>235</v>
      </c>
      <c r="J112" s="151" t="s">
        <v>236</v>
      </c>
      <c r="K112" s="151" t="s">
        <v>237</v>
      </c>
      <c r="L112" s="151" t="s">
        <v>238</v>
      </c>
      <c r="M112" s="151" t="s">
        <v>239</v>
      </c>
      <c r="N112" s="151" t="s">
        <v>240</v>
      </c>
      <c r="O112" s="151" t="s">
        <v>241</v>
      </c>
      <c r="P112" s="151" t="s">
        <v>242</v>
      </c>
      <c r="Q112" s="151" t="s">
        <v>244</v>
      </c>
      <c r="R112" s="151" t="s">
        <v>245</v>
      </c>
      <c r="S112" s="151" t="s">
        <v>247</v>
      </c>
      <c r="T112" s="151" t="s">
        <v>248</v>
      </c>
      <c r="U112" s="151" t="s">
        <v>304</v>
      </c>
      <c r="V112" s="151" t="s">
        <v>250</v>
      </c>
      <c r="W112" s="151" t="s">
        <v>252</v>
      </c>
      <c r="X112" s="151" t="s">
        <v>256</v>
      </c>
      <c r="Y112" s="151" t="s">
        <v>257</v>
      </c>
      <c r="Z112" s="151" t="s">
        <v>305</v>
      </c>
      <c r="AA112" s="151" t="s">
        <v>259</v>
      </c>
      <c r="AB112" s="151" t="s">
        <v>260</v>
      </c>
      <c r="AC112" s="151" t="s">
        <v>261</v>
      </c>
      <c r="AD112" s="151" t="s">
        <v>264</v>
      </c>
      <c r="AE112" s="151" t="s">
        <v>265</v>
      </c>
      <c r="AF112" s="151" t="s">
        <v>266</v>
      </c>
      <c r="AG112" s="152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307</v>
      </c>
      <c r="E113" s="11" t="s">
        <v>308</v>
      </c>
      <c r="F113" s="11" t="s">
        <v>308</v>
      </c>
      <c r="G113" s="11" t="s">
        <v>307</v>
      </c>
      <c r="H113" s="11" t="s">
        <v>115</v>
      </c>
      <c r="I113" s="11" t="s">
        <v>308</v>
      </c>
      <c r="J113" s="11" t="s">
        <v>307</v>
      </c>
      <c r="K113" s="11" t="s">
        <v>307</v>
      </c>
      <c r="L113" s="11" t="s">
        <v>308</v>
      </c>
      <c r="M113" s="11" t="s">
        <v>308</v>
      </c>
      <c r="N113" s="11" t="s">
        <v>308</v>
      </c>
      <c r="O113" s="11" t="s">
        <v>308</v>
      </c>
      <c r="P113" s="11" t="s">
        <v>308</v>
      </c>
      <c r="Q113" s="11" t="s">
        <v>308</v>
      </c>
      <c r="R113" s="11" t="s">
        <v>307</v>
      </c>
      <c r="S113" s="11" t="s">
        <v>307</v>
      </c>
      <c r="T113" s="11" t="s">
        <v>308</v>
      </c>
      <c r="U113" s="11" t="s">
        <v>308</v>
      </c>
      <c r="V113" s="11" t="s">
        <v>115</v>
      </c>
      <c r="W113" s="11" t="s">
        <v>307</v>
      </c>
      <c r="X113" s="11" t="s">
        <v>307</v>
      </c>
      <c r="Y113" s="11" t="s">
        <v>115</v>
      </c>
      <c r="Z113" s="11" t="s">
        <v>307</v>
      </c>
      <c r="AA113" s="11" t="s">
        <v>307</v>
      </c>
      <c r="AB113" s="11" t="s">
        <v>307</v>
      </c>
      <c r="AC113" s="11" t="s">
        <v>115</v>
      </c>
      <c r="AD113" s="11" t="s">
        <v>307</v>
      </c>
      <c r="AE113" s="11" t="s">
        <v>307</v>
      </c>
      <c r="AF113" s="11" t="s">
        <v>307</v>
      </c>
      <c r="AG113" s="152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152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0.35</v>
      </c>
      <c r="E115" s="22">
        <v>0.37</v>
      </c>
      <c r="F115" s="22">
        <v>0.3</v>
      </c>
      <c r="G115" s="146">
        <v>0.25</v>
      </c>
      <c r="H115" s="22">
        <v>0.34591430502056209</v>
      </c>
      <c r="I115" s="22">
        <v>0.33</v>
      </c>
      <c r="J115" s="146">
        <v>0.54</v>
      </c>
      <c r="K115" s="146">
        <v>1.66</v>
      </c>
      <c r="L115" s="22">
        <v>0.3</v>
      </c>
      <c r="M115" s="22">
        <v>0.33</v>
      </c>
      <c r="N115" s="22">
        <v>0.32</v>
      </c>
      <c r="O115" s="22">
        <v>0.34</v>
      </c>
      <c r="P115" s="22">
        <v>0.31</v>
      </c>
      <c r="Q115" s="22">
        <v>0.35</v>
      </c>
      <c r="R115" s="146">
        <v>0.6</v>
      </c>
      <c r="S115" s="146">
        <v>0.3</v>
      </c>
      <c r="T115" s="22">
        <v>0.35</v>
      </c>
      <c r="U115" s="22">
        <v>0.33</v>
      </c>
      <c r="V115" s="22">
        <v>0.33</v>
      </c>
      <c r="W115" s="146" t="s">
        <v>311</v>
      </c>
      <c r="X115" s="146">
        <v>1</v>
      </c>
      <c r="Y115" s="146" t="s">
        <v>312</v>
      </c>
      <c r="Z115" s="22">
        <v>0.34007192306968781</v>
      </c>
      <c r="AA115" s="22">
        <v>0.3</v>
      </c>
      <c r="AB115" s="22">
        <v>0.35</v>
      </c>
      <c r="AC115" s="146" t="s">
        <v>313</v>
      </c>
      <c r="AD115" s="22">
        <v>0.32</v>
      </c>
      <c r="AE115" s="145">
        <v>0.37</v>
      </c>
      <c r="AF115" s="22">
        <v>0.34</v>
      </c>
      <c r="AG115" s="152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0.35</v>
      </c>
      <c r="E116" s="11">
        <v>0.38</v>
      </c>
      <c r="F116" s="11">
        <v>0.31</v>
      </c>
      <c r="G116" s="147">
        <v>0.24</v>
      </c>
      <c r="H116" s="11">
        <v>0.35520719066485706</v>
      </c>
      <c r="I116" s="11">
        <v>0.33</v>
      </c>
      <c r="J116" s="147">
        <v>0.51</v>
      </c>
      <c r="K116" s="147">
        <v>1.62</v>
      </c>
      <c r="L116" s="11">
        <v>0.28999999999999998</v>
      </c>
      <c r="M116" s="11">
        <v>0.33</v>
      </c>
      <c r="N116" s="11">
        <v>0.32</v>
      </c>
      <c r="O116" s="11">
        <v>0.32</v>
      </c>
      <c r="P116" s="11">
        <v>0.32</v>
      </c>
      <c r="Q116" s="11">
        <v>0.35</v>
      </c>
      <c r="R116" s="147">
        <v>0.5</v>
      </c>
      <c r="S116" s="147">
        <v>0.3</v>
      </c>
      <c r="T116" s="11">
        <v>0.36</v>
      </c>
      <c r="U116" s="11">
        <v>0.33</v>
      </c>
      <c r="V116" s="11">
        <v>0.32</v>
      </c>
      <c r="W116" s="147" t="s">
        <v>311</v>
      </c>
      <c r="X116" s="147">
        <v>1</v>
      </c>
      <c r="Y116" s="147" t="s">
        <v>312</v>
      </c>
      <c r="Z116" s="11">
        <v>0.34194689381869403</v>
      </c>
      <c r="AA116" s="11">
        <v>0.3</v>
      </c>
      <c r="AB116" s="11">
        <v>0.36</v>
      </c>
      <c r="AC116" s="147" t="s">
        <v>313</v>
      </c>
      <c r="AD116" s="11">
        <v>0.33</v>
      </c>
      <c r="AE116" s="11">
        <v>0.33</v>
      </c>
      <c r="AF116" s="11">
        <v>0.33</v>
      </c>
      <c r="AG116" s="152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22</v>
      </c>
    </row>
    <row r="117" spans="1:65">
      <c r="A117" s="30"/>
      <c r="B117" s="19">
        <v>1</v>
      </c>
      <c r="C117" s="9">
        <v>3</v>
      </c>
      <c r="D117" s="11">
        <v>0.33</v>
      </c>
      <c r="E117" s="11">
        <v>0.35</v>
      </c>
      <c r="F117" s="11">
        <v>0.31</v>
      </c>
      <c r="G117" s="147">
        <v>0.24</v>
      </c>
      <c r="H117" s="11">
        <v>0.33040250462521714</v>
      </c>
      <c r="I117" s="11">
        <v>0.33</v>
      </c>
      <c r="J117" s="147">
        <v>0.45</v>
      </c>
      <c r="K117" s="147">
        <v>1.65</v>
      </c>
      <c r="L117" s="11">
        <v>0.3</v>
      </c>
      <c r="M117" s="11">
        <v>0.31</v>
      </c>
      <c r="N117" s="11">
        <v>0.31</v>
      </c>
      <c r="O117" s="11">
        <v>0.31</v>
      </c>
      <c r="P117" s="11">
        <v>0.34</v>
      </c>
      <c r="Q117" s="11">
        <v>0.34</v>
      </c>
      <c r="R117" s="147">
        <v>0.4</v>
      </c>
      <c r="S117" s="147">
        <v>0.3</v>
      </c>
      <c r="T117" s="11">
        <v>0.35</v>
      </c>
      <c r="U117" s="11">
        <v>0.33</v>
      </c>
      <c r="V117" s="11">
        <v>0.34</v>
      </c>
      <c r="W117" s="147" t="s">
        <v>311</v>
      </c>
      <c r="X117" s="147">
        <v>1</v>
      </c>
      <c r="Y117" s="147" t="s">
        <v>312</v>
      </c>
      <c r="Z117" s="11">
        <v>0.32520919725608333</v>
      </c>
      <c r="AA117" s="11">
        <v>0.3</v>
      </c>
      <c r="AB117" s="148">
        <v>0.6</v>
      </c>
      <c r="AC117" s="147" t="s">
        <v>313</v>
      </c>
      <c r="AD117" s="11">
        <v>0.32</v>
      </c>
      <c r="AE117" s="11">
        <v>0.33</v>
      </c>
      <c r="AF117" s="11">
        <v>0.32</v>
      </c>
      <c r="AG117" s="152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0.35</v>
      </c>
      <c r="E118" s="11">
        <v>0.35</v>
      </c>
      <c r="F118" s="11">
        <v>0.33</v>
      </c>
      <c r="G118" s="147">
        <v>0.24</v>
      </c>
      <c r="H118" s="11">
        <v>0.33230628638108906</v>
      </c>
      <c r="I118" s="11">
        <v>0.35</v>
      </c>
      <c r="J118" s="147">
        <v>0.4</v>
      </c>
      <c r="K118" s="147">
        <v>1.64</v>
      </c>
      <c r="L118" s="11">
        <v>0.28999999999999998</v>
      </c>
      <c r="M118" s="11">
        <v>0.3</v>
      </c>
      <c r="N118" s="11">
        <v>0.33</v>
      </c>
      <c r="O118" s="11">
        <v>0.31</v>
      </c>
      <c r="P118" s="11">
        <v>0.3</v>
      </c>
      <c r="Q118" s="11">
        <v>0.34</v>
      </c>
      <c r="R118" s="147">
        <v>0.5</v>
      </c>
      <c r="S118" s="147">
        <v>0.3</v>
      </c>
      <c r="T118" s="11">
        <v>0.34</v>
      </c>
      <c r="U118" s="11">
        <v>0.34</v>
      </c>
      <c r="V118" s="11">
        <v>0.34</v>
      </c>
      <c r="W118" s="147" t="s">
        <v>311</v>
      </c>
      <c r="X118" s="147">
        <v>1</v>
      </c>
      <c r="Y118" s="147" t="s">
        <v>312</v>
      </c>
      <c r="Z118" s="11">
        <v>0.33545570999649488</v>
      </c>
      <c r="AA118" s="11">
        <v>0.3</v>
      </c>
      <c r="AB118" s="11">
        <v>0.35</v>
      </c>
      <c r="AC118" s="147" t="s">
        <v>313</v>
      </c>
      <c r="AD118" s="11">
        <v>0.33</v>
      </c>
      <c r="AE118" s="11">
        <v>0.32</v>
      </c>
      <c r="AF118" s="11">
        <v>0.32</v>
      </c>
      <c r="AG118" s="152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0.32957448138618306</v>
      </c>
    </row>
    <row r="119" spans="1:65">
      <c r="A119" s="30"/>
      <c r="B119" s="19">
        <v>1</v>
      </c>
      <c r="C119" s="9">
        <v>5</v>
      </c>
      <c r="D119" s="11">
        <v>0.34</v>
      </c>
      <c r="E119" s="11">
        <v>0.34</v>
      </c>
      <c r="F119" s="11">
        <v>0.32</v>
      </c>
      <c r="G119" s="147">
        <v>0.23</v>
      </c>
      <c r="H119" s="11">
        <v>0.34795020494988715</v>
      </c>
      <c r="I119" s="11">
        <v>0.35</v>
      </c>
      <c r="J119" s="147">
        <v>0.42</v>
      </c>
      <c r="K119" s="147">
        <v>1.64</v>
      </c>
      <c r="L119" s="11">
        <v>0.28999999999999998</v>
      </c>
      <c r="M119" s="11">
        <v>0.31</v>
      </c>
      <c r="N119" s="11">
        <v>0.32</v>
      </c>
      <c r="O119" s="11">
        <v>0.33</v>
      </c>
      <c r="P119" s="11">
        <v>0.32</v>
      </c>
      <c r="Q119" s="11">
        <v>0.34</v>
      </c>
      <c r="R119" s="147">
        <v>0.4</v>
      </c>
      <c r="S119" s="147">
        <v>0.3</v>
      </c>
      <c r="T119" s="11">
        <v>0.35</v>
      </c>
      <c r="U119" s="11">
        <v>0.33</v>
      </c>
      <c r="V119" s="11">
        <v>0.33</v>
      </c>
      <c r="W119" s="147" t="s">
        <v>311</v>
      </c>
      <c r="X119" s="147">
        <v>1.1000000000000001</v>
      </c>
      <c r="Y119" s="147" t="s">
        <v>312</v>
      </c>
      <c r="Z119" s="11">
        <v>0.34048187931759893</v>
      </c>
      <c r="AA119" s="11">
        <v>0.3</v>
      </c>
      <c r="AB119" s="11">
        <v>0.3</v>
      </c>
      <c r="AC119" s="147" t="s">
        <v>313</v>
      </c>
      <c r="AD119" s="11">
        <v>0.32</v>
      </c>
      <c r="AE119" s="11">
        <v>0.33</v>
      </c>
      <c r="AF119" s="11">
        <v>0.35</v>
      </c>
      <c r="AG119" s="152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20</v>
      </c>
    </row>
    <row r="120" spans="1:65">
      <c r="A120" s="30"/>
      <c r="B120" s="19">
        <v>1</v>
      </c>
      <c r="C120" s="9">
        <v>6</v>
      </c>
      <c r="D120" s="11">
        <v>0.35</v>
      </c>
      <c r="E120" s="11">
        <v>0.36</v>
      </c>
      <c r="F120" s="11">
        <v>0.36</v>
      </c>
      <c r="G120" s="147">
        <v>0.26</v>
      </c>
      <c r="H120" s="11">
        <v>0.33472062009045211</v>
      </c>
      <c r="I120" s="11">
        <v>0.35</v>
      </c>
      <c r="J120" s="147">
        <v>0.44</v>
      </c>
      <c r="K120" s="147">
        <v>1.67</v>
      </c>
      <c r="L120" s="11">
        <v>0.3</v>
      </c>
      <c r="M120" s="11">
        <v>0.32</v>
      </c>
      <c r="N120" s="11">
        <v>0.32</v>
      </c>
      <c r="O120" s="11">
        <v>0.33</v>
      </c>
      <c r="P120" s="11">
        <v>0.32</v>
      </c>
      <c r="Q120" s="11">
        <v>0.35</v>
      </c>
      <c r="R120" s="147">
        <v>0.5</v>
      </c>
      <c r="S120" s="147">
        <v>0.3</v>
      </c>
      <c r="T120" s="11">
        <v>0.36</v>
      </c>
      <c r="U120" s="11">
        <v>0.33</v>
      </c>
      <c r="V120" s="11">
        <v>0.33</v>
      </c>
      <c r="W120" s="147" t="s">
        <v>311</v>
      </c>
      <c r="X120" s="147">
        <v>1</v>
      </c>
      <c r="Y120" s="147" t="s">
        <v>312</v>
      </c>
      <c r="Z120" s="11">
        <v>0.31927105115134169</v>
      </c>
      <c r="AA120" s="11">
        <v>0.3</v>
      </c>
      <c r="AB120" s="11">
        <v>0.33</v>
      </c>
      <c r="AC120" s="147" t="s">
        <v>313</v>
      </c>
      <c r="AD120" s="11">
        <v>0.31</v>
      </c>
      <c r="AE120" s="11">
        <v>0.35</v>
      </c>
      <c r="AF120" s="11">
        <v>0.3</v>
      </c>
      <c r="AG120" s="152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275</v>
      </c>
      <c r="C121" s="12"/>
      <c r="D121" s="23">
        <v>0.34499999999999997</v>
      </c>
      <c r="E121" s="23">
        <v>0.35833333333333339</v>
      </c>
      <c r="F121" s="23">
        <v>0.32166666666666671</v>
      </c>
      <c r="G121" s="23">
        <v>0.24333333333333332</v>
      </c>
      <c r="H121" s="23">
        <v>0.34108351862201075</v>
      </c>
      <c r="I121" s="23">
        <v>0.34</v>
      </c>
      <c r="J121" s="23">
        <v>0.45999999999999996</v>
      </c>
      <c r="K121" s="23">
        <v>1.6466666666666665</v>
      </c>
      <c r="L121" s="23">
        <v>0.29499999999999998</v>
      </c>
      <c r="M121" s="23">
        <v>0.31666666666666671</v>
      </c>
      <c r="N121" s="23">
        <v>0.32</v>
      </c>
      <c r="O121" s="23">
        <v>0.32333333333333336</v>
      </c>
      <c r="P121" s="23">
        <v>0.31833333333333336</v>
      </c>
      <c r="Q121" s="23">
        <v>0.34500000000000003</v>
      </c>
      <c r="R121" s="23">
        <v>0.48333333333333334</v>
      </c>
      <c r="S121" s="23">
        <v>0.3</v>
      </c>
      <c r="T121" s="23">
        <v>0.35166666666666663</v>
      </c>
      <c r="U121" s="23">
        <v>0.33166666666666672</v>
      </c>
      <c r="V121" s="23">
        <v>0.33166666666666672</v>
      </c>
      <c r="W121" s="23" t="s">
        <v>702</v>
      </c>
      <c r="X121" s="23">
        <v>1.0166666666666666</v>
      </c>
      <c r="Y121" s="23" t="s">
        <v>702</v>
      </c>
      <c r="Z121" s="23">
        <v>0.33373944243498349</v>
      </c>
      <c r="AA121" s="23">
        <v>0.3</v>
      </c>
      <c r="AB121" s="23">
        <v>0.38166666666666665</v>
      </c>
      <c r="AC121" s="23" t="s">
        <v>702</v>
      </c>
      <c r="AD121" s="23">
        <v>0.32166666666666671</v>
      </c>
      <c r="AE121" s="23">
        <v>0.33833333333333337</v>
      </c>
      <c r="AF121" s="23">
        <v>0.32666666666666672</v>
      </c>
      <c r="AG121" s="152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276</v>
      </c>
      <c r="C122" s="29"/>
      <c r="D122" s="11">
        <v>0.35</v>
      </c>
      <c r="E122" s="11">
        <v>0.35499999999999998</v>
      </c>
      <c r="F122" s="11">
        <v>0.315</v>
      </c>
      <c r="G122" s="11">
        <v>0.24</v>
      </c>
      <c r="H122" s="11">
        <v>0.3403174625555071</v>
      </c>
      <c r="I122" s="11">
        <v>0.33999999999999997</v>
      </c>
      <c r="J122" s="11">
        <v>0.44500000000000001</v>
      </c>
      <c r="K122" s="11">
        <v>1.645</v>
      </c>
      <c r="L122" s="11">
        <v>0.29499999999999998</v>
      </c>
      <c r="M122" s="11">
        <v>0.315</v>
      </c>
      <c r="N122" s="11">
        <v>0.32</v>
      </c>
      <c r="O122" s="11">
        <v>0.32500000000000001</v>
      </c>
      <c r="P122" s="11">
        <v>0.32</v>
      </c>
      <c r="Q122" s="11">
        <v>0.34499999999999997</v>
      </c>
      <c r="R122" s="11">
        <v>0.5</v>
      </c>
      <c r="S122" s="11">
        <v>0.3</v>
      </c>
      <c r="T122" s="11">
        <v>0.35</v>
      </c>
      <c r="U122" s="11">
        <v>0.33</v>
      </c>
      <c r="V122" s="11">
        <v>0.33</v>
      </c>
      <c r="W122" s="11" t="s">
        <v>702</v>
      </c>
      <c r="X122" s="11">
        <v>1</v>
      </c>
      <c r="Y122" s="11" t="s">
        <v>702</v>
      </c>
      <c r="Z122" s="11">
        <v>0.33776381653309134</v>
      </c>
      <c r="AA122" s="11">
        <v>0.3</v>
      </c>
      <c r="AB122" s="11">
        <v>0.35</v>
      </c>
      <c r="AC122" s="11" t="s">
        <v>702</v>
      </c>
      <c r="AD122" s="11">
        <v>0.32</v>
      </c>
      <c r="AE122" s="11">
        <v>0.33</v>
      </c>
      <c r="AF122" s="11">
        <v>0.32500000000000001</v>
      </c>
      <c r="AG122" s="152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277</v>
      </c>
      <c r="C123" s="29"/>
      <c r="D123" s="24">
        <v>8.3666002653407373E-3</v>
      </c>
      <c r="E123" s="24">
        <v>1.4719601443879743E-2</v>
      </c>
      <c r="F123" s="24">
        <v>2.1369760566432805E-2</v>
      </c>
      <c r="G123" s="24">
        <v>1.0327955589886448E-2</v>
      </c>
      <c r="H123" s="24">
        <v>1.0015750934018269E-2</v>
      </c>
      <c r="I123" s="24">
        <v>1.0954451150103302E-2</v>
      </c>
      <c r="J123" s="24">
        <v>5.4037024344425498E-2</v>
      </c>
      <c r="K123" s="24">
        <v>1.7511900715418211E-2</v>
      </c>
      <c r="L123" s="24">
        <v>5.4772255750516656E-3</v>
      </c>
      <c r="M123" s="24">
        <v>1.2110601416389978E-2</v>
      </c>
      <c r="N123" s="24">
        <v>6.324555320336764E-3</v>
      </c>
      <c r="O123" s="24">
        <v>1.2110601416389978E-2</v>
      </c>
      <c r="P123" s="24">
        <v>1.3291601358251269E-2</v>
      </c>
      <c r="Q123" s="24">
        <v>5.4772255750516353E-3</v>
      </c>
      <c r="R123" s="24">
        <v>7.5277265270908375E-2</v>
      </c>
      <c r="S123" s="24">
        <v>0</v>
      </c>
      <c r="T123" s="24">
        <v>7.5277265270907992E-3</v>
      </c>
      <c r="U123" s="24">
        <v>4.0824829046386341E-3</v>
      </c>
      <c r="V123" s="24">
        <v>7.5277265270908174E-3</v>
      </c>
      <c r="W123" s="24" t="s">
        <v>702</v>
      </c>
      <c r="X123" s="24">
        <v>4.0824829046386339E-2</v>
      </c>
      <c r="Y123" s="24" t="s">
        <v>702</v>
      </c>
      <c r="Z123" s="24">
        <v>9.3591455572860725E-3</v>
      </c>
      <c r="AA123" s="24">
        <v>0</v>
      </c>
      <c r="AB123" s="24">
        <v>0.10907184176801371</v>
      </c>
      <c r="AC123" s="24" t="s">
        <v>702</v>
      </c>
      <c r="AD123" s="24">
        <v>7.5277265270908165E-3</v>
      </c>
      <c r="AE123" s="24">
        <v>1.8348478592697171E-2</v>
      </c>
      <c r="AF123" s="24">
        <v>1.7511900715418263E-2</v>
      </c>
      <c r="AG123" s="202"/>
      <c r="AH123" s="203"/>
      <c r="AI123" s="203"/>
      <c r="AJ123" s="203"/>
      <c r="AK123" s="203"/>
      <c r="AL123" s="203"/>
      <c r="AM123" s="203"/>
      <c r="AN123" s="203"/>
      <c r="AO123" s="203"/>
      <c r="AP123" s="203"/>
      <c r="AQ123" s="203"/>
      <c r="AR123" s="203"/>
      <c r="AS123" s="203"/>
      <c r="AT123" s="203"/>
      <c r="AU123" s="203"/>
      <c r="AV123" s="203"/>
      <c r="AW123" s="203"/>
      <c r="AX123" s="203"/>
      <c r="AY123" s="203"/>
      <c r="AZ123" s="203"/>
      <c r="BA123" s="203"/>
      <c r="BB123" s="203"/>
      <c r="BC123" s="203"/>
      <c r="BD123" s="203"/>
      <c r="BE123" s="203"/>
      <c r="BF123" s="203"/>
      <c r="BG123" s="203"/>
      <c r="BH123" s="203"/>
      <c r="BI123" s="203"/>
      <c r="BJ123" s="203"/>
      <c r="BK123" s="203"/>
      <c r="BL123" s="203"/>
      <c r="BM123" s="56"/>
    </row>
    <row r="124" spans="1:65">
      <c r="A124" s="30"/>
      <c r="B124" s="3" t="s">
        <v>86</v>
      </c>
      <c r="C124" s="29"/>
      <c r="D124" s="13">
        <v>2.425101526185721E-2</v>
      </c>
      <c r="E124" s="13">
        <v>4.1077957517803923E-2</v>
      </c>
      <c r="F124" s="13">
        <v>6.6434488807563113E-2</v>
      </c>
      <c r="G124" s="13">
        <v>4.2443653109122396E-2</v>
      </c>
      <c r="H124" s="13">
        <v>2.9364511584969718E-2</v>
      </c>
      <c r="I124" s="13">
        <v>3.2218973970892059E-2</v>
      </c>
      <c r="J124" s="13">
        <v>0.11747179205309892</v>
      </c>
      <c r="K124" s="13">
        <v>1.0634757519484745E-2</v>
      </c>
      <c r="L124" s="13">
        <v>1.8566866356107343E-2</v>
      </c>
      <c r="M124" s="13">
        <v>3.8244004472810456E-2</v>
      </c>
      <c r="N124" s="13">
        <v>1.9764235376052389E-2</v>
      </c>
      <c r="O124" s="13">
        <v>3.7455468298113331E-2</v>
      </c>
      <c r="P124" s="13">
        <v>4.1753721544244823E-2</v>
      </c>
      <c r="Q124" s="13">
        <v>1.5876016159569958E-2</v>
      </c>
      <c r="R124" s="13">
        <v>0.15574606607774147</v>
      </c>
      <c r="S124" s="13">
        <v>0</v>
      </c>
      <c r="T124" s="13">
        <v>2.1405857423007015E-2</v>
      </c>
      <c r="U124" s="13">
        <v>1.2308993682327537E-2</v>
      </c>
      <c r="V124" s="13">
        <v>2.2696662895751205E-2</v>
      </c>
      <c r="W124" s="13" t="s">
        <v>702</v>
      </c>
      <c r="X124" s="13">
        <v>4.0155569553822629E-2</v>
      </c>
      <c r="Y124" s="13" t="s">
        <v>702</v>
      </c>
      <c r="Z124" s="13">
        <v>2.804327078933545E-2</v>
      </c>
      <c r="AA124" s="13">
        <v>0</v>
      </c>
      <c r="AB124" s="13">
        <v>0.28577775135724115</v>
      </c>
      <c r="AC124" s="13" t="s">
        <v>702</v>
      </c>
      <c r="AD124" s="13">
        <v>2.340225863344295E-2</v>
      </c>
      <c r="AE124" s="13">
        <v>5.4231956431617247E-2</v>
      </c>
      <c r="AF124" s="13">
        <v>5.3607859332913045E-2</v>
      </c>
      <c r="AG124" s="152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278</v>
      </c>
      <c r="C125" s="29"/>
      <c r="D125" s="13">
        <v>4.680434768170616E-2</v>
      </c>
      <c r="E125" s="13">
        <v>8.7260554355395481E-2</v>
      </c>
      <c r="F125" s="13">
        <v>-2.3994013997249541E-2</v>
      </c>
      <c r="G125" s="13">
        <v>-0.26167422820517339</v>
      </c>
      <c r="H125" s="13">
        <v>3.4920899177087072E-2</v>
      </c>
      <c r="I125" s="13">
        <v>3.1633270179072914E-2</v>
      </c>
      <c r="J125" s="13">
        <v>0.39573913024227481</v>
      </c>
      <c r="K125" s="13">
        <v>3.9963415242006075</v>
      </c>
      <c r="L125" s="13">
        <v>-0.10490642734462807</v>
      </c>
      <c r="M125" s="13">
        <v>-3.9165091499883009E-2</v>
      </c>
      <c r="N125" s="13">
        <v>-2.9051039831460845E-2</v>
      </c>
      <c r="O125" s="13">
        <v>-1.893698816303846E-2</v>
      </c>
      <c r="P125" s="13">
        <v>-3.4108065665671927E-2</v>
      </c>
      <c r="Q125" s="13">
        <v>4.6804347681706382E-2</v>
      </c>
      <c r="R125" s="13">
        <v>0.46653749192123106</v>
      </c>
      <c r="S125" s="13">
        <v>-8.9735349841994605E-2</v>
      </c>
      <c r="T125" s="13">
        <v>6.7032451018550709E-2</v>
      </c>
      <c r="U125" s="13">
        <v>6.3481410080172829E-3</v>
      </c>
      <c r="V125" s="13">
        <v>6.3481410080172829E-3</v>
      </c>
      <c r="W125" s="13" t="s">
        <v>702</v>
      </c>
      <c r="X125" s="13">
        <v>2.0847857588687959</v>
      </c>
      <c r="Y125" s="13" t="s">
        <v>702</v>
      </c>
      <c r="Z125" s="13">
        <v>1.263738937336023E-2</v>
      </c>
      <c r="AA125" s="13">
        <v>-8.9735349841994605E-2</v>
      </c>
      <c r="AB125" s="13">
        <v>0.15805891603435129</v>
      </c>
      <c r="AC125" s="13" t="s">
        <v>702</v>
      </c>
      <c r="AD125" s="13">
        <v>-2.3994013997249541E-2</v>
      </c>
      <c r="AE125" s="13">
        <v>2.6576244344861832E-2</v>
      </c>
      <c r="AF125" s="13">
        <v>-8.8229364946161848E-3</v>
      </c>
      <c r="AG125" s="152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279</v>
      </c>
      <c r="C126" s="47"/>
      <c r="D126" s="45">
        <v>0.67</v>
      </c>
      <c r="E126" s="45">
        <v>1.35</v>
      </c>
      <c r="F126" s="45">
        <v>0.51</v>
      </c>
      <c r="G126" s="45">
        <v>4.47</v>
      </c>
      <c r="H126" s="45">
        <v>0.48</v>
      </c>
      <c r="I126" s="45">
        <v>0.42</v>
      </c>
      <c r="J126" s="45">
        <v>6.49</v>
      </c>
      <c r="K126" s="45">
        <v>66.5</v>
      </c>
      <c r="L126" s="45">
        <v>1.85</v>
      </c>
      <c r="M126" s="45">
        <v>0.76</v>
      </c>
      <c r="N126" s="45">
        <v>0.59</v>
      </c>
      <c r="O126" s="45">
        <v>0.42</v>
      </c>
      <c r="P126" s="45">
        <v>0.67</v>
      </c>
      <c r="Q126" s="45">
        <v>0.67</v>
      </c>
      <c r="R126" s="45" t="s">
        <v>280</v>
      </c>
      <c r="S126" s="45" t="s">
        <v>280</v>
      </c>
      <c r="T126" s="45">
        <v>1.01</v>
      </c>
      <c r="U126" s="45">
        <v>0</v>
      </c>
      <c r="V126" s="45">
        <v>0</v>
      </c>
      <c r="W126" s="45">
        <v>4.13</v>
      </c>
      <c r="X126" s="45" t="s">
        <v>280</v>
      </c>
      <c r="Y126" s="45" t="s">
        <v>280</v>
      </c>
      <c r="Z126" s="45">
        <v>0.1</v>
      </c>
      <c r="AA126" s="45">
        <v>1.6</v>
      </c>
      <c r="AB126" s="45">
        <v>2.5299999999999998</v>
      </c>
      <c r="AC126" s="45" t="s">
        <v>280</v>
      </c>
      <c r="AD126" s="45">
        <v>0.51</v>
      </c>
      <c r="AE126" s="45">
        <v>0.34</v>
      </c>
      <c r="AF126" s="45">
        <v>0.25</v>
      </c>
      <c r="AG126" s="152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314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BM127" s="55"/>
    </row>
    <row r="128" spans="1:65">
      <c r="BM128" s="55"/>
    </row>
    <row r="129" spans="1:65" ht="15">
      <c r="B129" s="8" t="s">
        <v>522</v>
      </c>
      <c r="BM129" s="28" t="s">
        <v>66</v>
      </c>
    </row>
    <row r="130" spans="1:65" ht="15">
      <c r="A130" s="25" t="s">
        <v>50</v>
      </c>
      <c r="B130" s="18" t="s">
        <v>111</v>
      </c>
      <c r="C130" s="15" t="s">
        <v>112</v>
      </c>
      <c r="D130" s="16" t="s">
        <v>227</v>
      </c>
      <c r="E130" s="17" t="s">
        <v>227</v>
      </c>
      <c r="F130" s="17" t="s">
        <v>227</v>
      </c>
      <c r="G130" s="17" t="s">
        <v>227</v>
      </c>
      <c r="H130" s="17" t="s">
        <v>227</v>
      </c>
      <c r="I130" s="17" t="s">
        <v>227</v>
      </c>
      <c r="J130" s="17" t="s">
        <v>227</v>
      </c>
      <c r="K130" s="17" t="s">
        <v>227</v>
      </c>
      <c r="L130" s="17" t="s">
        <v>227</v>
      </c>
      <c r="M130" s="17" t="s">
        <v>227</v>
      </c>
      <c r="N130" s="17" t="s">
        <v>227</v>
      </c>
      <c r="O130" s="17" t="s">
        <v>227</v>
      </c>
      <c r="P130" s="17" t="s">
        <v>227</v>
      </c>
      <c r="Q130" s="17" t="s">
        <v>227</v>
      </c>
      <c r="R130" s="17" t="s">
        <v>227</v>
      </c>
      <c r="S130" s="17" t="s">
        <v>227</v>
      </c>
      <c r="T130" s="17" t="s">
        <v>227</v>
      </c>
      <c r="U130" s="17" t="s">
        <v>227</v>
      </c>
      <c r="V130" s="17" t="s">
        <v>227</v>
      </c>
      <c r="W130" s="17" t="s">
        <v>227</v>
      </c>
      <c r="X130" s="17" t="s">
        <v>227</v>
      </c>
      <c r="Y130" s="17" t="s">
        <v>227</v>
      </c>
      <c r="Z130" s="17" t="s">
        <v>227</v>
      </c>
      <c r="AA130" s="17" t="s">
        <v>227</v>
      </c>
      <c r="AB130" s="17" t="s">
        <v>227</v>
      </c>
      <c r="AC130" s="17" t="s">
        <v>227</v>
      </c>
      <c r="AD130" s="17" t="s">
        <v>227</v>
      </c>
      <c r="AE130" s="17" t="s">
        <v>227</v>
      </c>
      <c r="AF130" s="17" t="s">
        <v>227</v>
      </c>
      <c r="AG130" s="17" t="s">
        <v>227</v>
      </c>
      <c r="AH130" s="17" t="s">
        <v>227</v>
      </c>
      <c r="AI130" s="152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228</v>
      </c>
      <c r="C131" s="9" t="s">
        <v>228</v>
      </c>
      <c r="D131" s="150" t="s">
        <v>230</v>
      </c>
      <c r="E131" s="151" t="s">
        <v>231</v>
      </c>
      <c r="F131" s="151" t="s">
        <v>232</v>
      </c>
      <c r="G131" s="151" t="s">
        <v>233</v>
      </c>
      <c r="H131" s="151" t="s">
        <v>234</v>
      </c>
      <c r="I131" s="151" t="s">
        <v>235</v>
      </c>
      <c r="J131" s="151" t="s">
        <v>236</v>
      </c>
      <c r="K131" s="151" t="s">
        <v>237</v>
      </c>
      <c r="L131" s="151" t="s">
        <v>238</v>
      </c>
      <c r="M131" s="151" t="s">
        <v>239</v>
      </c>
      <c r="N131" s="151" t="s">
        <v>240</v>
      </c>
      <c r="O131" s="151" t="s">
        <v>241</v>
      </c>
      <c r="P131" s="151" t="s">
        <v>242</v>
      </c>
      <c r="Q131" s="151" t="s">
        <v>244</v>
      </c>
      <c r="R131" s="151" t="s">
        <v>245</v>
      </c>
      <c r="S131" s="151" t="s">
        <v>247</v>
      </c>
      <c r="T131" s="151" t="s">
        <v>248</v>
      </c>
      <c r="U131" s="151" t="s">
        <v>304</v>
      </c>
      <c r="V131" s="151" t="s">
        <v>250</v>
      </c>
      <c r="W131" s="151" t="s">
        <v>251</v>
      </c>
      <c r="X131" s="151" t="s">
        <v>252</v>
      </c>
      <c r="Y131" s="151" t="s">
        <v>255</v>
      </c>
      <c r="Z131" s="151" t="s">
        <v>256</v>
      </c>
      <c r="AA131" s="151" t="s">
        <v>257</v>
      </c>
      <c r="AB131" s="151" t="s">
        <v>305</v>
      </c>
      <c r="AC131" s="151" t="s">
        <v>259</v>
      </c>
      <c r="AD131" s="151" t="s">
        <v>260</v>
      </c>
      <c r="AE131" s="151" t="s">
        <v>261</v>
      </c>
      <c r="AF131" s="151" t="s">
        <v>264</v>
      </c>
      <c r="AG131" s="151" t="s">
        <v>265</v>
      </c>
      <c r="AH131" s="151" t="s">
        <v>266</v>
      </c>
      <c r="AI131" s="152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308</v>
      </c>
      <c r="E132" s="11" t="s">
        <v>308</v>
      </c>
      <c r="F132" s="11" t="s">
        <v>308</v>
      </c>
      <c r="G132" s="11" t="s">
        <v>115</v>
      </c>
      <c r="H132" s="11" t="s">
        <v>115</v>
      </c>
      <c r="I132" s="11" t="s">
        <v>308</v>
      </c>
      <c r="J132" s="11" t="s">
        <v>115</v>
      </c>
      <c r="K132" s="11" t="s">
        <v>307</v>
      </c>
      <c r="L132" s="11" t="s">
        <v>308</v>
      </c>
      <c r="M132" s="11" t="s">
        <v>308</v>
      </c>
      <c r="N132" s="11" t="s">
        <v>308</v>
      </c>
      <c r="O132" s="11" t="s">
        <v>308</v>
      </c>
      <c r="P132" s="11" t="s">
        <v>308</v>
      </c>
      <c r="Q132" s="11" t="s">
        <v>308</v>
      </c>
      <c r="R132" s="11" t="s">
        <v>115</v>
      </c>
      <c r="S132" s="11" t="s">
        <v>307</v>
      </c>
      <c r="T132" s="11" t="s">
        <v>308</v>
      </c>
      <c r="U132" s="11" t="s">
        <v>308</v>
      </c>
      <c r="V132" s="11" t="s">
        <v>115</v>
      </c>
      <c r="W132" s="11" t="s">
        <v>115</v>
      </c>
      <c r="X132" s="11" t="s">
        <v>307</v>
      </c>
      <c r="Y132" s="11" t="s">
        <v>115</v>
      </c>
      <c r="Z132" s="11" t="s">
        <v>115</v>
      </c>
      <c r="AA132" s="11" t="s">
        <v>115</v>
      </c>
      <c r="AB132" s="11" t="s">
        <v>115</v>
      </c>
      <c r="AC132" s="11" t="s">
        <v>307</v>
      </c>
      <c r="AD132" s="11" t="s">
        <v>307</v>
      </c>
      <c r="AE132" s="11" t="s">
        <v>115</v>
      </c>
      <c r="AF132" s="11" t="s">
        <v>115</v>
      </c>
      <c r="AG132" s="11" t="s">
        <v>307</v>
      </c>
      <c r="AH132" s="11" t="s">
        <v>115</v>
      </c>
      <c r="AI132" s="152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152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3.198</v>
      </c>
      <c r="E134" s="22">
        <v>3.11</v>
      </c>
      <c r="F134" s="22">
        <v>2.94</v>
      </c>
      <c r="G134" s="22">
        <v>3.12</v>
      </c>
      <c r="H134" s="22">
        <v>3.2192847506448596</v>
      </c>
      <c r="I134" s="22">
        <v>3.05</v>
      </c>
      <c r="J134" s="22">
        <v>2.95</v>
      </c>
      <c r="K134" s="22">
        <v>3.19</v>
      </c>
      <c r="L134" s="22">
        <v>3.1400000000000006</v>
      </c>
      <c r="M134" s="22">
        <v>3.02</v>
      </c>
      <c r="N134" s="22">
        <v>3.06</v>
      </c>
      <c r="O134" s="22">
        <v>3.2099999999999995</v>
      </c>
      <c r="P134" s="22">
        <v>3.2300000000000004</v>
      </c>
      <c r="Q134" s="22">
        <v>3.1300000000000003</v>
      </c>
      <c r="R134" s="22">
        <v>3.15</v>
      </c>
      <c r="S134" s="146">
        <v>2.73</v>
      </c>
      <c r="T134" s="22">
        <v>3.2099999999999995</v>
      </c>
      <c r="U134" s="22">
        <v>3.17</v>
      </c>
      <c r="V134" s="22">
        <v>3.11</v>
      </c>
      <c r="W134" s="22">
        <v>3.1468999999999996</v>
      </c>
      <c r="X134" s="22">
        <v>3</v>
      </c>
      <c r="Y134" s="22">
        <v>3.0196000000000001</v>
      </c>
      <c r="Z134" s="22">
        <v>3.3090000000000002</v>
      </c>
      <c r="AA134" s="22">
        <v>3.4180000000000001</v>
      </c>
      <c r="AB134" s="22">
        <v>3.3342400000000003</v>
      </c>
      <c r="AC134" s="22">
        <v>3.1231499999999999</v>
      </c>
      <c r="AD134" s="22">
        <v>3.3063000000000002</v>
      </c>
      <c r="AE134" s="22">
        <v>3.4099999999999997</v>
      </c>
      <c r="AF134" s="22">
        <v>3.0700000000000003</v>
      </c>
      <c r="AG134" s="22">
        <v>3.1863000000000001</v>
      </c>
      <c r="AH134" s="22">
        <v>3.1320000000000001</v>
      </c>
      <c r="AI134" s="152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3.19</v>
      </c>
      <c r="E135" s="11">
        <v>3.09</v>
      </c>
      <c r="F135" s="11">
        <v>3.05</v>
      </c>
      <c r="G135" s="11">
        <v>3.1300000000000003</v>
      </c>
      <c r="H135" s="11">
        <v>3.2323400368203443</v>
      </c>
      <c r="I135" s="11">
        <v>3.12</v>
      </c>
      <c r="J135" s="11">
        <v>3</v>
      </c>
      <c r="K135" s="11">
        <v>3.2</v>
      </c>
      <c r="L135" s="11">
        <v>3.08</v>
      </c>
      <c r="M135" s="11">
        <v>3.06</v>
      </c>
      <c r="N135" s="11">
        <v>3.1300000000000003</v>
      </c>
      <c r="O135" s="11">
        <v>3.11</v>
      </c>
      <c r="P135" s="11">
        <v>3.35</v>
      </c>
      <c r="Q135" s="11">
        <v>3.17</v>
      </c>
      <c r="R135" s="11">
        <v>3.18</v>
      </c>
      <c r="S135" s="147">
        <v>2.71</v>
      </c>
      <c r="T135" s="11">
        <v>3.01</v>
      </c>
      <c r="U135" s="11">
        <v>3.19</v>
      </c>
      <c r="V135" s="11">
        <v>3.12</v>
      </c>
      <c r="W135" s="11">
        <v>3.1798999999999999</v>
      </c>
      <c r="X135" s="11">
        <v>2.99</v>
      </c>
      <c r="Y135" s="11">
        <v>3.0160300000000002</v>
      </c>
      <c r="Z135" s="11">
        <v>3.302</v>
      </c>
      <c r="AA135" s="11">
        <v>3.1</v>
      </c>
      <c r="AB135" s="11">
        <v>3.2547200000000007</v>
      </c>
      <c r="AC135" s="11">
        <v>3.1329999999999996</v>
      </c>
      <c r="AD135" s="11">
        <v>3.2822999999999998</v>
      </c>
      <c r="AE135" s="11">
        <v>3.5000000000000004</v>
      </c>
      <c r="AF135" s="11">
        <v>3.04</v>
      </c>
      <c r="AG135" s="11">
        <v>3.16</v>
      </c>
      <c r="AH135" s="11">
        <v>3.08</v>
      </c>
      <c r="AI135" s="152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3.1629999999999998</v>
      </c>
      <c r="E136" s="11">
        <v>3.16</v>
      </c>
      <c r="F136" s="11">
        <v>3.11</v>
      </c>
      <c r="G136" s="11">
        <v>3.1300000000000003</v>
      </c>
      <c r="H136" s="11">
        <v>3.219619404805381</v>
      </c>
      <c r="I136" s="11">
        <v>3.25</v>
      </c>
      <c r="J136" s="11">
        <v>3.16</v>
      </c>
      <c r="K136" s="11">
        <v>3.26</v>
      </c>
      <c r="L136" s="11">
        <v>3.15</v>
      </c>
      <c r="M136" s="11">
        <v>2.97</v>
      </c>
      <c r="N136" s="11">
        <v>3.15</v>
      </c>
      <c r="O136" s="11">
        <v>3.12</v>
      </c>
      <c r="P136" s="11">
        <v>3.34</v>
      </c>
      <c r="Q136" s="11">
        <v>3.17</v>
      </c>
      <c r="R136" s="11">
        <v>3.1</v>
      </c>
      <c r="S136" s="147">
        <v>2.86</v>
      </c>
      <c r="T136" s="11">
        <v>3.15</v>
      </c>
      <c r="U136" s="11">
        <v>3.1400000000000006</v>
      </c>
      <c r="V136" s="11">
        <v>3.11</v>
      </c>
      <c r="W136" s="11">
        <v>3.2117</v>
      </c>
      <c r="X136" s="11">
        <v>2.99</v>
      </c>
      <c r="Y136" s="11">
        <v>3.0178599999999998</v>
      </c>
      <c r="Z136" s="11">
        <v>3.2450000000000001</v>
      </c>
      <c r="AA136" s="11">
        <v>3.4479999999999995</v>
      </c>
      <c r="AB136" s="11">
        <v>3.1584000000000003</v>
      </c>
      <c r="AC136" s="11">
        <v>2.95085</v>
      </c>
      <c r="AD136" s="11">
        <v>3.2536</v>
      </c>
      <c r="AE136" s="148">
        <v>2.68</v>
      </c>
      <c r="AF136" s="11">
        <v>3.1</v>
      </c>
      <c r="AG136" s="11">
        <v>3.1234999999999999</v>
      </c>
      <c r="AH136" s="11">
        <v>3.1013999999999999</v>
      </c>
      <c r="AI136" s="152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3.1530000000000005</v>
      </c>
      <c r="E137" s="11">
        <v>3.19</v>
      </c>
      <c r="F137" s="11">
        <v>3.09</v>
      </c>
      <c r="G137" s="11">
        <v>3.1400000000000006</v>
      </c>
      <c r="H137" s="11">
        <v>3.2190638512656724</v>
      </c>
      <c r="I137" s="11">
        <v>3.2300000000000004</v>
      </c>
      <c r="J137" s="11">
        <v>3.2199999999999998</v>
      </c>
      <c r="K137" s="11">
        <v>3.17</v>
      </c>
      <c r="L137" s="11">
        <v>3.17</v>
      </c>
      <c r="M137" s="11">
        <v>3.08</v>
      </c>
      <c r="N137" s="11">
        <v>3.16</v>
      </c>
      <c r="O137" s="11">
        <v>3.04</v>
      </c>
      <c r="P137" s="11">
        <v>3.3000000000000003</v>
      </c>
      <c r="Q137" s="11">
        <v>3.18</v>
      </c>
      <c r="R137" s="11">
        <v>3.05</v>
      </c>
      <c r="S137" s="147">
        <v>2.72</v>
      </c>
      <c r="T137" s="11">
        <v>3.16</v>
      </c>
      <c r="U137" s="11">
        <v>3.1300000000000003</v>
      </c>
      <c r="V137" s="11">
        <v>3.11</v>
      </c>
      <c r="W137" s="11">
        <v>3.1905000000000001</v>
      </c>
      <c r="X137" s="11">
        <v>2.96</v>
      </c>
      <c r="Y137" s="11">
        <v>3.0147400000000002</v>
      </c>
      <c r="Z137" s="11">
        <v>3.302</v>
      </c>
      <c r="AA137" s="11">
        <v>3.3530000000000006</v>
      </c>
      <c r="AB137" s="11">
        <v>3.1852800000000001</v>
      </c>
      <c r="AC137" s="11">
        <v>3.1120000000000001</v>
      </c>
      <c r="AD137" s="11">
        <v>3.2661000000000002</v>
      </c>
      <c r="AE137" s="11">
        <v>3.06</v>
      </c>
      <c r="AF137" s="11">
        <v>3.08</v>
      </c>
      <c r="AG137" s="11">
        <v>3.1442999999999999</v>
      </c>
      <c r="AH137" s="11">
        <v>3.0947</v>
      </c>
      <c r="AI137" s="152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3.1509201333217502</v>
      </c>
    </row>
    <row r="138" spans="1:65">
      <c r="A138" s="30"/>
      <c r="B138" s="19">
        <v>1</v>
      </c>
      <c r="C138" s="9">
        <v>5</v>
      </c>
      <c r="D138" s="11">
        <v>3.16</v>
      </c>
      <c r="E138" s="11">
        <v>3.17</v>
      </c>
      <c r="F138" s="11">
        <v>3.08</v>
      </c>
      <c r="G138" s="11">
        <v>3.12</v>
      </c>
      <c r="H138" s="11">
        <v>3.2369564665893669</v>
      </c>
      <c r="I138" s="11">
        <v>3.1300000000000003</v>
      </c>
      <c r="J138" s="11">
        <v>2.91</v>
      </c>
      <c r="K138" s="11">
        <v>3.17</v>
      </c>
      <c r="L138" s="11">
        <v>3.15</v>
      </c>
      <c r="M138" s="11">
        <v>3.08</v>
      </c>
      <c r="N138" s="11">
        <v>3.1</v>
      </c>
      <c r="O138" s="11">
        <v>3.15</v>
      </c>
      <c r="P138" s="11">
        <v>3.32</v>
      </c>
      <c r="Q138" s="11">
        <v>3.15</v>
      </c>
      <c r="R138" s="11">
        <v>3.04</v>
      </c>
      <c r="S138" s="147">
        <v>2.87</v>
      </c>
      <c r="T138" s="11">
        <v>3.08</v>
      </c>
      <c r="U138" s="11">
        <v>3.19</v>
      </c>
      <c r="V138" s="11">
        <v>3.11</v>
      </c>
      <c r="W138" s="11">
        <v>3.1670999999999996</v>
      </c>
      <c r="X138" s="11">
        <v>2.99</v>
      </c>
      <c r="Y138" s="11">
        <v>3.0175799999999997</v>
      </c>
      <c r="Z138" s="11">
        <v>3.1949999999999998</v>
      </c>
      <c r="AA138" s="11">
        <v>3.2520000000000002</v>
      </c>
      <c r="AB138" s="11">
        <v>3.2782400000000003</v>
      </c>
      <c r="AC138" s="11">
        <v>3.1683500000000002</v>
      </c>
      <c r="AD138" s="11">
        <v>3.2553000000000001</v>
      </c>
      <c r="AE138" s="148">
        <v>2.39</v>
      </c>
      <c r="AF138" s="11">
        <v>3.05</v>
      </c>
      <c r="AG138" s="11">
        <v>3.1004</v>
      </c>
      <c r="AH138" s="11">
        <v>3.1259000000000001</v>
      </c>
      <c r="AI138" s="152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21</v>
      </c>
    </row>
    <row r="139" spans="1:65">
      <c r="A139" s="30"/>
      <c r="B139" s="19">
        <v>1</v>
      </c>
      <c r="C139" s="9">
        <v>6</v>
      </c>
      <c r="D139" s="11">
        <v>3.1709999999999994</v>
      </c>
      <c r="E139" s="11">
        <v>3.04</v>
      </c>
      <c r="F139" s="11">
        <v>3.16</v>
      </c>
      <c r="G139" s="11">
        <v>3.08</v>
      </c>
      <c r="H139" s="11">
        <v>3.2402869663485703</v>
      </c>
      <c r="I139" s="11">
        <v>3.08</v>
      </c>
      <c r="J139" s="11">
        <v>2.94</v>
      </c>
      <c r="K139" s="11">
        <v>3.26</v>
      </c>
      <c r="L139" s="11">
        <v>3.11</v>
      </c>
      <c r="M139" s="11">
        <v>3.05</v>
      </c>
      <c r="N139" s="11">
        <v>3.07</v>
      </c>
      <c r="O139" s="11">
        <v>3.1</v>
      </c>
      <c r="P139" s="11">
        <v>3.32</v>
      </c>
      <c r="Q139" s="11">
        <v>3.17</v>
      </c>
      <c r="R139" s="11">
        <v>3.1300000000000003</v>
      </c>
      <c r="S139" s="147">
        <v>2.84</v>
      </c>
      <c r="T139" s="11">
        <v>3.2199999999999998</v>
      </c>
      <c r="U139" s="11">
        <v>3.18</v>
      </c>
      <c r="V139" s="11">
        <v>3.15</v>
      </c>
      <c r="W139" s="11">
        <v>3.2143999999999999</v>
      </c>
      <c r="X139" s="11">
        <v>3.01</v>
      </c>
      <c r="Y139" s="11">
        <v>3.0141999999999998</v>
      </c>
      <c r="Z139" s="11">
        <v>3.2450000000000001</v>
      </c>
      <c r="AA139" s="11">
        <v>3.3250000000000002</v>
      </c>
      <c r="AB139" s="11">
        <v>3.1203200000000004</v>
      </c>
      <c r="AC139" s="11">
        <v>3.2749000000000001</v>
      </c>
      <c r="AD139" s="11">
        <v>3.3012999999999999</v>
      </c>
      <c r="AE139" s="11">
        <v>3.2099999999999995</v>
      </c>
      <c r="AF139" s="11">
        <v>3.08</v>
      </c>
      <c r="AG139" s="11">
        <v>3.0942000000000003</v>
      </c>
      <c r="AH139" s="11">
        <v>3.1486000000000001</v>
      </c>
      <c r="AI139" s="152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275</v>
      </c>
      <c r="C140" s="12"/>
      <c r="D140" s="23">
        <v>3.1724999999999999</v>
      </c>
      <c r="E140" s="23">
        <v>3.1266666666666665</v>
      </c>
      <c r="F140" s="23">
        <v>3.0716666666666668</v>
      </c>
      <c r="G140" s="23">
        <v>3.1199999999999997</v>
      </c>
      <c r="H140" s="23">
        <v>3.2279252460790322</v>
      </c>
      <c r="I140" s="23">
        <v>3.1433333333333331</v>
      </c>
      <c r="J140" s="23">
        <v>3.03</v>
      </c>
      <c r="K140" s="23">
        <v>3.2083333333333335</v>
      </c>
      <c r="L140" s="23">
        <v>3.1333333333333333</v>
      </c>
      <c r="M140" s="23">
        <v>3.0433333333333334</v>
      </c>
      <c r="N140" s="23">
        <v>3.1116666666666664</v>
      </c>
      <c r="O140" s="23">
        <v>3.1216666666666666</v>
      </c>
      <c r="P140" s="23">
        <v>3.31</v>
      </c>
      <c r="Q140" s="23">
        <v>3.1616666666666666</v>
      </c>
      <c r="R140" s="23">
        <v>3.1083333333333329</v>
      </c>
      <c r="S140" s="23">
        <v>2.7883333333333336</v>
      </c>
      <c r="T140" s="23">
        <v>3.1383333333333332</v>
      </c>
      <c r="U140" s="23">
        <v>3.1666666666666665</v>
      </c>
      <c r="V140" s="23">
        <v>3.1183333333333327</v>
      </c>
      <c r="W140" s="23">
        <v>3.185083333333333</v>
      </c>
      <c r="X140" s="23">
        <v>2.99</v>
      </c>
      <c r="Y140" s="23">
        <v>3.0166683333333331</v>
      </c>
      <c r="Z140" s="23">
        <v>3.2663333333333338</v>
      </c>
      <c r="AA140" s="23">
        <v>3.3160000000000003</v>
      </c>
      <c r="AB140" s="23">
        <v>3.2218666666666671</v>
      </c>
      <c r="AC140" s="23">
        <v>3.1270416666666669</v>
      </c>
      <c r="AD140" s="23">
        <v>3.2774833333333331</v>
      </c>
      <c r="AE140" s="23">
        <v>3.0416666666666665</v>
      </c>
      <c r="AF140" s="23">
        <v>3.0700000000000003</v>
      </c>
      <c r="AG140" s="23">
        <v>3.134783333333333</v>
      </c>
      <c r="AH140" s="23">
        <v>3.1137666666666668</v>
      </c>
      <c r="AI140" s="152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276</v>
      </c>
      <c r="C141" s="29"/>
      <c r="D141" s="11">
        <v>3.1669999999999998</v>
      </c>
      <c r="E141" s="11">
        <v>3.1349999999999998</v>
      </c>
      <c r="F141" s="11">
        <v>3.085</v>
      </c>
      <c r="G141" s="11">
        <v>3.125</v>
      </c>
      <c r="H141" s="11">
        <v>3.2259797208128624</v>
      </c>
      <c r="I141" s="11">
        <v>3.125</v>
      </c>
      <c r="J141" s="11">
        <v>2.9750000000000001</v>
      </c>
      <c r="K141" s="11">
        <v>3.1950000000000003</v>
      </c>
      <c r="L141" s="11">
        <v>3.1450000000000005</v>
      </c>
      <c r="M141" s="11">
        <v>3.0549999999999997</v>
      </c>
      <c r="N141" s="11">
        <v>3.1150000000000002</v>
      </c>
      <c r="O141" s="11">
        <v>3.1150000000000002</v>
      </c>
      <c r="P141" s="11">
        <v>3.32</v>
      </c>
      <c r="Q141" s="11">
        <v>3.17</v>
      </c>
      <c r="R141" s="11">
        <v>3.1150000000000002</v>
      </c>
      <c r="S141" s="11">
        <v>2.7850000000000001</v>
      </c>
      <c r="T141" s="11">
        <v>3.1550000000000002</v>
      </c>
      <c r="U141" s="11">
        <v>3.1749999999999998</v>
      </c>
      <c r="V141" s="11">
        <v>3.11</v>
      </c>
      <c r="W141" s="11">
        <v>3.1852</v>
      </c>
      <c r="X141" s="11">
        <v>2.99</v>
      </c>
      <c r="Y141" s="11">
        <v>3.0168049999999997</v>
      </c>
      <c r="Z141" s="11">
        <v>3.2735000000000003</v>
      </c>
      <c r="AA141" s="11">
        <v>3.3390000000000004</v>
      </c>
      <c r="AB141" s="11">
        <v>3.2200000000000006</v>
      </c>
      <c r="AC141" s="11">
        <v>3.1280749999999999</v>
      </c>
      <c r="AD141" s="11">
        <v>3.2742</v>
      </c>
      <c r="AE141" s="11">
        <v>3.1349999999999998</v>
      </c>
      <c r="AF141" s="11">
        <v>3.0750000000000002</v>
      </c>
      <c r="AG141" s="11">
        <v>3.1338999999999997</v>
      </c>
      <c r="AH141" s="11">
        <v>3.1136499999999998</v>
      </c>
      <c r="AI141" s="152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277</v>
      </c>
      <c r="C142" s="29"/>
      <c r="D142" s="24">
        <v>1.7807301873108007E-2</v>
      </c>
      <c r="E142" s="24">
        <v>5.6803755744375461E-2</v>
      </c>
      <c r="F142" s="24">
        <v>7.4139508136125867E-2</v>
      </c>
      <c r="G142" s="24">
        <v>2.0976176963403176E-2</v>
      </c>
      <c r="H142" s="24">
        <v>9.7574067032942489E-3</v>
      </c>
      <c r="I142" s="24">
        <v>8.0415587212098891E-2</v>
      </c>
      <c r="J142" s="24">
        <v>0.12868566353716321</v>
      </c>
      <c r="K142" s="24">
        <v>4.1673332800085235E-2</v>
      </c>
      <c r="L142" s="24">
        <v>3.2659863237109024E-2</v>
      </c>
      <c r="M142" s="24">
        <v>4.2268979957726244E-2</v>
      </c>
      <c r="N142" s="24">
        <v>4.167333280008538E-2</v>
      </c>
      <c r="O142" s="24">
        <v>5.6361925682739469E-2</v>
      </c>
      <c r="P142" s="24">
        <v>4.2895221179054241E-2</v>
      </c>
      <c r="Q142" s="24">
        <v>1.8348478592697087E-2</v>
      </c>
      <c r="R142" s="24">
        <v>5.5647701360134139E-2</v>
      </c>
      <c r="S142" s="24">
        <v>7.574078601827855E-2</v>
      </c>
      <c r="T142" s="24">
        <v>8.035338615557315E-2</v>
      </c>
      <c r="U142" s="24">
        <v>2.5819888974715897E-2</v>
      </c>
      <c r="V142" s="24">
        <v>1.602081978759724E-2</v>
      </c>
      <c r="W142" s="24">
        <v>2.6097847931710296E-2</v>
      </c>
      <c r="X142" s="24">
        <v>1.6733200530681475E-2</v>
      </c>
      <c r="Y142" s="24">
        <v>2.0525342059674774E-3</v>
      </c>
      <c r="Z142" s="24">
        <v>4.5526549030940978E-2</v>
      </c>
      <c r="AA142" s="24">
        <v>0.12651482126612668</v>
      </c>
      <c r="AB142" s="24">
        <v>8.0701161990808221E-2</v>
      </c>
      <c r="AC142" s="24">
        <v>0.10477487015819527</v>
      </c>
      <c r="AD142" s="24">
        <v>2.2860132691361744E-2</v>
      </c>
      <c r="AE142" s="24">
        <v>0.43125012077293062</v>
      </c>
      <c r="AF142" s="24">
        <v>2.1908902300206704E-2</v>
      </c>
      <c r="AG142" s="24">
        <v>3.5600416664228321E-2</v>
      </c>
      <c r="AH142" s="24">
        <v>2.5883173427280286E-2</v>
      </c>
      <c r="AI142" s="202"/>
      <c r="AJ142" s="203"/>
      <c r="AK142" s="203"/>
      <c r="AL142" s="203"/>
      <c r="AM142" s="203"/>
      <c r="AN142" s="203"/>
      <c r="AO142" s="203"/>
      <c r="AP142" s="203"/>
      <c r="AQ142" s="203"/>
      <c r="AR142" s="203"/>
      <c r="AS142" s="203"/>
      <c r="AT142" s="203"/>
      <c r="AU142" s="203"/>
      <c r="AV142" s="203"/>
      <c r="AW142" s="203"/>
      <c r="AX142" s="203"/>
      <c r="AY142" s="203"/>
      <c r="AZ142" s="203"/>
      <c r="BA142" s="203"/>
      <c r="BB142" s="203"/>
      <c r="BC142" s="203"/>
      <c r="BD142" s="203"/>
      <c r="BE142" s="203"/>
      <c r="BF142" s="203"/>
      <c r="BG142" s="203"/>
      <c r="BH142" s="203"/>
      <c r="BI142" s="203"/>
      <c r="BJ142" s="203"/>
      <c r="BK142" s="203"/>
      <c r="BL142" s="203"/>
      <c r="BM142" s="56"/>
    </row>
    <row r="143" spans="1:65">
      <c r="A143" s="30"/>
      <c r="B143" s="3" t="s">
        <v>86</v>
      </c>
      <c r="C143" s="29"/>
      <c r="D143" s="13">
        <v>5.6130187149276622E-3</v>
      </c>
      <c r="E143" s="13">
        <v>1.8167512498201109E-2</v>
      </c>
      <c r="F143" s="13">
        <v>2.4136573457230342E-2</v>
      </c>
      <c r="G143" s="13">
        <v>6.7231336421164035E-3</v>
      </c>
      <c r="H143" s="13">
        <v>3.0228106165551983E-3</v>
      </c>
      <c r="I143" s="13">
        <v>2.558290155209933E-2</v>
      </c>
      <c r="J143" s="13">
        <v>4.2470516018865749E-2</v>
      </c>
      <c r="K143" s="13">
        <v>1.2989090742883709E-2</v>
      </c>
      <c r="L143" s="13">
        <v>1.0423360607587986E-2</v>
      </c>
      <c r="M143" s="13">
        <v>1.3889040511848711E-2</v>
      </c>
      <c r="N143" s="13">
        <v>1.3392608291403979E-2</v>
      </c>
      <c r="O143" s="13">
        <v>1.8055074965106076E-2</v>
      </c>
      <c r="P143" s="13">
        <v>1.2959281322977112E-2</v>
      </c>
      <c r="Q143" s="13">
        <v>5.8034196919442551E-3</v>
      </c>
      <c r="R143" s="13">
        <v>1.7902745745887662E-2</v>
      </c>
      <c r="S143" s="13">
        <v>2.7163461811695832E-2</v>
      </c>
      <c r="T143" s="13">
        <v>2.5603840516911256E-2</v>
      </c>
      <c r="U143" s="13">
        <v>8.1536491499102845E-3</v>
      </c>
      <c r="V143" s="13">
        <v>5.1376225935640544E-3</v>
      </c>
      <c r="W143" s="13">
        <v>8.1937724073290492E-3</v>
      </c>
      <c r="X143" s="13">
        <v>5.5963881373516638E-3</v>
      </c>
      <c r="Y143" s="13">
        <v>6.8039770341590225E-4</v>
      </c>
      <c r="Z143" s="13">
        <v>1.3938120940179908E-2</v>
      </c>
      <c r="AA143" s="13">
        <v>3.8152841153837956E-2</v>
      </c>
      <c r="AB143" s="13">
        <v>2.5047952116001554E-2</v>
      </c>
      <c r="AC143" s="13">
        <v>3.3506067819646983E-2</v>
      </c>
      <c r="AD143" s="13">
        <v>6.9749043294484326E-3</v>
      </c>
      <c r="AE143" s="13">
        <v>0.14178086162397721</v>
      </c>
      <c r="AF143" s="13">
        <v>7.1364502606536488E-3</v>
      </c>
      <c r="AG143" s="13">
        <v>1.1356579667141799E-2</v>
      </c>
      <c r="AH143" s="13">
        <v>8.3124961495552926E-3</v>
      </c>
      <c r="AI143" s="152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278</v>
      </c>
      <c r="C144" s="29"/>
      <c r="D144" s="13">
        <v>6.8487507664942715E-3</v>
      </c>
      <c r="E144" s="13">
        <v>-7.6972648080151362E-3</v>
      </c>
      <c r="F144" s="13">
        <v>-2.515248349742627E-2</v>
      </c>
      <c r="G144" s="13">
        <v>-9.8130488915801894E-3</v>
      </c>
      <c r="H144" s="13">
        <v>2.4438928788747871E-2</v>
      </c>
      <c r="I144" s="13">
        <v>-2.4078045991026142E-3</v>
      </c>
      <c r="J144" s="13">
        <v>-3.8376134019707631E-2</v>
      </c>
      <c r="K144" s="13">
        <v>1.8221090215656321E-2</v>
      </c>
      <c r="L144" s="13">
        <v>-5.581480724450083E-3</v>
      </c>
      <c r="M144" s="13">
        <v>-3.4144565852577524E-2</v>
      </c>
      <c r="N144" s="13">
        <v>-1.2457778996036395E-2</v>
      </c>
      <c r="O144" s="13">
        <v>-9.2841028706888151E-3</v>
      </c>
      <c r="P144" s="13">
        <v>5.0486797490022495E-2</v>
      </c>
      <c r="Q144" s="13">
        <v>3.4106016307011711E-3</v>
      </c>
      <c r="R144" s="13">
        <v>-1.3515671037818922E-2</v>
      </c>
      <c r="S144" s="13">
        <v>-0.1150733070489387</v>
      </c>
      <c r="T144" s="13">
        <v>-3.9946426617762931E-3</v>
      </c>
      <c r="U144" s="13">
        <v>4.997439693374961E-3</v>
      </c>
      <c r="V144" s="13">
        <v>-1.0341994912471453E-2</v>
      </c>
      <c r="W144" s="13">
        <v>1.0842293224223143E-2</v>
      </c>
      <c r="X144" s="13">
        <v>-5.1070838521097506E-2</v>
      </c>
      <c r="Y144" s="13">
        <v>-4.2607173240816754E-2</v>
      </c>
      <c r="Z144" s="13">
        <v>3.662841174267184E-2</v>
      </c>
      <c r="AA144" s="13">
        <v>5.2391003165231043E-2</v>
      </c>
      <c r="AB144" s="13">
        <v>2.2516131905293335E-2</v>
      </c>
      <c r="AC144" s="13">
        <v>-7.5782519533144077E-3</v>
      </c>
      <c r="AD144" s="13">
        <v>4.0167060622434025E-2</v>
      </c>
      <c r="AE144" s="13">
        <v>-3.4673511873468787E-2</v>
      </c>
      <c r="AF144" s="13">
        <v>-2.5681429518317422E-2</v>
      </c>
      <c r="AG144" s="13">
        <v>-5.1212976862747839E-3</v>
      </c>
      <c r="AH144" s="13">
        <v>-1.1791307009713314E-2</v>
      </c>
      <c r="AI144" s="152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279</v>
      </c>
      <c r="C145" s="47"/>
      <c r="D145" s="45">
        <v>0.55000000000000004</v>
      </c>
      <c r="E145" s="45">
        <v>0</v>
      </c>
      <c r="F145" s="45">
        <v>0.67</v>
      </c>
      <c r="G145" s="45">
        <v>0.09</v>
      </c>
      <c r="H145" s="45">
        <v>1.23</v>
      </c>
      <c r="I145" s="45">
        <v>0.2</v>
      </c>
      <c r="J145" s="45">
        <v>1.18</v>
      </c>
      <c r="K145" s="45">
        <v>0.99</v>
      </c>
      <c r="L145" s="45">
        <v>0.08</v>
      </c>
      <c r="M145" s="45">
        <v>1.02</v>
      </c>
      <c r="N145" s="45">
        <v>0.19</v>
      </c>
      <c r="O145" s="45">
        <v>7.0000000000000007E-2</v>
      </c>
      <c r="P145" s="45">
        <v>2.23</v>
      </c>
      <c r="Q145" s="45">
        <v>0.42</v>
      </c>
      <c r="R145" s="45">
        <v>0.23</v>
      </c>
      <c r="S145" s="45">
        <v>4.12</v>
      </c>
      <c r="T145" s="45">
        <v>0.14000000000000001</v>
      </c>
      <c r="U145" s="45">
        <v>0.48</v>
      </c>
      <c r="V145" s="45">
        <v>0.11</v>
      </c>
      <c r="W145" s="45">
        <v>0.71</v>
      </c>
      <c r="X145" s="45">
        <v>1.67</v>
      </c>
      <c r="Y145" s="45">
        <v>1.34</v>
      </c>
      <c r="Z145" s="45">
        <v>1.69</v>
      </c>
      <c r="AA145" s="45">
        <v>2.2999999999999998</v>
      </c>
      <c r="AB145" s="45">
        <v>1.1499999999999999</v>
      </c>
      <c r="AC145" s="45">
        <v>0</v>
      </c>
      <c r="AD145" s="45">
        <v>1.83</v>
      </c>
      <c r="AE145" s="45">
        <v>1.04</v>
      </c>
      <c r="AF145" s="45">
        <v>0.69</v>
      </c>
      <c r="AG145" s="45">
        <v>0.09</v>
      </c>
      <c r="AH145" s="45">
        <v>0.16</v>
      </c>
      <c r="AI145" s="152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BM146" s="55"/>
    </row>
    <row r="147" spans="1:65" ht="15">
      <c r="B147" s="8" t="s">
        <v>523</v>
      </c>
      <c r="BM147" s="28" t="s">
        <v>66</v>
      </c>
    </row>
    <row r="148" spans="1:65" ht="15">
      <c r="A148" s="25" t="s">
        <v>19</v>
      </c>
      <c r="B148" s="18" t="s">
        <v>111</v>
      </c>
      <c r="C148" s="15" t="s">
        <v>112</v>
      </c>
      <c r="D148" s="16" t="s">
        <v>227</v>
      </c>
      <c r="E148" s="17" t="s">
        <v>227</v>
      </c>
      <c r="F148" s="17" t="s">
        <v>227</v>
      </c>
      <c r="G148" s="17" t="s">
        <v>227</v>
      </c>
      <c r="H148" s="17" t="s">
        <v>227</v>
      </c>
      <c r="I148" s="17" t="s">
        <v>227</v>
      </c>
      <c r="J148" s="17" t="s">
        <v>227</v>
      </c>
      <c r="K148" s="17" t="s">
        <v>227</v>
      </c>
      <c r="L148" s="17" t="s">
        <v>227</v>
      </c>
      <c r="M148" s="17" t="s">
        <v>227</v>
      </c>
      <c r="N148" s="17" t="s">
        <v>227</v>
      </c>
      <c r="O148" s="17" t="s">
        <v>227</v>
      </c>
      <c r="P148" s="17" t="s">
        <v>227</v>
      </c>
      <c r="Q148" s="17" t="s">
        <v>227</v>
      </c>
      <c r="R148" s="17" t="s">
        <v>227</v>
      </c>
      <c r="S148" s="17" t="s">
        <v>227</v>
      </c>
      <c r="T148" s="17" t="s">
        <v>227</v>
      </c>
      <c r="U148" s="17" t="s">
        <v>227</v>
      </c>
      <c r="V148" s="17" t="s">
        <v>227</v>
      </c>
      <c r="W148" s="17" t="s">
        <v>227</v>
      </c>
      <c r="X148" s="17" t="s">
        <v>227</v>
      </c>
      <c r="Y148" s="17" t="s">
        <v>227</v>
      </c>
      <c r="Z148" s="17" t="s">
        <v>227</v>
      </c>
      <c r="AA148" s="17" t="s">
        <v>227</v>
      </c>
      <c r="AB148" s="17" t="s">
        <v>227</v>
      </c>
      <c r="AC148" s="17" t="s">
        <v>227</v>
      </c>
      <c r="AD148" s="17" t="s">
        <v>227</v>
      </c>
      <c r="AE148" s="17" t="s">
        <v>227</v>
      </c>
      <c r="AF148" s="17" t="s">
        <v>227</v>
      </c>
      <c r="AG148" s="17" t="s">
        <v>227</v>
      </c>
      <c r="AH148" s="17" t="s">
        <v>227</v>
      </c>
      <c r="AI148" s="152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228</v>
      </c>
      <c r="C149" s="9" t="s">
        <v>228</v>
      </c>
      <c r="D149" s="150" t="s">
        <v>230</v>
      </c>
      <c r="E149" s="151" t="s">
        <v>231</v>
      </c>
      <c r="F149" s="151" t="s">
        <v>232</v>
      </c>
      <c r="G149" s="151" t="s">
        <v>233</v>
      </c>
      <c r="H149" s="151" t="s">
        <v>234</v>
      </c>
      <c r="I149" s="151" t="s">
        <v>235</v>
      </c>
      <c r="J149" s="151" t="s">
        <v>236</v>
      </c>
      <c r="K149" s="151" t="s">
        <v>237</v>
      </c>
      <c r="L149" s="151" t="s">
        <v>238</v>
      </c>
      <c r="M149" s="151" t="s">
        <v>239</v>
      </c>
      <c r="N149" s="151" t="s">
        <v>240</v>
      </c>
      <c r="O149" s="151" t="s">
        <v>241</v>
      </c>
      <c r="P149" s="151" t="s">
        <v>242</v>
      </c>
      <c r="Q149" s="151" t="s">
        <v>244</v>
      </c>
      <c r="R149" s="151" t="s">
        <v>245</v>
      </c>
      <c r="S149" s="151" t="s">
        <v>247</v>
      </c>
      <c r="T149" s="151" t="s">
        <v>248</v>
      </c>
      <c r="U149" s="151" t="s">
        <v>304</v>
      </c>
      <c r="V149" s="151" t="s">
        <v>250</v>
      </c>
      <c r="W149" s="151" t="s">
        <v>251</v>
      </c>
      <c r="X149" s="151" t="s">
        <v>252</v>
      </c>
      <c r="Y149" s="151" t="s">
        <v>255</v>
      </c>
      <c r="Z149" s="151" t="s">
        <v>256</v>
      </c>
      <c r="AA149" s="151" t="s">
        <v>257</v>
      </c>
      <c r="AB149" s="151" t="s">
        <v>305</v>
      </c>
      <c r="AC149" s="151" t="s">
        <v>259</v>
      </c>
      <c r="AD149" s="151" t="s">
        <v>260</v>
      </c>
      <c r="AE149" s="151" t="s">
        <v>261</v>
      </c>
      <c r="AF149" s="151" t="s">
        <v>264</v>
      </c>
      <c r="AG149" s="151" t="s">
        <v>265</v>
      </c>
      <c r="AH149" s="151" t="s">
        <v>266</v>
      </c>
      <c r="AI149" s="152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307</v>
      </c>
      <c r="E150" s="11" t="s">
        <v>308</v>
      </c>
      <c r="F150" s="11" t="s">
        <v>308</v>
      </c>
      <c r="G150" s="11" t="s">
        <v>307</v>
      </c>
      <c r="H150" s="11" t="s">
        <v>115</v>
      </c>
      <c r="I150" s="11" t="s">
        <v>308</v>
      </c>
      <c r="J150" s="11" t="s">
        <v>307</v>
      </c>
      <c r="K150" s="11" t="s">
        <v>307</v>
      </c>
      <c r="L150" s="11" t="s">
        <v>308</v>
      </c>
      <c r="M150" s="11" t="s">
        <v>308</v>
      </c>
      <c r="N150" s="11" t="s">
        <v>308</v>
      </c>
      <c r="O150" s="11" t="s">
        <v>308</v>
      </c>
      <c r="P150" s="11" t="s">
        <v>308</v>
      </c>
      <c r="Q150" s="11" t="s">
        <v>308</v>
      </c>
      <c r="R150" s="11" t="s">
        <v>307</v>
      </c>
      <c r="S150" s="11" t="s">
        <v>307</v>
      </c>
      <c r="T150" s="11" t="s">
        <v>308</v>
      </c>
      <c r="U150" s="11" t="s">
        <v>308</v>
      </c>
      <c r="V150" s="11" t="s">
        <v>115</v>
      </c>
      <c r="W150" s="11" t="s">
        <v>115</v>
      </c>
      <c r="X150" s="11" t="s">
        <v>307</v>
      </c>
      <c r="Y150" s="11" t="s">
        <v>307</v>
      </c>
      <c r="Z150" s="11" t="s">
        <v>307</v>
      </c>
      <c r="AA150" s="11" t="s">
        <v>115</v>
      </c>
      <c r="AB150" s="11" t="s">
        <v>307</v>
      </c>
      <c r="AC150" s="11" t="s">
        <v>307</v>
      </c>
      <c r="AD150" s="11" t="s">
        <v>307</v>
      </c>
      <c r="AE150" s="11" t="s">
        <v>115</v>
      </c>
      <c r="AF150" s="11" t="s">
        <v>307</v>
      </c>
      <c r="AG150" s="11" t="s">
        <v>307</v>
      </c>
      <c r="AH150" s="11" t="s">
        <v>307</v>
      </c>
      <c r="AI150" s="152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152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">
        <v>1.86</v>
      </c>
      <c r="E152" s="22">
        <v>2</v>
      </c>
      <c r="F152" s="22">
        <v>1.77</v>
      </c>
      <c r="G152" s="22">
        <v>1.73</v>
      </c>
      <c r="H152" s="22">
        <v>1.7410151146362329</v>
      </c>
      <c r="I152" s="22">
        <v>1.9</v>
      </c>
      <c r="J152" s="146">
        <v>3.89</v>
      </c>
      <c r="K152" s="22">
        <v>1.72</v>
      </c>
      <c r="L152" s="22">
        <v>1.81</v>
      </c>
      <c r="M152" s="22">
        <v>1.84</v>
      </c>
      <c r="N152" s="22">
        <v>1.81</v>
      </c>
      <c r="O152" s="22">
        <v>1.8</v>
      </c>
      <c r="P152" s="22">
        <v>2.0099999999999998</v>
      </c>
      <c r="Q152" s="22">
        <v>1.89</v>
      </c>
      <c r="R152" s="22">
        <v>1.9</v>
      </c>
      <c r="S152" s="146">
        <v>2.2000000000000002</v>
      </c>
      <c r="T152" s="22">
        <v>1.9</v>
      </c>
      <c r="U152" s="22">
        <v>1.91</v>
      </c>
      <c r="V152" s="22">
        <v>1.9400000000000002</v>
      </c>
      <c r="W152" s="146">
        <v>1.1679999999999999</v>
      </c>
      <c r="X152" s="146" t="s">
        <v>97</v>
      </c>
      <c r="Y152" s="22">
        <v>1.71847939108451</v>
      </c>
      <c r="Z152" s="22">
        <v>1.9</v>
      </c>
      <c r="AA152" s="146" t="s">
        <v>315</v>
      </c>
      <c r="AB152" s="22">
        <v>1.8379186667115337</v>
      </c>
      <c r="AC152" s="22">
        <v>1.85</v>
      </c>
      <c r="AD152" s="22">
        <v>2.06</v>
      </c>
      <c r="AE152" s="146">
        <v>29</v>
      </c>
      <c r="AF152" s="22">
        <v>1.81</v>
      </c>
      <c r="AG152" s="22">
        <v>1.83</v>
      </c>
      <c r="AH152" s="22">
        <v>1.8</v>
      </c>
      <c r="AI152" s="152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1.79</v>
      </c>
      <c r="E153" s="11">
        <v>1.9699999999999998</v>
      </c>
      <c r="F153" s="11">
        <v>1.95</v>
      </c>
      <c r="G153" s="11">
        <v>1.67</v>
      </c>
      <c r="H153" s="11">
        <v>1.8531095684745025</v>
      </c>
      <c r="I153" s="11">
        <v>1.8</v>
      </c>
      <c r="J153" s="147">
        <v>3.64</v>
      </c>
      <c r="K153" s="11">
        <v>1.76</v>
      </c>
      <c r="L153" s="11">
        <v>1.83</v>
      </c>
      <c r="M153" s="11">
        <v>1.76</v>
      </c>
      <c r="N153" s="11">
        <v>1.78</v>
      </c>
      <c r="O153" s="11">
        <v>1.72</v>
      </c>
      <c r="P153" s="11">
        <v>2.1800000000000002</v>
      </c>
      <c r="Q153" s="11">
        <v>1.9299999999999997</v>
      </c>
      <c r="R153" s="11">
        <v>1.7</v>
      </c>
      <c r="S153" s="147">
        <v>2.2999999999999998</v>
      </c>
      <c r="T153" s="11">
        <v>2.0699999999999998</v>
      </c>
      <c r="U153" s="11">
        <v>1.89</v>
      </c>
      <c r="V153" s="11">
        <v>1.9299999999999997</v>
      </c>
      <c r="W153" s="147">
        <v>1.1624000000000001</v>
      </c>
      <c r="X153" s="147" t="s">
        <v>97</v>
      </c>
      <c r="Y153" s="11">
        <v>1.7354659061471174</v>
      </c>
      <c r="Z153" s="11">
        <v>2</v>
      </c>
      <c r="AA153" s="147" t="s">
        <v>315</v>
      </c>
      <c r="AB153" s="11">
        <v>1.9186798828400158</v>
      </c>
      <c r="AC153" s="11">
        <v>1.85</v>
      </c>
      <c r="AD153" s="11">
        <v>2.0099999999999998</v>
      </c>
      <c r="AE153" s="147">
        <v>29</v>
      </c>
      <c r="AF153" s="11">
        <v>1.73</v>
      </c>
      <c r="AG153" s="11">
        <v>1.76</v>
      </c>
      <c r="AH153" s="11">
        <v>1.9400000000000002</v>
      </c>
      <c r="AI153" s="152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23</v>
      </c>
    </row>
    <row r="154" spans="1:65">
      <c r="A154" s="30"/>
      <c r="B154" s="19">
        <v>1</v>
      </c>
      <c r="C154" s="9">
        <v>3</v>
      </c>
      <c r="D154" s="11">
        <v>1.74</v>
      </c>
      <c r="E154" s="11">
        <v>1.9400000000000002</v>
      </c>
      <c r="F154" s="11">
        <v>1.96</v>
      </c>
      <c r="G154" s="11">
        <v>1.7</v>
      </c>
      <c r="H154" s="11">
        <v>1.7739779048059485</v>
      </c>
      <c r="I154" s="11">
        <v>1.9</v>
      </c>
      <c r="J154" s="147">
        <v>3.8500000000000005</v>
      </c>
      <c r="K154" s="11">
        <v>1.71</v>
      </c>
      <c r="L154" s="11">
        <v>1.85</v>
      </c>
      <c r="M154" s="11">
        <v>1.8</v>
      </c>
      <c r="N154" s="11">
        <v>1.84</v>
      </c>
      <c r="O154" s="11">
        <v>1.7</v>
      </c>
      <c r="P154" s="11">
        <v>2.1800000000000002</v>
      </c>
      <c r="Q154" s="11">
        <v>1.87</v>
      </c>
      <c r="R154" s="11">
        <v>1.8</v>
      </c>
      <c r="S154" s="147">
        <v>2.4</v>
      </c>
      <c r="T154" s="11">
        <v>2</v>
      </c>
      <c r="U154" s="11">
        <v>1.91</v>
      </c>
      <c r="V154" s="11">
        <v>1.91</v>
      </c>
      <c r="W154" s="147">
        <v>1.1826000000000001</v>
      </c>
      <c r="X154" s="147" t="s">
        <v>97</v>
      </c>
      <c r="Y154" s="11">
        <v>1.7361445670535001</v>
      </c>
      <c r="Z154" s="11">
        <v>2</v>
      </c>
      <c r="AA154" s="147" t="s">
        <v>315</v>
      </c>
      <c r="AB154" s="11">
        <v>1.8115194871737401</v>
      </c>
      <c r="AC154" s="11">
        <v>1.7000000000000002</v>
      </c>
      <c r="AD154" s="11">
        <v>1.69</v>
      </c>
      <c r="AE154" s="147">
        <v>29</v>
      </c>
      <c r="AF154" s="11">
        <v>1.78</v>
      </c>
      <c r="AG154" s="11">
        <v>1.9</v>
      </c>
      <c r="AH154" s="11">
        <v>1.82</v>
      </c>
      <c r="AI154" s="152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1.81</v>
      </c>
      <c r="E155" s="11">
        <v>2</v>
      </c>
      <c r="F155" s="11">
        <v>2.0099999999999998</v>
      </c>
      <c r="G155" s="11">
        <v>1.6</v>
      </c>
      <c r="H155" s="11">
        <v>1.8493915759465429</v>
      </c>
      <c r="I155" s="11">
        <v>1.9</v>
      </c>
      <c r="J155" s="147">
        <v>3.33</v>
      </c>
      <c r="K155" s="11">
        <v>1.76</v>
      </c>
      <c r="L155" s="11">
        <v>1.88</v>
      </c>
      <c r="M155" s="11">
        <v>1.76</v>
      </c>
      <c r="N155" s="11">
        <v>1.87</v>
      </c>
      <c r="O155" s="11">
        <v>1.68</v>
      </c>
      <c r="P155" s="11">
        <v>2.0299999999999998</v>
      </c>
      <c r="Q155" s="11">
        <v>1.87</v>
      </c>
      <c r="R155" s="11">
        <v>1.7</v>
      </c>
      <c r="S155" s="147">
        <v>2.2999999999999998</v>
      </c>
      <c r="T155" s="11">
        <v>2.0099999999999998</v>
      </c>
      <c r="U155" s="11">
        <v>1.88</v>
      </c>
      <c r="V155" s="11">
        <v>1.89</v>
      </c>
      <c r="W155" s="147">
        <v>1.2011000000000001</v>
      </c>
      <c r="X155" s="147" t="s">
        <v>97</v>
      </c>
      <c r="Y155" s="11">
        <v>1.7483802883090918</v>
      </c>
      <c r="Z155" s="11">
        <v>1.9</v>
      </c>
      <c r="AA155" s="147" t="s">
        <v>315</v>
      </c>
      <c r="AB155" s="11">
        <v>1.8750762134988206</v>
      </c>
      <c r="AC155" s="11">
        <v>1.75</v>
      </c>
      <c r="AD155" s="11">
        <v>1.74</v>
      </c>
      <c r="AE155" s="147">
        <v>30</v>
      </c>
      <c r="AF155" s="11">
        <v>1.7</v>
      </c>
      <c r="AG155" s="11">
        <v>1.72</v>
      </c>
      <c r="AH155" s="11">
        <v>1.76</v>
      </c>
      <c r="AI155" s="152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1.8484950039654982</v>
      </c>
    </row>
    <row r="156" spans="1:65">
      <c r="A156" s="30"/>
      <c r="B156" s="19">
        <v>1</v>
      </c>
      <c r="C156" s="9">
        <v>5</v>
      </c>
      <c r="D156" s="11">
        <v>1.75</v>
      </c>
      <c r="E156" s="11">
        <v>1.96</v>
      </c>
      <c r="F156" s="11">
        <v>1.9699999999999998</v>
      </c>
      <c r="G156" s="11">
        <v>1.73</v>
      </c>
      <c r="H156" s="11">
        <v>1.7952903996068765</v>
      </c>
      <c r="I156" s="11">
        <v>1.8</v>
      </c>
      <c r="J156" s="147">
        <v>3.43</v>
      </c>
      <c r="K156" s="11">
        <v>1.73</v>
      </c>
      <c r="L156" s="11">
        <v>1.85</v>
      </c>
      <c r="M156" s="11">
        <v>1.7</v>
      </c>
      <c r="N156" s="11">
        <v>1.8</v>
      </c>
      <c r="O156" s="11">
        <v>1.77</v>
      </c>
      <c r="P156" s="11">
        <v>2.15</v>
      </c>
      <c r="Q156" s="11">
        <v>1.91</v>
      </c>
      <c r="R156" s="11">
        <v>1.8</v>
      </c>
      <c r="S156" s="147">
        <v>2.1</v>
      </c>
      <c r="T156" s="11">
        <v>1.96</v>
      </c>
      <c r="U156" s="11">
        <v>1.92</v>
      </c>
      <c r="V156" s="11">
        <v>1.9299999999999997</v>
      </c>
      <c r="W156" s="147">
        <v>1.1950000000000001</v>
      </c>
      <c r="X156" s="147" t="s">
        <v>97</v>
      </c>
      <c r="Y156" s="11">
        <v>1.7010104164591686</v>
      </c>
      <c r="Z156" s="11">
        <v>2.1</v>
      </c>
      <c r="AA156" s="147" t="s">
        <v>315</v>
      </c>
      <c r="AB156" s="11">
        <v>1.8235344614005107</v>
      </c>
      <c r="AC156" s="11">
        <v>1.9</v>
      </c>
      <c r="AD156" s="11">
        <v>1.73</v>
      </c>
      <c r="AE156" s="147">
        <v>30</v>
      </c>
      <c r="AF156" s="11">
        <v>1.79</v>
      </c>
      <c r="AG156" s="11">
        <v>1.8</v>
      </c>
      <c r="AH156" s="11">
        <v>1.86</v>
      </c>
      <c r="AI156" s="152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22</v>
      </c>
    </row>
    <row r="157" spans="1:65">
      <c r="A157" s="30"/>
      <c r="B157" s="19">
        <v>1</v>
      </c>
      <c r="C157" s="9">
        <v>6</v>
      </c>
      <c r="D157" s="11">
        <v>1.77</v>
      </c>
      <c r="E157" s="11">
        <v>1.9</v>
      </c>
      <c r="F157" s="11">
        <v>2.0299999999999998</v>
      </c>
      <c r="G157" s="11">
        <v>1.75</v>
      </c>
      <c r="H157" s="11">
        <v>1.7698162599095042</v>
      </c>
      <c r="I157" s="11">
        <v>1.8</v>
      </c>
      <c r="J157" s="147">
        <v>4.07</v>
      </c>
      <c r="K157" s="11">
        <v>1.81</v>
      </c>
      <c r="L157" s="11">
        <v>1.83</v>
      </c>
      <c r="M157" s="11">
        <v>1.73</v>
      </c>
      <c r="N157" s="11">
        <v>1.87</v>
      </c>
      <c r="O157" s="11">
        <v>1.76</v>
      </c>
      <c r="P157" s="11">
        <v>2.1</v>
      </c>
      <c r="Q157" s="11">
        <v>1.9</v>
      </c>
      <c r="R157" s="11">
        <v>1.9</v>
      </c>
      <c r="S157" s="147">
        <v>2.2999999999999998</v>
      </c>
      <c r="T157" s="11">
        <v>2.04</v>
      </c>
      <c r="U157" s="11">
        <v>1.96</v>
      </c>
      <c r="V157" s="11">
        <v>1.92</v>
      </c>
      <c r="W157" s="147">
        <v>1.1832</v>
      </c>
      <c r="X157" s="147" t="s">
        <v>97</v>
      </c>
      <c r="Y157" s="11">
        <v>1.71444399733041</v>
      </c>
      <c r="Z157" s="11">
        <v>2</v>
      </c>
      <c r="AA157" s="147" t="s">
        <v>315</v>
      </c>
      <c r="AB157" s="11">
        <v>1.8809964934366861</v>
      </c>
      <c r="AC157" s="11">
        <v>1.9</v>
      </c>
      <c r="AD157" s="11">
        <v>1.79</v>
      </c>
      <c r="AE157" s="147">
        <v>29</v>
      </c>
      <c r="AF157" s="11">
        <v>1.74</v>
      </c>
      <c r="AG157" s="11">
        <v>1.85</v>
      </c>
      <c r="AH157" s="11">
        <v>1.75</v>
      </c>
      <c r="AI157" s="152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275</v>
      </c>
      <c r="C158" s="12"/>
      <c r="D158" s="23">
        <v>1.7866666666666668</v>
      </c>
      <c r="E158" s="23">
        <v>1.9616666666666669</v>
      </c>
      <c r="F158" s="23">
        <v>1.9483333333333333</v>
      </c>
      <c r="G158" s="23">
        <v>1.6966666666666665</v>
      </c>
      <c r="H158" s="23">
        <v>1.7971001372299344</v>
      </c>
      <c r="I158" s="23">
        <v>1.8500000000000003</v>
      </c>
      <c r="J158" s="23">
        <v>3.7016666666666667</v>
      </c>
      <c r="K158" s="23">
        <v>1.7483333333333333</v>
      </c>
      <c r="L158" s="23">
        <v>1.8416666666666668</v>
      </c>
      <c r="M158" s="23">
        <v>1.7649999999999999</v>
      </c>
      <c r="N158" s="23">
        <v>1.8283333333333331</v>
      </c>
      <c r="O158" s="23">
        <v>1.7383333333333333</v>
      </c>
      <c r="P158" s="23">
        <v>2.1083333333333329</v>
      </c>
      <c r="Q158" s="23">
        <v>1.8949999999999998</v>
      </c>
      <c r="R158" s="23">
        <v>1.8</v>
      </c>
      <c r="S158" s="23">
        <v>2.2666666666666662</v>
      </c>
      <c r="T158" s="23">
        <v>1.9966666666666668</v>
      </c>
      <c r="U158" s="23">
        <v>1.9116666666666664</v>
      </c>
      <c r="V158" s="23">
        <v>1.92</v>
      </c>
      <c r="W158" s="23">
        <v>1.18205</v>
      </c>
      <c r="X158" s="23" t="s">
        <v>702</v>
      </c>
      <c r="Y158" s="23">
        <v>1.7256540943972993</v>
      </c>
      <c r="Z158" s="23">
        <v>1.9833333333333334</v>
      </c>
      <c r="AA158" s="23" t="s">
        <v>702</v>
      </c>
      <c r="AB158" s="23">
        <v>1.8579542008435512</v>
      </c>
      <c r="AC158" s="23">
        <v>1.8250000000000002</v>
      </c>
      <c r="AD158" s="23">
        <v>1.8366666666666667</v>
      </c>
      <c r="AE158" s="23">
        <v>29.333333333333332</v>
      </c>
      <c r="AF158" s="23">
        <v>1.7583333333333335</v>
      </c>
      <c r="AG158" s="23">
        <v>1.8099999999999998</v>
      </c>
      <c r="AH158" s="23">
        <v>1.8216666666666665</v>
      </c>
      <c r="AI158" s="152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276</v>
      </c>
      <c r="C159" s="29"/>
      <c r="D159" s="11">
        <v>1.78</v>
      </c>
      <c r="E159" s="11">
        <v>1.9649999999999999</v>
      </c>
      <c r="F159" s="11">
        <v>1.9649999999999999</v>
      </c>
      <c r="G159" s="11">
        <v>1.7149999999999999</v>
      </c>
      <c r="H159" s="11">
        <v>1.7846341522064124</v>
      </c>
      <c r="I159" s="11">
        <v>1.85</v>
      </c>
      <c r="J159" s="11">
        <v>3.7450000000000001</v>
      </c>
      <c r="K159" s="11">
        <v>1.7450000000000001</v>
      </c>
      <c r="L159" s="11">
        <v>1.84</v>
      </c>
      <c r="M159" s="11">
        <v>1.76</v>
      </c>
      <c r="N159" s="11">
        <v>1.8250000000000002</v>
      </c>
      <c r="O159" s="11">
        <v>1.74</v>
      </c>
      <c r="P159" s="11">
        <v>2.125</v>
      </c>
      <c r="Q159" s="11">
        <v>1.895</v>
      </c>
      <c r="R159" s="11">
        <v>1.8</v>
      </c>
      <c r="S159" s="11">
        <v>2.2999999999999998</v>
      </c>
      <c r="T159" s="11">
        <v>2.0049999999999999</v>
      </c>
      <c r="U159" s="11">
        <v>1.91</v>
      </c>
      <c r="V159" s="11">
        <v>1.9249999999999998</v>
      </c>
      <c r="W159" s="11">
        <v>1.1829000000000001</v>
      </c>
      <c r="X159" s="11" t="s">
        <v>702</v>
      </c>
      <c r="Y159" s="11">
        <v>1.7269726486158137</v>
      </c>
      <c r="Z159" s="11">
        <v>2</v>
      </c>
      <c r="AA159" s="11" t="s">
        <v>702</v>
      </c>
      <c r="AB159" s="11">
        <v>1.8564974401051773</v>
      </c>
      <c r="AC159" s="11">
        <v>1.85</v>
      </c>
      <c r="AD159" s="11">
        <v>1.7650000000000001</v>
      </c>
      <c r="AE159" s="11">
        <v>29</v>
      </c>
      <c r="AF159" s="11">
        <v>1.76</v>
      </c>
      <c r="AG159" s="11">
        <v>1.8149999999999999</v>
      </c>
      <c r="AH159" s="11">
        <v>1.81</v>
      </c>
      <c r="AI159" s="152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277</v>
      </c>
      <c r="C160" s="29"/>
      <c r="D160" s="24">
        <v>4.4121045620731499E-2</v>
      </c>
      <c r="E160" s="24">
        <v>3.8166302763912911E-2</v>
      </c>
      <c r="F160" s="24">
        <v>9.2610294604145674E-2</v>
      </c>
      <c r="G160" s="24">
        <v>5.501514942874066E-2</v>
      </c>
      <c r="H160" s="24">
        <v>4.5385688173472147E-2</v>
      </c>
      <c r="I160" s="24">
        <v>5.4772255750516544E-2</v>
      </c>
      <c r="J160" s="24">
        <v>0.28596619846874688</v>
      </c>
      <c r="K160" s="24">
        <v>3.6560452221856735E-2</v>
      </c>
      <c r="L160" s="24">
        <v>2.4013884872437118E-2</v>
      </c>
      <c r="M160" s="24">
        <v>4.9699094559156755E-2</v>
      </c>
      <c r="N160" s="24">
        <v>3.7638632635454077E-2</v>
      </c>
      <c r="O160" s="24">
        <v>4.5789372857319967E-2</v>
      </c>
      <c r="P160" s="24">
        <v>7.4677082606825831E-2</v>
      </c>
      <c r="Q160" s="24">
        <v>2.3452078799117006E-2</v>
      </c>
      <c r="R160" s="24">
        <v>8.9442719099991574E-2</v>
      </c>
      <c r="S160" s="24">
        <v>0.10327955589886434</v>
      </c>
      <c r="T160" s="24">
        <v>6.022181221672647E-2</v>
      </c>
      <c r="U160" s="24">
        <v>2.7868739954771331E-2</v>
      </c>
      <c r="V160" s="24">
        <v>1.7888543819998333E-2</v>
      </c>
      <c r="W160" s="24">
        <v>1.4938239521442961E-2</v>
      </c>
      <c r="X160" s="24" t="s">
        <v>702</v>
      </c>
      <c r="Y160" s="24">
        <v>1.7362344670433748E-2</v>
      </c>
      <c r="Z160" s="24">
        <v>7.5277265270908167E-2</v>
      </c>
      <c r="AA160" s="24" t="s">
        <v>702</v>
      </c>
      <c r="AB160" s="24">
        <v>4.063014335226979E-2</v>
      </c>
      <c r="AC160" s="24">
        <v>8.2158383625774836E-2</v>
      </c>
      <c r="AD160" s="24">
        <v>0.15769168230019825</v>
      </c>
      <c r="AE160" s="24">
        <v>0.5163977794943222</v>
      </c>
      <c r="AF160" s="24">
        <v>4.1673332800085353E-2</v>
      </c>
      <c r="AG160" s="24">
        <v>6.4498061986388397E-2</v>
      </c>
      <c r="AH160" s="24">
        <v>7.0545493595740583E-2</v>
      </c>
      <c r="AI160" s="202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56"/>
    </row>
    <row r="161" spans="1:65">
      <c r="A161" s="30"/>
      <c r="B161" s="3" t="s">
        <v>86</v>
      </c>
      <c r="C161" s="29"/>
      <c r="D161" s="13">
        <v>2.4694615086230314E-2</v>
      </c>
      <c r="E161" s="13">
        <v>1.945605918296325E-2</v>
      </c>
      <c r="F161" s="13">
        <v>4.7533085340023443E-2</v>
      </c>
      <c r="G161" s="13">
        <v>3.2425431883344201E-2</v>
      </c>
      <c r="H161" s="13">
        <v>2.5254957825238407E-2</v>
      </c>
      <c r="I161" s="13">
        <v>2.9606624730008937E-2</v>
      </c>
      <c r="J161" s="13">
        <v>7.7253362936176559E-2</v>
      </c>
      <c r="K161" s="13">
        <v>2.0911602796104902E-2</v>
      </c>
      <c r="L161" s="13">
        <v>1.3039213505395719E-2</v>
      </c>
      <c r="M161" s="13">
        <v>2.8158127228984E-2</v>
      </c>
      <c r="N161" s="13">
        <v>2.0586307731333135E-2</v>
      </c>
      <c r="O161" s="13">
        <v>2.6340962334028745E-2</v>
      </c>
      <c r="P161" s="13">
        <v>3.541996012971977E-2</v>
      </c>
      <c r="Q161" s="13">
        <v>1.2375767176315043E-2</v>
      </c>
      <c r="R161" s="13">
        <v>4.9690399499995319E-2</v>
      </c>
      <c r="S161" s="13">
        <v>4.556450995538134E-2</v>
      </c>
      <c r="T161" s="13">
        <v>3.0161174732918097E-2</v>
      </c>
      <c r="U161" s="13">
        <v>1.4578242347744378E-2</v>
      </c>
      <c r="V161" s="13">
        <v>9.3169499062491327E-3</v>
      </c>
      <c r="W161" s="13">
        <v>1.2637569917890919E-2</v>
      </c>
      <c r="X161" s="13" t="s">
        <v>702</v>
      </c>
      <c r="Y161" s="13">
        <v>1.0061312244907174E-2</v>
      </c>
      <c r="Z161" s="13">
        <v>3.7954923666004114E-2</v>
      </c>
      <c r="AA161" s="13" t="s">
        <v>702</v>
      </c>
      <c r="AB161" s="13">
        <v>2.1868215768624882E-2</v>
      </c>
      <c r="AC161" s="13">
        <v>4.5018292397684838E-2</v>
      </c>
      <c r="AD161" s="13">
        <v>8.5857540272340244E-2</v>
      </c>
      <c r="AE161" s="13">
        <v>1.7604469755488256E-2</v>
      </c>
      <c r="AF161" s="13">
        <v>2.3700473630380293E-2</v>
      </c>
      <c r="AG161" s="13">
        <v>3.5634288390269837E-2</v>
      </c>
      <c r="AH161" s="13">
        <v>3.8725797033343418E-2</v>
      </c>
      <c r="AI161" s="152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278</v>
      </c>
      <c r="C162" s="29"/>
      <c r="D162" s="13">
        <v>-3.3447933138144093E-2</v>
      </c>
      <c r="E162" s="13">
        <v>6.1223677888436967E-2</v>
      </c>
      <c r="F162" s="13">
        <v>5.4010602762602167E-2</v>
      </c>
      <c r="G162" s="13">
        <v>-8.2136190237528717E-2</v>
      </c>
      <c r="H162" s="13">
        <v>-2.7803627613441462E-2</v>
      </c>
      <c r="I162" s="13">
        <v>8.1417370957104218E-4</v>
      </c>
      <c r="J162" s="13">
        <v>1.0025299818098712</v>
      </c>
      <c r="K162" s="13">
        <v>-5.418552412491906E-2</v>
      </c>
      <c r="L162" s="13">
        <v>-3.6939982440757912E-3</v>
      </c>
      <c r="M162" s="13">
        <v>-4.5169180217625615E-2</v>
      </c>
      <c r="N162" s="13">
        <v>-1.0907073369910703E-2</v>
      </c>
      <c r="O162" s="13">
        <v>-5.9595330469295105E-2</v>
      </c>
      <c r="P162" s="13">
        <v>0.14056750427261888</v>
      </c>
      <c r="Q162" s="13">
        <v>2.5158302259262966E-2</v>
      </c>
      <c r="R162" s="13">
        <v>-2.6234858012309403E-2</v>
      </c>
      <c r="S162" s="13">
        <v>0.2262227713919065</v>
      </c>
      <c r="T162" s="13">
        <v>8.0158000093753179E-2</v>
      </c>
      <c r="U162" s="13">
        <v>3.4174646166556411E-2</v>
      </c>
      <c r="V162" s="13">
        <v>3.8682818120203244E-2</v>
      </c>
      <c r="W162" s="13">
        <v>-0.36053384106302788</v>
      </c>
      <c r="X162" s="13" t="s">
        <v>702</v>
      </c>
      <c r="Y162" s="13">
        <v>-6.6454553193096788E-2</v>
      </c>
      <c r="Z162" s="13">
        <v>7.2944924967918379E-2</v>
      </c>
      <c r="AA162" s="13" t="s">
        <v>702</v>
      </c>
      <c r="AB162" s="13">
        <v>5.1172423283594171E-3</v>
      </c>
      <c r="AC162" s="13">
        <v>-1.2710342151369125E-2</v>
      </c>
      <c r="AD162" s="13">
        <v>-6.3989014162638691E-3</v>
      </c>
      <c r="AE162" s="13">
        <v>14.868765276836438</v>
      </c>
      <c r="AF162" s="13">
        <v>-4.8775717780542904E-2</v>
      </c>
      <c r="AG162" s="13">
        <v>-2.082505166793347E-2</v>
      </c>
      <c r="AH162" s="13">
        <v>-1.4513610932827992E-2</v>
      </c>
      <c r="AI162" s="152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279</v>
      </c>
      <c r="C163" s="47"/>
      <c r="D163" s="45">
        <v>0.38</v>
      </c>
      <c r="E163" s="45">
        <v>1.07</v>
      </c>
      <c r="F163" s="45">
        <v>0.96</v>
      </c>
      <c r="G163" s="45">
        <v>1.1200000000000001</v>
      </c>
      <c r="H163" s="45">
        <v>0.28999999999999998</v>
      </c>
      <c r="I163" s="45">
        <v>0.14000000000000001</v>
      </c>
      <c r="J163" s="45">
        <v>15.43</v>
      </c>
      <c r="K163" s="45">
        <v>0.69</v>
      </c>
      <c r="L163" s="45">
        <v>0.08</v>
      </c>
      <c r="M163" s="45">
        <v>0.56000000000000005</v>
      </c>
      <c r="N163" s="45">
        <v>0.03</v>
      </c>
      <c r="O163" s="45">
        <v>0.78</v>
      </c>
      <c r="P163" s="45">
        <v>2.2799999999999998</v>
      </c>
      <c r="Q163" s="45">
        <v>0.52</v>
      </c>
      <c r="R163" s="45">
        <v>0.27</v>
      </c>
      <c r="S163" s="45">
        <v>3.58</v>
      </c>
      <c r="T163" s="45">
        <v>1.36</v>
      </c>
      <c r="U163" s="45">
        <v>0.65</v>
      </c>
      <c r="V163" s="45">
        <v>0.72</v>
      </c>
      <c r="W163" s="45">
        <v>5.37</v>
      </c>
      <c r="X163" s="45">
        <v>14.3</v>
      </c>
      <c r="Y163" s="45">
        <v>0.88</v>
      </c>
      <c r="Z163" s="45">
        <v>1.25</v>
      </c>
      <c r="AA163" s="45">
        <v>30.28</v>
      </c>
      <c r="AB163" s="45">
        <v>0.21</v>
      </c>
      <c r="AC163" s="45">
        <v>0.06</v>
      </c>
      <c r="AD163" s="45">
        <v>0.03</v>
      </c>
      <c r="AE163" s="45" t="s">
        <v>280</v>
      </c>
      <c r="AF163" s="45">
        <v>0.61</v>
      </c>
      <c r="AG163" s="45">
        <v>0.19</v>
      </c>
      <c r="AH163" s="45">
        <v>0.09</v>
      </c>
      <c r="AI163" s="152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BM164" s="55"/>
    </row>
    <row r="165" spans="1:65" ht="15">
      <c r="B165" s="8" t="s">
        <v>524</v>
      </c>
      <c r="BM165" s="28" t="s">
        <v>66</v>
      </c>
    </row>
    <row r="166" spans="1:65" ht="15">
      <c r="A166" s="25" t="s">
        <v>22</v>
      </c>
      <c r="B166" s="18" t="s">
        <v>111</v>
      </c>
      <c r="C166" s="15" t="s">
        <v>112</v>
      </c>
      <c r="D166" s="16" t="s">
        <v>227</v>
      </c>
      <c r="E166" s="17" t="s">
        <v>227</v>
      </c>
      <c r="F166" s="17" t="s">
        <v>227</v>
      </c>
      <c r="G166" s="17" t="s">
        <v>227</v>
      </c>
      <c r="H166" s="17" t="s">
        <v>227</v>
      </c>
      <c r="I166" s="17" t="s">
        <v>227</v>
      </c>
      <c r="J166" s="17" t="s">
        <v>227</v>
      </c>
      <c r="K166" s="17" t="s">
        <v>227</v>
      </c>
      <c r="L166" s="17" t="s">
        <v>227</v>
      </c>
      <c r="M166" s="17" t="s">
        <v>227</v>
      </c>
      <c r="N166" s="17" t="s">
        <v>227</v>
      </c>
      <c r="O166" s="17" t="s">
        <v>227</v>
      </c>
      <c r="P166" s="17" t="s">
        <v>227</v>
      </c>
      <c r="Q166" s="17" t="s">
        <v>227</v>
      </c>
      <c r="R166" s="17" t="s">
        <v>227</v>
      </c>
      <c r="S166" s="17" t="s">
        <v>227</v>
      </c>
      <c r="T166" s="17" t="s">
        <v>227</v>
      </c>
      <c r="U166" s="17" t="s">
        <v>227</v>
      </c>
      <c r="V166" s="17" t="s">
        <v>227</v>
      </c>
      <c r="W166" s="17" t="s">
        <v>227</v>
      </c>
      <c r="X166" s="17" t="s">
        <v>227</v>
      </c>
      <c r="Y166" s="17" t="s">
        <v>227</v>
      </c>
      <c r="Z166" s="17" t="s">
        <v>227</v>
      </c>
      <c r="AA166" s="17" t="s">
        <v>227</v>
      </c>
      <c r="AB166" s="152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228</v>
      </c>
      <c r="C167" s="9" t="s">
        <v>228</v>
      </c>
      <c r="D167" s="150" t="s">
        <v>230</v>
      </c>
      <c r="E167" s="151" t="s">
        <v>231</v>
      </c>
      <c r="F167" s="151" t="s">
        <v>232</v>
      </c>
      <c r="G167" s="151" t="s">
        <v>233</v>
      </c>
      <c r="H167" s="151" t="s">
        <v>235</v>
      </c>
      <c r="I167" s="151" t="s">
        <v>236</v>
      </c>
      <c r="J167" s="151" t="s">
        <v>238</v>
      </c>
      <c r="K167" s="151" t="s">
        <v>239</v>
      </c>
      <c r="L167" s="151" t="s">
        <v>240</v>
      </c>
      <c r="M167" s="151" t="s">
        <v>241</v>
      </c>
      <c r="N167" s="151" t="s">
        <v>242</v>
      </c>
      <c r="O167" s="151" t="s">
        <v>244</v>
      </c>
      <c r="P167" s="151" t="s">
        <v>245</v>
      </c>
      <c r="Q167" s="151" t="s">
        <v>247</v>
      </c>
      <c r="R167" s="151" t="s">
        <v>248</v>
      </c>
      <c r="S167" s="151" t="s">
        <v>304</v>
      </c>
      <c r="T167" s="151" t="s">
        <v>250</v>
      </c>
      <c r="U167" s="151" t="s">
        <v>251</v>
      </c>
      <c r="V167" s="151" t="s">
        <v>255</v>
      </c>
      <c r="W167" s="151" t="s">
        <v>256</v>
      </c>
      <c r="X167" s="151" t="s">
        <v>305</v>
      </c>
      <c r="Y167" s="151" t="s">
        <v>259</v>
      </c>
      <c r="Z167" s="151" t="s">
        <v>265</v>
      </c>
      <c r="AA167" s="151" t="s">
        <v>266</v>
      </c>
      <c r="AB167" s="152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307</v>
      </c>
      <c r="E168" s="11" t="s">
        <v>308</v>
      </c>
      <c r="F168" s="11" t="s">
        <v>308</v>
      </c>
      <c r="G168" s="11" t="s">
        <v>307</v>
      </c>
      <c r="H168" s="11" t="s">
        <v>308</v>
      </c>
      <c r="I168" s="11" t="s">
        <v>307</v>
      </c>
      <c r="J168" s="11" t="s">
        <v>308</v>
      </c>
      <c r="K168" s="11" t="s">
        <v>308</v>
      </c>
      <c r="L168" s="11" t="s">
        <v>308</v>
      </c>
      <c r="M168" s="11" t="s">
        <v>308</v>
      </c>
      <c r="N168" s="11" t="s">
        <v>308</v>
      </c>
      <c r="O168" s="11" t="s">
        <v>308</v>
      </c>
      <c r="P168" s="11" t="s">
        <v>307</v>
      </c>
      <c r="Q168" s="11" t="s">
        <v>307</v>
      </c>
      <c r="R168" s="11" t="s">
        <v>308</v>
      </c>
      <c r="S168" s="11" t="s">
        <v>308</v>
      </c>
      <c r="T168" s="11" t="s">
        <v>115</v>
      </c>
      <c r="U168" s="11" t="s">
        <v>307</v>
      </c>
      <c r="V168" s="11" t="s">
        <v>307</v>
      </c>
      <c r="W168" s="11" t="s">
        <v>115</v>
      </c>
      <c r="X168" s="11" t="s">
        <v>307</v>
      </c>
      <c r="Y168" s="11" t="s">
        <v>307</v>
      </c>
      <c r="Z168" s="11" t="s">
        <v>307</v>
      </c>
      <c r="AA168" s="11" t="s">
        <v>307</v>
      </c>
      <c r="AB168" s="152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152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8">
        <v>1</v>
      </c>
      <c r="C170" s="14">
        <v>1</v>
      </c>
      <c r="D170" s="218">
        <v>38.36</v>
      </c>
      <c r="E170" s="218">
        <v>37.92</v>
      </c>
      <c r="F170" s="218">
        <v>36.590000000000003</v>
      </c>
      <c r="G170" s="218">
        <v>34.869999999999997</v>
      </c>
      <c r="H170" s="218">
        <v>38.6</v>
      </c>
      <c r="I170" s="219">
        <v>60</v>
      </c>
      <c r="J170" s="218">
        <v>39.5</v>
      </c>
      <c r="K170" s="218">
        <v>39.1</v>
      </c>
      <c r="L170" s="218">
        <v>39.5</v>
      </c>
      <c r="M170" s="218">
        <v>39.5</v>
      </c>
      <c r="N170" s="218">
        <v>38.1</v>
      </c>
      <c r="O170" s="218">
        <v>36.159999999999997</v>
      </c>
      <c r="P170" s="218">
        <v>37.1</v>
      </c>
      <c r="Q170" s="219">
        <v>33</v>
      </c>
      <c r="R170" s="218">
        <v>36.299999999999997</v>
      </c>
      <c r="S170" s="218">
        <v>38.700000000000003</v>
      </c>
      <c r="T170" s="218">
        <v>36.1</v>
      </c>
      <c r="U170" s="218">
        <v>38.671300000000002</v>
      </c>
      <c r="V170" s="218">
        <v>35.7879345583857</v>
      </c>
      <c r="W170" s="218">
        <v>38</v>
      </c>
      <c r="X170" s="219">
        <v>33.155608721304084</v>
      </c>
      <c r="Y170" s="218">
        <v>39.049999999999997</v>
      </c>
      <c r="Z170" s="218">
        <v>39.92</v>
      </c>
      <c r="AA170" s="218">
        <v>39.06</v>
      </c>
      <c r="AB170" s="220"/>
      <c r="AC170" s="221"/>
      <c r="AD170" s="221"/>
      <c r="AE170" s="221"/>
      <c r="AF170" s="221"/>
      <c r="AG170" s="221"/>
      <c r="AH170" s="221"/>
      <c r="AI170" s="221"/>
      <c r="AJ170" s="221"/>
      <c r="AK170" s="221"/>
      <c r="AL170" s="221"/>
      <c r="AM170" s="221"/>
      <c r="AN170" s="221"/>
      <c r="AO170" s="221"/>
      <c r="AP170" s="221"/>
      <c r="AQ170" s="221"/>
      <c r="AR170" s="221"/>
      <c r="AS170" s="221"/>
      <c r="AT170" s="221"/>
      <c r="AU170" s="221"/>
      <c r="AV170" s="221"/>
      <c r="AW170" s="221"/>
      <c r="AX170" s="221"/>
      <c r="AY170" s="221"/>
      <c r="AZ170" s="221"/>
      <c r="BA170" s="221"/>
      <c r="BB170" s="221"/>
      <c r="BC170" s="221"/>
      <c r="BD170" s="221"/>
      <c r="BE170" s="221"/>
      <c r="BF170" s="221"/>
      <c r="BG170" s="221"/>
      <c r="BH170" s="221"/>
      <c r="BI170" s="221"/>
      <c r="BJ170" s="221"/>
      <c r="BK170" s="221"/>
      <c r="BL170" s="221"/>
      <c r="BM170" s="222">
        <v>1</v>
      </c>
    </row>
    <row r="171" spans="1:65">
      <c r="A171" s="30"/>
      <c r="B171" s="19">
        <v>1</v>
      </c>
      <c r="C171" s="9">
        <v>2</v>
      </c>
      <c r="D171" s="223">
        <v>37.159999999999997</v>
      </c>
      <c r="E171" s="223">
        <v>39.14</v>
      </c>
      <c r="F171" s="223">
        <v>38.39</v>
      </c>
      <c r="G171" s="223">
        <v>35.72</v>
      </c>
      <c r="H171" s="223">
        <v>40.299999999999997</v>
      </c>
      <c r="I171" s="224">
        <v>60.4</v>
      </c>
      <c r="J171" s="223">
        <v>38.799999999999997</v>
      </c>
      <c r="K171" s="223">
        <v>37.1</v>
      </c>
      <c r="L171" s="223">
        <v>37.799999999999997</v>
      </c>
      <c r="M171" s="223">
        <v>36.200000000000003</v>
      </c>
      <c r="N171" s="223">
        <v>40</v>
      </c>
      <c r="O171" s="223">
        <v>36.83</v>
      </c>
      <c r="P171" s="223">
        <v>35.6</v>
      </c>
      <c r="Q171" s="224">
        <v>33</v>
      </c>
      <c r="R171" s="223">
        <v>37.549999999999997</v>
      </c>
      <c r="S171" s="223">
        <v>38.9</v>
      </c>
      <c r="T171" s="223">
        <v>36.6</v>
      </c>
      <c r="U171" s="223">
        <v>37.354399999999998</v>
      </c>
      <c r="V171" s="223">
        <v>35.243655739069737</v>
      </c>
      <c r="W171" s="223">
        <v>37</v>
      </c>
      <c r="X171" s="224">
        <v>32.828153991501935</v>
      </c>
      <c r="Y171" s="223">
        <v>41.05</v>
      </c>
      <c r="Z171" s="223">
        <v>40.26</v>
      </c>
      <c r="AA171" s="223">
        <v>38.85</v>
      </c>
      <c r="AB171" s="220"/>
      <c r="AC171" s="221"/>
      <c r="AD171" s="221"/>
      <c r="AE171" s="221"/>
      <c r="AF171" s="221"/>
      <c r="AG171" s="221"/>
      <c r="AH171" s="221"/>
      <c r="AI171" s="221"/>
      <c r="AJ171" s="221"/>
      <c r="AK171" s="221"/>
      <c r="AL171" s="221"/>
      <c r="AM171" s="221"/>
      <c r="AN171" s="221"/>
      <c r="AO171" s="221"/>
      <c r="AP171" s="221"/>
      <c r="AQ171" s="221"/>
      <c r="AR171" s="221"/>
      <c r="AS171" s="221"/>
      <c r="AT171" s="221"/>
      <c r="AU171" s="221"/>
      <c r="AV171" s="221"/>
      <c r="AW171" s="221"/>
      <c r="AX171" s="221"/>
      <c r="AY171" s="221"/>
      <c r="AZ171" s="221"/>
      <c r="BA171" s="221"/>
      <c r="BB171" s="221"/>
      <c r="BC171" s="221"/>
      <c r="BD171" s="221"/>
      <c r="BE171" s="221"/>
      <c r="BF171" s="221"/>
      <c r="BG171" s="221"/>
      <c r="BH171" s="221"/>
      <c r="BI171" s="221"/>
      <c r="BJ171" s="221"/>
      <c r="BK171" s="221"/>
      <c r="BL171" s="221"/>
      <c r="BM171" s="222">
        <v>24</v>
      </c>
    </row>
    <row r="172" spans="1:65">
      <c r="A172" s="30"/>
      <c r="B172" s="19">
        <v>1</v>
      </c>
      <c r="C172" s="9">
        <v>3</v>
      </c>
      <c r="D172" s="223">
        <v>39.479999999999997</v>
      </c>
      <c r="E172" s="223">
        <v>38.700000000000003</v>
      </c>
      <c r="F172" s="223">
        <v>39.35</v>
      </c>
      <c r="G172" s="223">
        <v>35.22</v>
      </c>
      <c r="H172" s="223">
        <v>40.5</v>
      </c>
      <c r="I172" s="224">
        <v>62.100000000000009</v>
      </c>
      <c r="J172" s="223">
        <v>39.1</v>
      </c>
      <c r="K172" s="223">
        <v>36.5</v>
      </c>
      <c r="L172" s="223">
        <v>39.6</v>
      </c>
      <c r="M172" s="223">
        <v>35.9</v>
      </c>
      <c r="N172" s="223">
        <v>41.9</v>
      </c>
      <c r="O172" s="223">
        <v>36.200000000000003</v>
      </c>
      <c r="P172" s="223">
        <v>37.200000000000003</v>
      </c>
      <c r="Q172" s="224">
        <v>32</v>
      </c>
      <c r="R172" s="223">
        <v>38.24</v>
      </c>
      <c r="S172" s="223">
        <v>39.799999999999997</v>
      </c>
      <c r="T172" s="223">
        <v>36.299999999999997</v>
      </c>
      <c r="U172" s="223">
        <v>38.538899999999998</v>
      </c>
      <c r="V172" s="223">
        <v>35.31103333467005</v>
      </c>
      <c r="W172" s="223">
        <v>36</v>
      </c>
      <c r="X172" s="224">
        <v>32.065745377100626</v>
      </c>
      <c r="Y172" s="223">
        <v>37.4</v>
      </c>
      <c r="Z172" s="223">
        <v>39.69</v>
      </c>
      <c r="AA172" s="223">
        <v>38.369999999999997</v>
      </c>
      <c r="AB172" s="220"/>
      <c r="AC172" s="221"/>
      <c r="AD172" s="221"/>
      <c r="AE172" s="221"/>
      <c r="AF172" s="221"/>
      <c r="AG172" s="221"/>
      <c r="AH172" s="221"/>
      <c r="AI172" s="221"/>
      <c r="AJ172" s="221"/>
      <c r="AK172" s="221"/>
      <c r="AL172" s="221"/>
      <c r="AM172" s="221"/>
      <c r="AN172" s="221"/>
      <c r="AO172" s="221"/>
      <c r="AP172" s="221"/>
      <c r="AQ172" s="221"/>
      <c r="AR172" s="221"/>
      <c r="AS172" s="221"/>
      <c r="AT172" s="221"/>
      <c r="AU172" s="221"/>
      <c r="AV172" s="221"/>
      <c r="AW172" s="221"/>
      <c r="AX172" s="221"/>
      <c r="AY172" s="221"/>
      <c r="AZ172" s="221"/>
      <c r="BA172" s="221"/>
      <c r="BB172" s="221"/>
      <c r="BC172" s="221"/>
      <c r="BD172" s="221"/>
      <c r="BE172" s="221"/>
      <c r="BF172" s="221"/>
      <c r="BG172" s="221"/>
      <c r="BH172" s="221"/>
      <c r="BI172" s="221"/>
      <c r="BJ172" s="221"/>
      <c r="BK172" s="221"/>
      <c r="BL172" s="221"/>
      <c r="BM172" s="222">
        <v>16</v>
      </c>
    </row>
    <row r="173" spans="1:65">
      <c r="A173" s="30"/>
      <c r="B173" s="19">
        <v>1</v>
      </c>
      <c r="C173" s="9">
        <v>4</v>
      </c>
      <c r="D173" s="223">
        <v>39.229999999999997</v>
      </c>
      <c r="E173" s="223">
        <v>39.58</v>
      </c>
      <c r="F173" s="223">
        <v>39.380000000000003</v>
      </c>
      <c r="G173" s="223">
        <v>35.25</v>
      </c>
      <c r="H173" s="223">
        <v>41.1</v>
      </c>
      <c r="I173" s="224">
        <v>61.500000000000007</v>
      </c>
      <c r="J173" s="223">
        <v>40.700000000000003</v>
      </c>
      <c r="K173" s="223">
        <v>37.4</v>
      </c>
      <c r="L173" s="223">
        <v>39.700000000000003</v>
      </c>
      <c r="M173" s="223">
        <v>35.9</v>
      </c>
      <c r="N173" s="223">
        <v>39.299999999999997</v>
      </c>
      <c r="O173" s="223">
        <v>37.25</v>
      </c>
      <c r="P173" s="223">
        <v>36.1</v>
      </c>
      <c r="Q173" s="224">
        <v>33</v>
      </c>
      <c r="R173" s="223">
        <v>36.86</v>
      </c>
      <c r="S173" s="223">
        <v>37.700000000000003</v>
      </c>
      <c r="T173" s="223">
        <v>36.5</v>
      </c>
      <c r="U173" s="223">
        <v>37.031100000000002</v>
      </c>
      <c r="V173" s="223">
        <v>35.579312071925997</v>
      </c>
      <c r="W173" s="223">
        <v>37</v>
      </c>
      <c r="X173" s="224">
        <v>32.62166356026831</v>
      </c>
      <c r="Y173" s="223">
        <v>41.7</v>
      </c>
      <c r="Z173" s="223">
        <v>38.14</v>
      </c>
      <c r="AA173" s="223">
        <v>38.79</v>
      </c>
      <c r="AB173" s="220"/>
      <c r="AC173" s="221"/>
      <c r="AD173" s="221"/>
      <c r="AE173" s="221"/>
      <c r="AF173" s="221"/>
      <c r="AG173" s="221"/>
      <c r="AH173" s="221"/>
      <c r="AI173" s="221"/>
      <c r="AJ173" s="221"/>
      <c r="AK173" s="221"/>
      <c r="AL173" s="221"/>
      <c r="AM173" s="221"/>
      <c r="AN173" s="221"/>
      <c r="AO173" s="221"/>
      <c r="AP173" s="221"/>
      <c r="AQ173" s="221"/>
      <c r="AR173" s="221"/>
      <c r="AS173" s="221"/>
      <c r="AT173" s="221"/>
      <c r="AU173" s="221"/>
      <c r="AV173" s="221"/>
      <c r="AW173" s="221"/>
      <c r="AX173" s="221"/>
      <c r="AY173" s="221"/>
      <c r="AZ173" s="221"/>
      <c r="BA173" s="221"/>
      <c r="BB173" s="221"/>
      <c r="BC173" s="221"/>
      <c r="BD173" s="221"/>
      <c r="BE173" s="221"/>
      <c r="BF173" s="221"/>
      <c r="BG173" s="221"/>
      <c r="BH173" s="221"/>
      <c r="BI173" s="221"/>
      <c r="BJ173" s="221"/>
      <c r="BK173" s="221"/>
      <c r="BL173" s="221"/>
      <c r="BM173" s="222">
        <v>38.054979931202801</v>
      </c>
    </row>
    <row r="174" spans="1:65">
      <c r="A174" s="30"/>
      <c r="B174" s="19">
        <v>1</v>
      </c>
      <c r="C174" s="9">
        <v>5</v>
      </c>
      <c r="D174" s="223">
        <v>38.19</v>
      </c>
      <c r="E174" s="223">
        <v>39.270000000000003</v>
      </c>
      <c r="F174" s="223">
        <v>38.93</v>
      </c>
      <c r="G174" s="223">
        <v>35.770000000000003</v>
      </c>
      <c r="H174" s="223">
        <v>40.5</v>
      </c>
      <c r="I174" s="224">
        <v>63.1</v>
      </c>
      <c r="J174" s="223">
        <v>39.299999999999997</v>
      </c>
      <c r="K174" s="223">
        <v>36.299999999999997</v>
      </c>
      <c r="L174" s="223">
        <v>39.700000000000003</v>
      </c>
      <c r="M174" s="223">
        <v>37.299999999999997</v>
      </c>
      <c r="N174" s="223">
        <v>40.700000000000003</v>
      </c>
      <c r="O174" s="223">
        <v>36.07</v>
      </c>
      <c r="P174" s="223">
        <v>35.9</v>
      </c>
      <c r="Q174" s="224">
        <v>32</v>
      </c>
      <c r="R174" s="223">
        <v>36.51</v>
      </c>
      <c r="S174" s="223">
        <v>39.299999999999997</v>
      </c>
      <c r="T174" s="223">
        <v>36.799999999999997</v>
      </c>
      <c r="U174" s="223">
        <v>37.843499999999999</v>
      </c>
      <c r="V174" s="223">
        <v>35.482808563217802</v>
      </c>
      <c r="W174" s="223">
        <v>36</v>
      </c>
      <c r="X174" s="224">
        <v>33.369642489546827</v>
      </c>
      <c r="Y174" s="223">
        <v>40.900000000000006</v>
      </c>
      <c r="Z174" s="223">
        <v>38.97</v>
      </c>
      <c r="AA174" s="223">
        <v>38.32</v>
      </c>
      <c r="AB174" s="220"/>
      <c r="AC174" s="221"/>
      <c r="AD174" s="221"/>
      <c r="AE174" s="221"/>
      <c r="AF174" s="221"/>
      <c r="AG174" s="221"/>
      <c r="AH174" s="221"/>
      <c r="AI174" s="221"/>
      <c r="AJ174" s="221"/>
      <c r="AK174" s="221"/>
      <c r="AL174" s="221"/>
      <c r="AM174" s="221"/>
      <c r="AN174" s="221"/>
      <c r="AO174" s="221"/>
      <c r="AP174" s="221"/>
      <c r="AQ174" s="221"/>
      <c r="AR174" s="221"/>
      <c r="AS174" s="221"/>
      <c r="AT174" s="221"/>
      <c r="AU174" s="221"/>
      <c r="AV174" s="221"/>
      <c r="AW174" s="221"/>
      <c r="AX174" s="221"/>
      <c r="AY174" s="221"/>
      <c r="AZ174" s="221"/>
      <c r="BA174" s="221"/>
      <c r="BB174" s="221"/>
      <c r="BC174" s="221"/>
      <c r="BD174" s="221"/>
      <c r="BE174" s="221"/>
      <c r="BF174" s="221"/>
      <c r="BG174" s="221"/>
      <c r="BH174" s="221"/>
      <c r="BI174" s="221"/>
      <c r="BJ174" s="221"/>
      <c r="BK174" s="221"/>
      <c r="BL174" s="221"/>
      <c r="BM174" s="222">
        <v>23</v>
      </c>
    </row>
    <row r="175" spans="1:65">
      <c r="A175" s="30"/>
      <c r="B175" s="19">
        <v>1</v>
      </c>
      <c r="C175" s="9">
        <v>6</v>
      </c>
      <c r="D175" s="223">
        <v>38.65</v>
      </c>
      <c r="E175" s="223">
        <v>36.049999999999997</v>
      </c>
      <c r="F175" s="223">
        <v>41.01</v>
      </c>
      <c r="G175" s="223">
        <v>36.799999999999997</v>
      </c>
      <c r="H175" s="223">
        <v>40.5</v>
      </c>
      <c r="I175" s="225">
        <v>25.5</v>
      </c>
      <c r="J175" s="223">
        <v>40.799999999999997</v>
      </c>
      <c r="K175" s="223">
        <v>36.700000000000003</v>
      </c>
      <c r="L175" s="223">
        <v>39.1</v>
      </c>
      <c r="M175" s="223">
        <v>38</v>
      </c>
      <c r="N175" s="223">
        <v>40.5</v>
      </c>
      <c r="O175" s="223">
        <v>38.04</v>
      </c>
      <c r="P175" s="223">
        <v>36.4</v>
      </c>
      <c r="Q175" s="224">
        <v>32</v>
      </c>
      <c r="R175" s="223">
        <v>38.340000000000003</v>
      </c>
      <c r="S175" s="223">
        <v>40</v>
      </c>
      <c r="T175" s="223">
        <v>36.1</v>
      </c>
      <c r="U175" s="223">
        <v>37.207700000000003</v>
      </c>
      <c r="V175" s="223">
        <v>35.865827064283998</v>
      </c>
      <c r="W175" s="223">
        <v>36</v>
      </c>
      <c r="X175" s="224">
        <v>32.3917942286242</v>
      </c>
      <c r="Y175" s="223">
        <v>41.3</v>
      </c>
      <c r="Z175" s="223">
        <v>39.049999999999997</v>
      </c>
      <c r="AA175" s="223">
        <v>38.229999999999997</v>
      </c>
      <c r="AB175" s="220"/>
      <c r="AC175" s="221"/>
      <c r="AD175" s="221"/>
      <c r="AE175" s="221"/>
      <c r="AF175" s="221"/>
      <c r="AG175" s="221"/>
      <c r="AH175" s="221"/>
      <c r="AI175" s="221"/>
      <c r="AJ175" s="221"/>
      <c r="AK175" s="221"/>
      <c r="AL175" s="221"/>
      <c r="AM175" s="221"/>
      <c r="AN175" s="221"/>
      <c r="AO175" s="221"/>
      <c r="AP175" s="221"/>
      <c r="AQ175" s="221"/>
      <c r="AR175" s="221"/>
      <c r="AS175" s="221"/>
      <c r="AT175" s="221"/>
      <c r="AU175" s="221"/>
      <c r="AV175" s="221"/>
      <c r="AW175" s="221"/>
      <c r="AX175" s="221"/>
      <c r="AY175" s="221"/>
      <c r="AZ175" s="221"/>
      <c r="BA175" s="221"/>
      <c r="BB175" s="221"/>
      <c r="BC175" s="221"/>
      <c r="BD175" s="221"/>
      <c r="BE175" s="221"/>
      <c r="BF175" s="221"/>
      <c r="BG175" s="221"/>
      <c r="BH175" s="221"/>
      <c r="BI175" s="221"/>
      <c r="BJ175" s="221"/>
      <c r="BK175" s="221"/>
      <c r="BL175" s="221"/>
      <c r="BM175" s="226"/>
    </row>
    <row r="176" spans="1:65">
      <c r="A176" s="30"/>
      <c r="B176" s="20" t="s">
        <v>275</v>
      </c>
      <c r="C176" s="12"/>
      <c r="D176" s="227">
        <v>38.511666666666663</v>
      </c>
      <c r="E176" s="227">
        <v>38.443333333333335</v>
      </c>
      <c r="F176" s="227">
        <v>38.94166666666667</v>
      </c>
      <c r="G176" s="227">
        <v>35.604999999999997</v>
      </c>
      <c r="H176" s="227">
        <v>40.25</v>
      </c>
      <c r="I176" s="227">
        <v>55.433333333333337</v>
      </c>
      <c r="J176" s="227">
        <v>39.70000000000001</v>
      </c>
      <c r="K176" s="227">
        <v>37.18333333333333</v>
      </c>
      <c r="L176" s="227">
        <v>39.233333333333334</v>
      </c>
      <c r="M176" s="227">
        <v>37.133333333333333</v>
      </c>
      <c r="N176" s="227">
        <v>40.083333333333336</v>
      </c>
      <c r="O176" s="227">
        <v>36.758333333333333</v>
      </c>
      <c r="P176" s="227">
        <v>36.383333333333333</v>
      </c>
      <c r="Q176" s="227">
        <v>32.5</v>
      </c>
      <c r="R176" s="227">
        <v>37.299999999999997</v>
      </c>
      <c r="S176" s="227">
        <v>39.066666666666663</v>
      </c>
      <c r="T176" s="227">
        <v>36.4</v>
      </c>
      <c r="U176" s="227">
        <v>37.774483333333336</v>
      </c>
      <c r="V176" s="227">
        <v>35.545095221925543</v>
      </c>
      <c r="W176" s="227">
        <v>36.666666666666664</v>
      </c>
      <c r="X176" s="227">
        <v>32.738768061390999</v>
      </c>
      <c r="Y176" s="227">
        <v>40.233333333333327</v>
      </c>
      <c r="Z176" s="227">
        <v>39.338333333333331</v>
      </c>
      <c r="AA176" s="227">
        <v>38.603333333333332</v>
      </c>
      <c r="AB176" s="220"/>
      <c r="AC176" s="221"/>
      <c r="AD176" s="221"/>
      <c r="AE176" s="221"/>
      <c r="AF176" s="221"/>
      <c r="AG176" s="221"/>
      <c r="AH176" s="221"/>
      <c r="AI176" s="221"/>
      <c r="AJ176" s="221"/>
      <c r="AK176" s="221"/>
      <c r="AL176" s="221"/>
      <c r="AM176" s="221"/>
      <c r="AN176" s="221"/>
      <c r="AO176" s="221"/>
      <c r="AP176" s="221"/>
      <c r="AQ176" s="221"/>
      <c r="AR176" s="221"/>
      <c r="AS176" s="221"/>
      <c r="AT176" s="221"/>
      <c r="AU176" s="221"/>
      <c r="AV176" s="221"/>
      <c r="AW176" s="221"/>
      <c r="AX176" s="221"/>
      <c r="AY176" s="221"/>
      <c r="AZ176" s="221"/>
      <c r="BA176" s="221"/>
      <c r="BB176" s="221"/>
      <c r="BC176" s="221"/>
      <c r="BD176" s="221"/>
      <c r="BE176" s="221"/>
      <c r="BF176" s="221"/>
      <c r="BG176" s="221"/>
      <c r="BH176" s="221"/>
      <c r="BI176" s="221"/>
      <c r="BJ176" s="221"/>
      <c r="BK176" s="221"/>
      <c r="BL176" s="221"/>
      <c r="BM176" s="226"/>
    </row>
    <row r="177" spans="1:65">
      <c r="A177" s="30"/>
      <c r="B177" s="3" t="s">
        <v>276</v>
      </c>
      <c r="C177" s="29"/>
      <c r="D177" s="223">
        <v>38.504999999999995</v>
      </c>
      <c r="E177" s="223">
        <v>38.92</v>
      </c>
      <c r="F177" s="223">
        <v>39.14</v>
      </c>
      <c r="G177" s="223">
        <v>35.484999999999999</v>
      </c>
      <c r="H177" s="223">
        <v>40.5</v>
      </c>
      <c r="I177" s="223">
        <v>60.95</v>
      </c>
      <c r="J177" s="223">
        <v>39.4</v>
      </c>
      <c r="K177" s="223">
        <v>36.900000000000006</v>
      </c>
      <c r="L177" s="223">
        <v>39.549999999999997</v>
      </c>
      <c r="M177" s="223">
        <v>36.75</v>
      </c>
      <c r="N177" s="223">
        <v>40.25</v>
      </c>
      <c r="O177" s="223">
        <v>36.515000000000001</v>
      </c>
      <c r="P177" s="223">
        <v>36.25</v>
      </c>
      <c r="Q177" s="223">
        <v>32.5</v>
      </c>
      <c r="R177" s="223">
        <v>37.204999999999998</v>
      </c>
      <c r="S177" s="223">
        <v>39.099999999999994</v>
      </c>
      <c r="T177" s="223">
        <v>36.4</v>
      </c>
      <c r="U177" s="223">
        <v>37.598950000000002</v>
      </c>
      <c r="V177" s="223">
        <v>35.5310603175719</v>
      </c>
      <c r="W177" s="223">
        <v>36.5</v>
      </c>
      <c r="X177" s="223">
        <v>32.724908775885126</v>
      </c>
      <c r="Y177" s="223">
        <v>40.975000000000001</v>
      </c>
      <c r="Z177" s="223">
        <v>39.369999999999997</v>
      </c>
      <c r="AA177" s="223">
        <v>38.58</v>
      </c>
      <c r="AB177" s="220"/>
      <c r="AC177" s="221"/>
      <c r="AD177" s="221"/>
      <c r="AE177" s="221"/>
      <c r="AF177" s="221"/>
      <c r="AG177" s="221"/>
      <c r="AH177" s="221"/>
      <c r="AI177" s="221"/>
      <c r="AJ177" s="221"/>
      <c r="AK177" s="221"/>
      <c r="AL177" s="221"/>
      <c r="AM177" s="221"/>
      <c r="AN177" s="221"/>
      <c r="AO177" s="221"/>
      <c r="AP177" s="221"/>
      <c r="AQ177" s="221"/>
      <c r="AR177" s="221"/>
      <c r="AS177" s="221"/>
      <c r="AT177" s="221"/>
      <c r="AU177" s="221"/>
      <c r="AV177" s="221"/>
      <c r="AW177" s="221"/>
      <c r="AX177" s="221"/>
      <c r="AY177" s="221"/>
      <c r="AZ177" s="221"/>
      <c r="BA177" s="221"/>
      <c r="BB177" s="221"/>
      <c r="BC177" s="221"/>
      <c r="BD177" s="221"/>
      <c r="BE177" s="221"/>
      <c r="BF177" s="221"/>
      <c r="BG177" s="221"/>
      <c r="BH177" s="221"/>
      <c r="BI177" s="221"/>
      <c r="BJ177" s="221"/>
      <c r="BK177" s="221"/>
      <c r="BL177" s="221"/>
      <c r="BM177" s="226"/>
    </row>
    <row r="178" spans="1:65">
      <c r="A178" s="30"/>
      <c r="B178" s="3" t="s">
        <v>277</v>
      </c>
      <c r="C178" s="29"/>
      <c r="D178" s="24">
        <v>0.82780231134411952</v>
      </c>
      <c r="E178" s="24">
        <v>1.3060270543394843</v>
      </c>
      <c r="F178" s="24">
        <v>1.4471823197740714</v>
      </c>
      <c r="G178" s="24">
        <v>0.67571443672604758</v>
      </c>
      <c r="H178" s="24">
        <v>0.85264294989168787</v>
      </c>
      <c r="I178" s="24">
        <v>14.707503753753299</v>
      </c>
      <c r="J178" s="24">
        <v>0.84616783205224777</v>
      </c>
      <c r="K178" s="24">
        <v>1.0206207261596583</v>
      </c>
      <c r="L178" s="24">
        <v>0.73665912514993614</v>
      </c>
      <c r="M178" s="24">
        <v>1.4348054455802246</v>
      </c>
      <c r="N178" s="24">
        <v>1.2967909109284603</v>
      </c>
      <c r="O178" s="24">
        <v>0.77885599867155564</v>
      </c>
      <c r="P178" s="24">
        <v>0.64935865795927261</v>
      </c>
      <c r="Q178" s="24">
        <v>0.54772255750516607</v>
      </c>
      <c r="R178" s="24">
        <v>0.87697206340909384</v>
      </c>
      <c r="S178" s="24">
        <v>0.83586282766173048</v>
      </c>
      <c r="T178" s="24">
        <v>0.28284271247461801</v>
      </c>
      <c r="U178" s="24">
        <v>0.69910062342030987</v>
      </c>
      <c r="V178" s="24">
        <v>0.25001640250270191</v>
      </c>
      <c r="W178" s="24">
        <v>0.81649658092772603</v>
      </c>
      <c r="X178" s="24">
        <v>0.48307605255011593</v>
      </c>
      <c r="Y178" s="24">
        <v>1.6630293643428762</v>
      </c>
      <c r="Z178" s="24">
        <v>0.77023156691131944</v>
      </c>
      <c r="AA178" s="24">
        <v>0.34009802508492731</v>
      </c>
      <c r="AB178" s="152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86</v>
      </c>
      <c r="C179" s="29"/>
      <c r="D179" s="13">
        <v>2.1494845146772482E-2</v>
      </c>
      <c r="E179" s="13">
        <v>3.397278386385548E-2</v>
      </c>
      <c r="F179" s="13">
        <v>3.7162824389661578E-2</v>
      </c>
      <c r="G179" s="13">
        <v>1.8978077144391172E-2</v>
      </c>
      <c r="H179" s="13">
        <v>2.1183675773706532E-2</v>
      </c>
      <c r="I179" s="13">
        <v>0.26531876885904926</v>
      </c>
      <c r="J179" s="13">
        <v>2.1314051185195151E-2</v>
      </c>
      <c r="K179" s="13">
        <v>2.7448338668569924E-2</v>
      </c>
      <c r="L179" s="13">
        <v>1.8776358330074839E-2</v>
      </c>
      <c r="M179" s="13">
        <v>3.8639284889952191E-2</v>
      </c>
      <c r="N179" s="13">
        <v>3.2352371998215224E-2</v>
      </c>
      <c r="O179" s="13">
        <v>2.1188555846879772E-2</v>
      </c>
      <c r="P179" s="13">
        <v>1.7847695592100941E-2</v>
      </c>
      <c r="Q179" s="13">
        <v>1.6853001769389725E-2</v>
      </c>
      <c r="R179" s="13">
        <v>2.351131537289796E-2</v>
      </c>
      <c r="S179" s="13">
        <v>2.1395806168815628E-2</v>
      </c>
      <c r="T179" s="13">
        <v>7.7704041888631325E-3</v>
      </c>
      <c r="U179" s="13">
        <v>1.850721867593097E-2</v>
      </c>
      <c r="V179" s="13">
        <v>7.033780636729943E-3</v>
      </c>
      <c r="W179" s="13">
        <v>2.2268088570756166E-2</v>
      </c>
      <c r="X179" s="13">
        <v>1.4755474355182291E-2</v>
      </c>
      <c r="Y179" s="13">
        <v>4.1334615518049955E-2</v>
      </c>
      <c r="Z179" s="13">
        <v>1.957966953975307E-2</v>
      </c>
      <c r="AA179" s="13">
        <v>8.8100688649925055E-3</v>
      </c>
      <c r="AB179" s="152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278</v>
      </c>
      <c r="C180" s="29"/>
      <c r="D180" s="13">
        <v>1.2000708876721999E-2</v>
      </c>
      <c r="E180" s="13">
        <v>1.0205061277988037E-2</v>
      </c>
      <c r="F180" s="13">
        <v>2.3300149863877406E-2</v>
      </c>
      <c r="G180" s="13">
        <v>-6.43800084938152E-2</v>
      </c>
      <c r="H180" s="13">
        <v>5.7680231937198068E-2</v>
      </c>
      <c r="I180" s="13">
        <v>0.45666436911930486</v>
      </c>
      <c r="J180" s="13">
        <v>4.3227458581534872E-2</v>
      </c>
      <c r="K180" s="13">
        <v>-2.2904928591350404E-2</v>
      </c>
      <c r="L180" s="13">
        <v>3.0964499370668586E-2</v>
      </c>
      <c r="M180" s="13">
        <v>-2.4218817078228816E-2</v>
      </c>
      <c r="N180" s="13">
        <v>5.330060364760314E-2</v>
      </c>
      <c r="O180" s="13">
        <v>-3.407298072981757E-2</v>
      </c>
      <c r="P180" s="13">
        <v>-4.3927144381406436E-2</v>
      </c>
      <c r="Q180" s="13">
        <v>-0.14597248352897041</v>
      </c>
      <c r="R180" s="13">
        <v>-1.9839188788633888E-2</v>
      </c>
      <c r="S180" s="13">
        <v>2.6584871081073436E-2</v>
      </c>
      <c r="T180" s="13">
        <v>-4.3489181552446965E-2</v>
      </c>
      <c r="U180" s="13">
        <v>-7.3708250109856266E-3</v>
      </c>
      <c r="V180" s="13">
        <v>-6.5954172458235982E-2</v>
      </c>
      <c r="W180" s="13">
        <v>-3.648177628909488E-2</v>
      </c>
      <c r="X180" s="13">
        <v>-0.13969819139105177</v>
      </c>
      <c r="Y180" s="13">
        <v>5.7242269108238597E-2</v>
      </c>
      <c r="Z180" s="13">
        <v>3.3723665193113428E-2</v>
      </c>
      <c r="AA180" s="13">
        <v>1.440950443599931E-2</v>
      </c>
      <c r="AB180" s="152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279</v>
      </c>
      <c r="C181" s="47"/>
      <c r="D181" s="45">
        <v>0.19</v>
      </c>
      <c r="E181" s="45">
        <v>0.16</v>
      </c>
      <c r="F181" s="45">
        <v>0.4</v>
      </c>
      <c r="G181" s="45">
        <v>1.21</v>
      </c>
      <c r="H181" s="45">
        <v>1.03</v>
      </c>
      <c r="I181" s="45">
        <v>8.3699999999999992</v>
      </c>
      <c r="J181" s="45">
        <v>0.77</v>
      </c>
      <c r="K181" s="45">
        <v>0.45</v>
      </c>
      <c r="L181" s="45">
        <v>0.54</v>
      </c>
      <c r="M181" s="45">
        <v>0.47</v>
      </c>
      <c r="N181" s="45">
        <v>0.95</v>
      </c>
      <c r="O181" s="45">
        <v>0.65</v>
      </c>
      <c r="P181" s="45">
        <v>0.83</v>
      </c>
      <c r="Q181" s="45">
        <v>2.71</v>
      </c>
      <c r="R181" s="45">
        <v>0.39</v>
      </c>
      <c r="S181" s="45">
        <v>0.46</v>
      </c>
      <c r="T181" s="45">
        <v>0.83</v>
      </c>
      <c r="U181" s="45">
        <v>0.16</v>
      </c>
      <c r="V181" s="45">
        <v>1.24</v>
      </c>
      <c r="W181" s="45">
        <v>0.7</v>
      </c>
      <c r="X181" s="45">
        <v>2.59</v>
      </c>
      <c r="Y181" s="45">
        <v>1.03</v>
      </c>
      <c r="Z181" s="45">
        <v>0.59</v>
      </c>
      <c r="AA181" s="45">
        <v>0.24</v>
      </c>
      <c r="AB181" s="152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BM182" s="55"/>
    </row>
    <row r="183" spans="1:65" ht="15">
      <c r="B183" s="8" t="s">
        <v>525</v>
      </c>
      <c r="BM183" s="28" t="s">
        <v>66</v>
      </c>
    </row>
    <row r="184" spans="1:65" ht="15">
      <c r="A184" s="25" t="s">
        <v>25</v>
      </c>
      <c r="B184" s="18" t="s">
        <v>111</v>
      </c>
      <c r="C184" s="15" t="s">
        <v>112</v>
      </c>
      <c r="D184" s="16" t="s">
        <v>227</v>
      </c>
      <c r="E184" s="17" t="s">
        <v>227</v>
      </c>
      <c r="F184" s="17" t="s">
        <v>227</v>
      </c>
      <c r="G184" s="17" t="s">
        <v>227</v>
      </c>
      <c r="H184" s="17" t="s">
        <v>227</v>
      </c>
      <c r="I184" s="17" t="s">
        <v>227</v>
      </c>
      <c r="J184" s="17" t="s">
        <v>227</v>
      </c>
      <c r="K184" s="17" t="s">
        <v>227</v>
      </c>
      <c r="L184" s="17" t="s">
        <v>227</v>
      </c>
      <c r="M184" s="17" t="s">
        <v>227</v>
      </c>
      <c r="N184" s="17" t="s">
        <v>227</v>
      </c>
      <c r="O184" s="17" t="s">
        <v>227</v>
      </c>
      <c r="P184" s="17" t="s">
        <v>227</v>
      </c>
      <c r="Q184" s="17" t="s">
        <v>227</v>
      </c>
      <c r="R184" s="17" t="s">
        <v>227</v>
      </c>
      <c r="S184" s="17" t="s">
        <v>227</v>
      </c>
      <c r="T184" s="17" t="s">
        <v>227</v>
      </c>
      <c r="U184" s="17" t="s">
        <v>227</v>
      </c>
      <c r="V184" s="17" t="s">
        <v>227</v>
      </c>
      <c r="W184" s="17" t="s">
        <v>227</v>
      </c>
      <c r="X184" s="17" t="s">
        <v>227</v>
      </c>
      <c r="Y184" s="17" t="s">
        <v>227</v>
      </c>
      <c r="Z184" s="17" t="s">
        <v>227</v>
      </c>
      <c r="AA184" s="17" t="s">
        <v>227</v>
      </c>
      <c r="AB184" s="17" t="s">
        <v>227</v>
      </c>
      <c r="AC184" s="17" t="s">
        <v>227</v>
      </c>
      <c r="AD184" s="17" t="s">
        <v>227</v>
      </c>
      <c r="AE184" s="17" t="s">
        <v>227</v>
      </c>
      <c r="AF184" s="17" t="s">
        <v>227</v>
      </c>
      <c r="AG184" s="17" t="s">
        <v>227</v>
      </c>
      <c r="AH184" s="17" t="s">
        <v>227</v>
      </c>
      <c r="AI184" s="152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50" t="s">
        <v>230</v>
      </c>
      <c r="E185" s="151" t="s">
        <v>231</v>
      </c>
      <c r="F185" s="151" t="s">
        <v>232</v>
      </c>
      <c r="G185" s="151" t="s">
        <v>233</v>
      </c>
      <c r="H185" s="151" t="s">
        <v>234</v>
      </c>
      <c r="I185" s="151" t="s">
        <v>235</v>
      </c>
      <c r="J185" s="151" t="s">
        <v>236</v>
      </c>
      <c r="K185" s="151" t="s">
        <v>237</v>
      </c>
      <c r="L185" s="151" t="s">
        <v>238</v>
      </c>
      <c r="M185" s="151" t="s">
        <v>239</v>
      </c>
      <c r="N185" s="151" t="s">
        <v>240</v>
      </c>
      <c r="O185" s="151" t="s">
        <v>241</v>
      </c>
      <c r="P185" s="151" t="s">
        <v>242</v>
      </c>
      <c r="Q185" s="151" t="s">
        <v>244</v>
      </c>
      <c r="R185" s="151" t="s">
        <v>245</v>
      </c>
      <c r="S185" s="151" t="s">
        <v>247</v>
      </c>
      <c r="T185" s="151" t="s">
        <v>248</v>
      </c>
      <c r="U185" s="151" t="s">
        <v>304</v>
      </c>
      <c r="V185" s="151" t="s">
        <v>250</v>
      </c>
      <c r="W185" s="151" t="s">
        <v>251</v>
      </c>
      <c r="X185" s="151" t="s">
        <v>252</v>
      </c>
      <c r="Y185" s="151" t="s">
        <v>255</v>
      </c>
      <c r="Z185" s="151" t="s">
        <v>256</v>
      </c>
      <c r="AA185" s="151" t="s">
        <v>257</v>
      </c>
      <c r="AB185" s="151" t="s">
        <v>305</v>
      </c>
      <c r="AC185" s="151" t="s">
        <v>259</v>
      </c>
      <c r="AD185" s="151" t="s">
        <v>260</v>
      </c>
      <c r="AE185" s="151" t="s">
        <v>261</v>
      </c>
      <c r="AF185" s="151" t="s">
        <v>264</v>
      </c>
      <c r="AG185" s="151" t="s">
        <v>265</v>
      </c>
      <c r="AH185" s="151" t="s">
        <v>266</v>
      </c>
      <c r="AI185" s="152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307</v>
      </c>
      <c r="E186" s="11" t="s">
        <v>308</v>
      </c>
      <c r="F186" s="11" t="s">
        <v>308</v>
      </c>
      <c r="G186" s="11" t="s">
        <v>307</v>
      </c>
      <c r="H186" s="11" t="s">
        <v>115</v>
      </c>
      <c r="I186" s="11" t="s">
        <v>308</v>
      </c>
      <c r="J186" s="11" t="s">
        <v>307</v>
      </c>
      <c r="K186" s="11" t="s">
        <v>307</v>
      </c>
      <c r="L186" s="11" t="s">
        <v>308</v>
      </c>
      <c r="M186" s="11" t="s">
        <v>308</v>
      </c>
      <c r="N186" s="11" t="s">
        <v>308</v>
      </c>
      <c r="O186" s="11" t="s">
        <v>308</v>
      </c>
      <c r="P186" s="11" t="s">
        <v>308</v>
      </c>
      <c r="Q186" s="11" t="s">
        <v>308</v>
      </c>
      <c r="R186" s="11" t="s">
        <v>307</v>
      </c>
      <c r="S186" s="11" t="s">
        <v>307</v>
      </c>
      <c r="T186" s="11" t="s">
        <v>308</v>
      </c>
      <c r="U186" s="11" t="s">
        <v>308</v>
      </c>
      <c r="V186" s="11" t="s">
        <v>115</v>
      </c>
      <c r="W186" s="11" t="s">
        <v>115</v>
      </c>
      <c r="X186" s="11" t="s">
        <v>307</v>
      </c>
      <c r="Y186" s="11" t="s">
        <v>307</v>
      </c>
      <c r="Z186" s="11" t="s">
        <v>307</v>
      </c>
      <c r="AA186" s="11" t="s">
        <v>115</v>
      </c>
      <c r="AB186" s="11" t="s">
        <v>307</v>
      </c>
      <c r="AC186" s="11" t="s">
        <v>307</v>
      </c>
      <c r="AD186" s="11" t="s">
        <v>307</v>
      </c>
      <c r="AE186" s="11" t="s">
        <v>115</v>
      </c>
      <c r="AF186" s="11" t="s">
        <v>307</v>
      </c>
      <c r="AG186" s="11" t="s">
        <v>307</v>
      </c>
      <c r="AH186" s="11" t="s">
        <v>307</v>
      </c>
      <c r="AI186" s="152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152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</v>
      </c>
    </row>
    <row r="188" spans="1:65">
      <c r="A188" s="30"/>
      <c r="B188" s="18">
        <v>1</v>
      </c>
      <c r="C188" s="14">
        <v>1</v>
      </c>
      <c r="D188" s="22">
        <v>6.3</v>
      </c>
      <c r="E188" s="22">
        <v>6.1</v>
      </c>
      <c r="F188" s="22">
        <v>6.2</v>
      </c>
      <c r="G188" s="22">
        <v>5.7</v>
      </c>
      <c r="H188" s="22">
        <v>6.3781651947179219</v>
      </c>
      <c r="I188" s="146">
        <v>7</v>
      </c>
      <c r="J188" s="22">
        <v>6.1</v>
      </c>
      <c r="K188" s="146">
        <v>8.0399999999999991</v>
      </c>
      <c r="L188" s="22">
        <v>6.6</v>
      </c>
      <c r="M188" s="22">
        <v>6.6</v>
      </c>
      <c r="N188" s="22">
        <v>5.8</v>
      </c>
      <c r="O188" s="22">
        <v>6.4</v>
      </c>
      <c r="P188" s="22">
        <v>6.2</v>
      </c>
      <c r="Q188" s="22">
        <v>6.5</v>
      </c>
      <c r="R188" s="146">
        <v>8</v>
      </c>
      <c r="S188" s="22">
        <v>5.8</v>
      </c>
      <c r="T188" s="22">
        <v>6.7</v>
      </c>
      <c r="U188" s="22">
        <v>6.59</v>
      </c>
      <c r="V188" s="22">
        <v>6.7</v>
      </c>
      <c r="W188" s="22">
        <v>7.5050999999999997</v>
      </c>
      <c r="X188" s="22">
        <v>7.18</v>
      </c>
      <c r="Y188" s="22">
        <v>5.6357751585806337</v>
      </c>
      <c r="Z188" s="22">
        <v>7.18</v>
      </c>
      <c r="AA188" s="146" t="s">
        <v>316</v>
      </c>
      <c r="AB188" s="22">
        <v>6.4335867298190017</v>
      </c>
      <c r="AC188" s="22">
        <v>7.15</v>
      </c>
      <c r="AD188" s="22">
        <v>7.2</v>
      </c>
      <c r="AE188" s="146">
        <v>6</v>
      </c>
      <c r="AF188" s="146">
        <v>7</v>
      </c>
      <c r="AG188" s="22">
        <v>6.8</v>
      </c>
      <c r="AH188" s="22">
        <v>6.4</v>
      </c>
      <c r="AI188" s="152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6.3</v>
      </c>
      <c r="E189" s="11">
        <v>6</v>
      </c>
      <c r="F189" s="11">
        <v>6.4</v>
      </c>
      <c r="G189" s="11">
        <v>5.8</v>
      </c>
      <c r="H189" s="11">
        <v>6.3420390072359645</v>
      </c>
      <c r="I189" s="147">
        <v>7</v>
      </c>
      <c r="J189" s="11">
        <v>6</v>
      </c>
      <c r="K189" s="147">
        <v>8.17</v>
      </c>
      <c r="L189" s="11">
        <v>6.5</v>
      </c>
      <c r="M189" s="11">
        <v>6.2</v>
      </c>
      <c r="N189" s="11">
        <v>5.9</v>
      </c>
      <c r="O189" s="11">
        <v>6.1</v>
      </c>
      <c r="P189" s="11">
        <v>6.5</v>
      </c>
      <c r="Q189" s="11">
        <v>6.6</v>
      </c>
      <c r="R189" s="147">
        <v>6</v>
      </c>
      <c r="S189" s="11">
        <v>5.9</v>
      </c>
      <c r="T189" s="11">
        <v>6.6</v>
      </c>
      <c r="U189" s="11">
        <v>6.5</v>
      </c>
      <c r="V189" s="11">
        <v>6.74</v>
      </c>
      <c r="W189" s="11">
        <v>7.3071999999999999</v>
      </c>
      <c r="X189" s="11">
        <v>7.24</v>
      </c>
      <c r="Y189" s="11">
        <v>5.69049825553045</v>
      </c>
      <c r="Z189" s="11">
        <v>7.07</v>
      </c>
      <c r="AA189" s="147" t="s">
        <v>316</v>
      </c>
      <c r="AB189" s="11">
        <v>6.4521380021597015</v>
      </c>
      <c r="AC189" s="11">
        <v>6.85</v>
      </c>
      <c r="AD189" s="11">
        <v>7.2</v>
      </c>
      <c r="AE189" s="147">
        <v>7</v>
      </c>
      <c r="AF189" s="147">
        <v>6</v>
      </c>
      <c r="AG189" s="11">
        <v>6.5</v>
      </c>
      <c r="AH189" s="11">
        <v>6.4</v>
      </c>
      <c r="AI189" s="152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25</v>
      </c>
    </row>
    <row r="190" spans="1:65">
      <c r="A190" s="30"/>
      <c r="B190" s="19">
        <v>1</v>
      </c>
      <c r="C190" s="9">
        <v>3</v>
      </c>
      <c r="D190" s="11">
        <v>6.2</v>
      </c>
      <c r="E190" s="11">
        <v>6.3</v>
      </c>
      <c r="F190" s="11">
        <v>6.6</v>
      </c>
      <c r="G190" s="11">
        <v>5.9</v>
      </c>
      <c r="H190" s="11">
        <v>6.2204713625066193</v>
      </c>
      <c r="I190" s="147">
        <v>6</v>
      </c>
      <c r="J190" s="11">
        <v>6.1</v>
      </c>
      <c r="K190" s="147">
        <v>7.79</v>
      </c>
      <c r="L190" s="11">
        <v>6.5</v>
      </c>
      <c r="M190" s="11">
        <v>6.3</v>
      </c>
      <c r="N190" s="11">
        <v>6</v>
      </c>
      <c r="O190" s="11">
        <v>5.9</v>
      </c>
      <c r="P190" s="11">
        <v>6.7</v>
      </c>
      <c r="Q190" s="11">
        <v>6.7</v>
      </c>
      <c r="R190" s="147">
        <v>6</v>
      </c>
      <c r="S190" s="11">
        <v>5.5</v>
      </c>
      <c r="T190" s="11">
        <v>7.1</v>
      </c>
      <c r="U190" s="11">
        <v>6.55</v>
      </c>
      <c r="V190" s="11">
        <v>6.76</v>
      </c>
      <c r="W190" s="11">
        <v>7.3071999999999999</v>
      </c>
      <c r="X190" s="11">
        <v>7.27</v>
      </c>
      <c r="Y190" s="11">
        <v>5.71796719089952</v>
      </c>
      <c r="Z190" s="11">
        <v>6.74</v>
      </c>
      <c r="AA190" s="147" t="s">
        <v>316</v>
      </c>
      <c r="AB190" s="11">
        <v>5.9951984192652423</v>
      </c>
      <c r="AC190" s="11">
        <v>6.45</v>
      </c>
      <c r="AD190" s="11">
        <v>7</v>
      </c>
      <c r="AE190" s="147">
        <v>9</v>
      </c>
      <c r="AF190" s="147">
        <v>6</v>
      </c>
      <c r="AG190" s="11">
        <v>6.5</v>
      </c>
      <c r="AH190" s="11">
        <v>6.5</v>
      </c>
      <c r="AI190" s="152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19">
        <v>1</v>
      </c>
      <c r="C191" s="9">
        <v>4</v>
      </c>
      <c r="D191" s="11">
        <v>6.4</v>
      </c>
      <c r="E191" s="11">
        <v>6.4</v>
      </c>
      <c r="F191" s="11">
        <v>6.6</v>
      </c>
      <c r="G191" s="11">
        <v>6</v>
      </c>
      <c r="H191" s="11">
        <v>6.2926299862223809</v>
      </c>
      <c r="I191" s="147">
        <v>6</v>
      </c>
      <c r="J191" s="11">
        <v>6.1</v>
      </c>
      <c r="K191" s="147">
        <v>7.7100000000000009</v>
      </c>
      <c r="L191" s="11">
        <v>6.6</v>
      </c>
      <c r="M191" s="11">
        <v>6.3</v>
      </c>
      <c r="N191" s="11">
        <v>6</v>
      </c>
      <c r="O191" s="11">
        <v>6</v>
      </c>
      <c r="P191" s="11">
        <v>6.1</v>
      </c>
      <c r="Q191" s="11">
        <v>6.6</v>
      </c>
      <c r="R191" s="147">
        <v>7</v>
      </c>
      <c r="S191" s="11">
        <v>5.7</v>
      </c>
      <c r="T191" s="11">
        <v>6.6</v>
      </c>
      <c r="U191" s="11">
        <v>6.48</v>
      </c>
      <c r="V191" s="11">
        <v>6.78</v>
      </c>
      <c r="W191" s="11">
        <v>7.4591000000000003</v>
      </c>
      <c r="X191" s="11">
        <v>7.22</v>
      </c>
      <c r="Y191" s="11">
        <v>5.7216633105704062</v>
      </c>
      <c r="Z191" s="11">
        <v>7.12</v>
      </c>
      <c r="AA191" s="147" t="s">
        <v>316</v>
      </c>
      <c r="AB191" s="11">
        <v>6.2366354940818169</v>
      </c>
      <c r="AC191" s="11">
        <v>7.0500000000000007</v>
      </c>
      <c r="AD191" s="11">
        <v>6.9</v>
      </c>
      <c r="AE191" s="147">
        <v>7</v>
      </c>
      <c r="AF191" s="147">
        <v>6</v>
      </c>
      <c r="AG191" s="11">
        <v>6.3</v>
      </c>
      <c r="AH191" s="11">
        <v>6.5</v>
      </c>
      <c r="AI191" s="152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6.4685582813524967</v>
      </c>
    </row>
    <row r="192" spans="1:65">
      <c r="A192" s="30"/>
      <c r="B192" s="19">
        <v>1</v>
      </c>
      <c r="C192" s="9">
        <v>5</v>
      </c>
      <c r="D192" s="11">
        <v>6.3</v>
      </c>
      <c r="E192" s="11">
        <v>6.3</v>
      </c>
      <c r="F192" s="11">
        <v>6.5</v>
      </c>
      <c r="G192" s="11">
        <v>5.8</v>
      </c>
      <c r="H192" s="11">
        <v>6.2571803428122523</v>
      </c>
      <c r="I192" s="147">
        <v>6</v>
      </c>
      <c r="J192" s="11">
        <v>6.2</v>
      </c>
      <c r="K192" s="147">
        <v>7.9799999999999995</v>
      </c>
      <c r="L192" s="11">
        <v>6.6</v>
      </c>
      <c r="M192" s="11">
        <v>6.2</v>
      </c>
      <c r="N192" s="11">
        <v>6</v>
      </c>
      <c r="O192" s="11">
        <v>6.1</v>
      </c>
      <c r="P192" s="11">
        <v>6.5</v>
      </c>
      <c r="Q192" s="11">
        <v>6.5</v>
      </c>
      <c r="R192" s="147">
        <v>6</v>
      </c>
      <c r="S192" s="11">
        <v>5.5</v>
      </c>
      <c r="T192" s="11">
        <v>7.2</v>
      </c>
      <c r="U192" s="11">
        <v>6.54</v>
      </c>
      <c r="V192" s="11">
        <v>6.74</v>
      </c>
      <c r="W192" s="11">
        <v>7.5625999999999998</v>
      </c>
      <c r="X192" s="11">
        <v>7.21</v>
      </c>
      <c r="Y192" s="11">
        <v>5.6966633931344699</v>
      </c>
      <c r="Z192" s="11">
        <v>7.74</v>
      </c>
      <c r="AA192" s="147" t="s">
        <v>316</v>
      </c>
      <c r="AB192" s="11">
        <v>6.3711907974649176</v>
      </c>
      <c r="AC192" s="11">
        <v>7.4</v>
      </c>
      <c r="AD192" s="11">
        <v>7.1</v>
      </c>
      <c r="AE192" s="147">
        <v>7</v>
      </c>
      <c r="AF192" s="147">
        <v>6</v>
      </c>
      <c r="AG192" s="11">
        <v>6.3</v>
      </c>
      <c r="AH192" s="11">
        <v>6.6</v>
      </c>
      <c r="AI192" s="152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24</v>
      </c>
    </row>
    <row r="193" spans="1:65">
      <c r="A193" s="30"/>
      <c r="B193" s="19">
        <v>1</v>
      </c>
      <c r="C193" s="9">
        <v>6</v>
      </c>
      <c r="D193" s="11">
        <v>6.4</v>
      </c>
      <c r="E193" s="11">
        <v>6</v>
      </c>
      <c r="F193" s="11">
        <v>6.8</v>
      </c>
      <c r="G193" s="11">
        <v>6.1</v>
      </c>
      <c r="H193" s="11">
        <v>6.2145269564947725</v>
      </c>
      <c r="I193" s="147">
        <v>6</v>
      </c>
      <c r="J193" s="11">
        <v>6.3</v>
      </c>
      <c r="K193" s="147">
        <v>7.95</v>
      </c>
      <c r="L193" s="11">
        <v>6.6</v>
      </c>
      <c r="M193" s="11">
        <v>6.2</v>
      </c>
      <c r="N193" s="11">
        <v>6</v>
      </c>
      <c r="O193" s="11">
        <v>6.2</v>
      </c>
      <c r="P193" s="11">
        <v>6.7</v>
      </c>
      <c r="Q193" s="11">
        <v>6.6</v>
      </c>
      <c r="R193" s="147">
        <v>6</v>
      </c>
      <c r="S193" s="11">
        <v>5.5</v>
      </c>
      <c r="T193" s="11">
        <v>6.5</v>
      </c>
      <c r="U193" s="11">
        <v>6.54</v>
      </c>
      <c r="V193" s="11">
        <v>6.72</v>
      </c>
      <c r="W193" s="11">
        <v>7.5664999999999996</v>
      </c>
      <c r="X193" s="11">
        <v>7.24</v>
      </c>
      <c r="Y193" s="11">
        <v>5.7224872638652</v>
      </c>
      <c r="Z193" s="11">
        <v>6.81</v>
      </c>
      <c r="AA193" s="147" t="s">
        <v>316</v>
      </c>
      <c r="AB193" s="11">
        <v>5.8372253375133116</v>
      </c>
      <c r="AC193" s="11">
        <v>7.1</v>
      </c>
      <c r="AD193" s="11">
        <v>7.3</v>
      </c>
      <c r="AE193" s="147">
        <v>7</v>
      </c>
      <c r="AF193" s="147">
        <v>6</v>
      </c>
      <c r="AG193" s="11">
        <v>6.3</v>
      </c>
      <c r="AH193" s="11">
        <v>6.3</v>
      </c>
      <c r="AI193" s="152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20" t="s">
        <v>275</v>
      </c>
      <c r="C194" s="12"/>
      <c r="D194" s="23">
        <v>6.3166666666666673</v>
      </c>
      <c r="E194" s="23">
        <v>6.1833333333333327</v>
      </c>
      <c r="F194" s="23">
        <v>6.5166666666666666</v>
      </c>
      <c r="G194" s="23">
        <v>5.8833333333333329</v>
      </c>
      <c r="H194" s="23">
        <v>6.2841688083316525</v>
      </c>
      <c r="I194" s="23">
        <v>6.333333333333333</v>
      </c>
      <c r="J194" s="23">
        <v>6.1333333333333329</v>
      </c>
      <c r="K194" s="23">
        <v>7.94</v>
      </c>
      <c r="L194" s="23">
        <v>6.5666666666666673</v>
      </c>
      <c r="M194" s="23">
        <v>6.3000000000000007</v>
      </c>
      <c r="N194" s="23">
        <v>5.95</v>
      </c>
      <c r="O194" s="23">
        <v>6.1166666666666671</v>
      </c>
      <c r="P194" s="23">
        <v>6.45</v>
      </c>
      <c r="Q194" s="23">
        <v>6.583333333333333</v>
      </c>
      <c r="R194" s="23">
        <v>6.5</v>
      </c>
      <c r="S194" s="23">
        <v>5.6499999999999995</v>
      </c>
      <c r="T194" s="23">
        <v>6.7833333333333341</v>
      </c>
      <c r="U194" s="23">
        <v>6.5333333333333341</v>
      </c>
      <c r="V194" s="23">
        <v>6.7400000000000011</v>
      </c>
      <c r="W194" s="23">
        <v>7.4512833333333326</v>
      </c>
      <c r="X194" s="23">
        <v>7.2266666666666666</v>
      </c>
      <c r="Y194" s="23">
        <v>5.6975090954301129</v>
      </c>
      <c r="Z194" s="23">
        <v>7.11</v>
      </c>
      <c r="AA194" s="23" t="s">
        <v>702</v>
      </c>
      <c r="AB194" s="23">
        <v>6.2209957967173315</v>
      </c>
      <c r="AC194" s="23">
        <v>7</v>
      </c>
      <c r="AD194" s="23">
        <v>7.1166666666666663</v>
      </c>
      <c r="AE194" s="23">
        <v>7.166666666666667</v>
      </c>
      <c r="AF194" s="23">
        <v>6.166666666666667</v>
      </c>
      <c r="AG194" s="23">
        <v>6.4499999999999993</v>
      </c>
      <c r="AH194" s="23">
        <v>6.4499999999999993</v>
      </c>
      <c r="AI194" s="152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276</v>
      </c>
      <c r="C195" s="29"/>
      <c r="D195" s="11">
        <v>6.3</v>
      </c>
      <c r="E195" s="11">
        <v>6.1999999999999993</v>
      </c>
      <c r="F195" s="11">
        <v>6.55</v>
      </c>
      <c r="G195" s="11">
        <v>5.85</v>
      </c>
      <c r="H195" s="11">
        <v>6.2749051645173166</v>
      </c>
      <c r="I195" s="11">
        <v>6</v>
      </c>
      <c r="J195" s="11">
        <v>6.1</v>
      </c>
      <c r="K195" s="11">
        <v>7.9649999999999999</v>
      </c>
      <c r="L195" s="11">
        <v>6.6</v>
      </c>
      <c r="M195" s="11">
        <v>6.25</v>
      </c>
      <c r="N195" s="11">
        <v>6</v>
      </c>
      <c r="O195" s="11">
        <v>6.1</v>
      </c>
      <c r="P195" s="11">
        <v>6.5</v>
      </c>
      <c r="Q195" s="11">
        <v>6.6</v>
      </c>
      <c r="R195" s="11">
        <v>6</v>
      </c>
      <c r="S195" s="11">
        <v>5.6</v>
      </c>
      <c r="T195" s="11">
        <v>6.65</v>
      </c>
      <c r="U195" s="11">
        <v>6.54</v>
      </c>
      <c r="V195" s="11">
        <v>6.74</v>
      </c>
      <c r="W195" s="11">
        <v>7.4821</v>
      </c>
      <c r="X195" s="11">
        <v>7.23</v>
      </c>
      <c r="Y195" s="11">
        <v>5.7073152920169949</v>
      </c>
      <c r="Z195" s="11">
        <v>7.0950000000000006</v>
      </c>
      <c r="AA195" s="11" t="s">
        <v>702</v>
      </c>
      <c r="AB195" s="11">
        <v>6.3039131457733673</v>
      </c>
      <c r="AC195" s="11">
        <v>7.0750000000000002</v>
      </c>
      <c r="AD195" s="11">
        <v>7.15</v>
      </c>
      <c r="AE195" s="11">
        <v>7</v>
      </c>
      <c r="AF195" s="11">
        <v>6</v>
      </c>
      <c r="AG195" s="11">
        <v>6.4</v>
      </c>
      <c r="AH195" s="11">
        <v>6.45</v>
      </c>
      <c r="AI195" s="152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277</v>
      </c>
      <c r="C196" s="29"/>
      <c r="D196" s="24">
        <v>7.5277265270908222E-2</v>
      </c>
      <c r="E196" s="24">
        <v>0.17224014243685093</v>
      </c>
      <c r="F196" s="24">
        <v>0.20412414523193131</v>
      </c>
      <c r="G196" s="24">
        <v>0.14719601443879735</v>
      </c>
      <c r="H196" s="24">
        <v>6.6168877139021892E-2</v>
      </c>
      <c r="I196" s="24">
        <v>0.51639777949432231</v>
      </c>
      <c r="J196" s="24">
        <v>0.10327955589886449</v>
      </c>
      <c r="K196" s="24">
        <v>0.16733200530681472</v>
      </c>
      <c r="L196" s="24">
        <v>5.1639777949432038E-2</v>
      </c>
      <c r="M196" s="24">
        <v>0.15491933384829645</v>
      </c>
      <c r="N196" s="24">
        <v>8.3666002653407581E-2</v>
      </c>
      <c r="O196" s="24">
        <v>0.17224014243685087</v>
      </c>
      <c r="P196" s="24">
        <v>0.25099800796022281</v>
      </c>
      <c r="Q196" s="24">
        <v>7.5277265270908111E-2</v>
      </c>
      <c r="R196" s="24">
        <v>0.83666002653407556</v>
      </c>
      <c r="S196" s="24">
        <v>0.17606816861659016</v>
      </c>
      <c r="T196" s="24">
        <v>0.29268868558020261</v>
      </c>
      <c r="U196" s="24">
        <v>3.881580434135886E-2</v>
      </c>
      <c r="V196" s="24">
        <v>2.8284271247461926E-2</v>
      </c>
      <c r="W196" s="24">
        <v>0.11844292155577149</v>
      </c>
      <c r="X196" s="24">
        <v>3.0767948691238223E-2</v>
      </c>
      <c r="Y196" s="24">
        <v>3.3126468948735173E-2</v>
      </c>
      <c r="Z196" s="24">
        <v>0.35507745633875443</v>
      </c>
      <c r="AA196" s="24" t="s">
        <v>702</v>
      </c>
      <c r="AB196" s="24">
        <v>0.25285924281264749</v>
      </c>
      <c r="AC196" s="24">
        <v>0.32249030993194205</v>
      </c>
      <c r="AD196" s="24">
        <v>0.14719601443879735</v>
      </c>
      <c r="AE196" s="24">
        <v>0.98319208025017313</v>
      </c>
      <c r="AF196" s="24">
        <v>0.40824829046386302</v>
      </c>
      <c r="AG196" s="24">
        <v>0.19748417658131504</v>
      </c>
      <c r="AH196" s="24">
        <v>0.10488088481701503</v>
      </c>
      <c r="AI196" s="202"/>
      <c r="AJ196" s="203"/>
      <c r="AK196" s="203"/>
      <c r="AL196" s="203"/>
      <c r="AM196" s="203"/>
      <c r="AN196" s="203"/>
      <c r="AO196" s="203"/>
      <c r="AP196" s="203"/>
      <c r="AQ196" s="203"/>
      <c r="AR196" s="203"/>
      <c r="AS196" s="203"/>
      <c r="AT196" s="203"/>
      <c r="AU196" s="203"/>
      <c r="AV196" s="203"/>
      <c r="AW196" s="203"/>
      <c r="AX196" s="203"/>
      <c r="AY196" s="203"/>
      <c r="AZ196" s="203"/>
      <c r="BA196" s="203"/>
      <c r="BB196" s="203"/>
      <c r="BC196" s="203"/>
      <c r="BD196" s="203"/>
      <c r="BE196" s="203"/>
      <c r="BF196" s="203"/>
      <c r="BG196" s="203"/>
      <c r="BH196" s="203"/>
      <c r="BI196" s="203"/>
      <c r="BJ196" s="203"/>
      <c r="BK196" s="203"/>
      <c r="BL196" s="203"/>
      <c r="BM196" s="56"/>
    </row>
    <row r="197" spans="1:65">
      <c r="A197" s="30"/>
      <c r="B197" s="3" t="s">
        <v>86</v>
      </c>
      <c r="C197" s="29"/>
      <c r="D197" s="13">
        <v>1.1917245161621353E-2</v>
      </c>
      <c r="E197" s="13">
        <v>2.7855548642078322E-2</v>
      </c>
      <c r="F197" s="13">
        <v>3.132339824530915E-2</v>
      </c>
      <c r="G197" s="13">
        <v>2.5019152595829579E-2</v>
      </c>
      <c r="H197" s="13">
        <v>1.0529455709606993E-2</v>
      </c>
      <c r="I197" s="13">
        <v>8.1536491499103525E-2</v>
      </c>
      <c r="J197" s="13">
        <v>1.6839058026988776E-2</v>
      </c>
      <c r="K197" s="13">
        <v>2.1074559862319233E-2</v>
      </c>
      <c r="L197" s="13">
        <v>7.8639255760556397E-3</v>
      </c>
      <c r="M197" s="13">
        <v>2.4590370452110544E-2</v>
      </c>
      <c r="N197" s="13">
        <v>1.4061513050992871E-2</v>
      </c>
      <c r="O197" s="13">
        <v>2.8159151352073711E-2</v>
      </c>
      <c r="P197" s="13">
        <v>3.8914419838794234E-2</v>
      </c>
      <c r="Q197" s="13">
        <v>1.1434521306973384E-2</v>
      </c>
      <c r="R197" s="13">
        <v>0.12871692715908856</v>
      </c>
      <c r="S197" s="13">
        <v>3.1162507719750474E-2</v>
      </c>
      <c r="T197" s="13">
        <v>4.3148209176442638E-2</v>
      </c>
      <c r="U197" s="13">
        <v>5.9411945420447228E-3</v>
      </c>
      <c r="V197" s="13">
        <v>4.196479413570018E-3</v>
      </c>
      <c r="W197" s="13">
        <v>1.5895640557099314E-2</v>
      </c>
      <c r="X197" s="13">
        <v>4.2575574757248462E-3</v>
      </c>
      <c r="Y197" s="13">
        <v>5.8142020300249141E-3</v>
      </c>
      <c r="Z197" s="13">
        <v>4.9940570511779803E-2</v>
      </c>
      <c r="AA197" s="13" t="s">
        <v>702</v>
      </c>
      <c r="AB197" s="13">
        <v>4.0646104108617978E-2</v>
      </c>
      <c r="AC197" s="13">
        <v>4.607004427599172E-2</v>
      </c>
      <c r="AD197" s="13">
        <v>2.0683280717395412E-2</v>
      </c>
      <c r="AE197" s="13">
        <v>0.13718959259304742</v>
      </c>
      <c r="AF197" s="13">
        <v>6.6202425480626437E-2</v>
      </c>
      <c r="AG197" s="13">
        <v>3.0617701795552722E-2</v>
      </c>
      <c r="AH197" s="13">
        <v>1.6260602297211636E-2</v>
      </c>
      <c r="AI197" s="152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278</v>
      </c>
      <c r="C198" s="29"/>
      <c r="D198" s="13">
        <v>-2.3481525261000002E-2</v>
      </c>
      <c r="E198" s="13">
        <v>-4.4094052432271935E-2</v>
      </c>
      <c r="F198" s="13">
        <v>7.437265495907619E-3</v>
      </c>
      <c r="G198" s="13">
        <v>-9.0472238567633423E-2</v>
      </c>
      <c r="H198" s="13">
        <v>-2.8505497670539781E-2</v>
      </c>
      <c r="I198" s="13">
        <v>-2.0904959364591136E-2</v>
      </c>
      <c r="J198" s="13">
        <v>-5.1823750121498868E-2</v>
      </c>
      <c r="K198" s="13">
        <v>0.22747599304923383</v>
      </c>
      <c r="L198" s="13">
        <v>1.5166963185134552E-2</v>
      </c>
      <c r="M198" s="13">
        <v>-2.605809115740898E-2</v>
      </c>
      <c r="N198" s="13">
        <v>-8.0165974981997401E-2</v>
      </c>
      <c r="O198" s="13">
        <v>-5.4400316017907624E-2</v>
      </c>
      <c r="P198" s="13">
        <v>-2.8689980897282918E-3</v>
      </c>
      <c r="Q198" s="13">
        <v>1.7743529081543308E-2</v>
      </c>
      <c r="R198" s="13">
        <v>4.8606995994986413E-3</v>
      </c>
      <c r="S198" s="13">
        <v>-0.126544161117359</v>
      </c>
      <c r="T198" s="13">
        <v>4.8662319838451262E-2</v>
      </c>
      <c r="U198" s="13">
        <v>1.0013831392316597E-2</v>
      </c>
      <c r="V198" s="13">
        <v>4.1963248507787876E-2</v>
      </c>
      <c r="W198" s="13">
        <v>0.15192335126883338</v>
      </c>
      <c r="X198" s="13">
        <v>0.11719897268292967</v>
      </c>
      <c r="Y198" s="13">
        <v>-0.11919954221409079</v>
      </c>
      <c r="Z198" s="13">
        <v>9.9163011408067048E-2</v>
      </c>
      <c r="AA198" s="13" t="s">
        <v>702</v>
      </c>
      <c r="AB198" s="13">
        <v>-3.8271663308474202E-2</v>
      </c>
      <c r="AC198" s="13">
        <v>8.215767649176775E-2</v>
      </c>
      <c r="AD198" s="13">
        <v>0.10019363776663037</v>
      </c>
      <c r="AE198" s="13">
        <v>0.10792333545585753</v>
      </c>
      <c r="AF198" s="13">
        <v>-4.6670618328680802E-2</v>
      </c>
      <c r="AG198" s="13">
        <v>-2.8689980897284029E-3</v>
      </c>
      <c r="AH198" s="13">
        <v>-2.8689980897284029E-3</v>
      </c>
      <c r="AI198" s="152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279</v>
      </c>
      <c r="C199" s="47"/>
      <c r="D199" s="45">
        <v>0.31</v>
      </c>
      <c r="E199" s="45">
        <v>0.62</v>
      </c>
      <c r="F199" s="45">
        <v>0.16</v>
      </c>
      <c r="G199" s="45">
        <v>1.32</v>
      </c>
      <c r="H199" s="45">
        <v>0.39</v>
      </c>
      <c r="I199" s="45" t="s">
        <v>280</v>
      </c>
      <c r="J199" s="45">
        <v>0.74</v>
      </c>
      <c r="K199" s="45">
        <v>3.46</v>
      </c>
      <c r="L199" s="45">
        <v>0.27</v>
      </c>
      <c r="M199" s="45">
        <v>0.35</v>
      </c>
      <c r="N199" s="45">
        <v>1.1599999999999999</v>
      </c>
      <c r="O199" s="45">
        <v>0.78</v>
      </c>
      <c r="P199" s="45">
        <v>0</v>
      </c>
      <c r="Q199" s="45">
        <v>0.31</v>
      </c>
      <c r="R199" s="45" t="s">
        <v>280</v>
      </c>
      <c r="S199" s="45">
        <v>1.86</v>
      </c>
      <c r="T199" s="45">
        <v>0.78</v>
      </c>
      <c r="U199" s="45">
        <v>0.19</v>
      </c>
      <c r="V199" s="45">
        <v>0.67</v>
      </c>
      <c r="W199" s="45">
        <v>2.33</v>
      </c>
      <c r="X199" s="45">
        <v>1.81</v>
      </c>
      <c r="Y199" s="45">
        <v>1.75</v>
      </c>
      <c r="Z199" s="45">
        <v>1.53</v>
      </c>
      <c r="AA199" s="45">
        <v>0.12</v>
      </c>
      <c r="AB199" s="45">
        <v>0.53</v>
      </c>
      <c r="AC199" s="45">
        <v>1.28</v>
      </c>
      <c r="AD199" s="45">
        <v>1.55</v>
      </c>
      <c r="AE199" s="45" t="s">
        <v>280</v>
      </c>
      <c r="AF199" s="45" t="s">
        <v>280</v>
      </c>
      <c r="AG199" s="45">
        <v>0</v>
      </c>
      <c r="AH199" s="45">
        <v>0</v>
      </c>
      <c r="AI199" s="152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 t="s">
        <v>317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BM200" s="55"/>
    </row>
    <row r="201" spans="1:65">
      <c r="BM201" s="55"/>
    </row>
    <row r="202" spans="1:65" ht="15">
      <c r="B202" s="8" t="s">
        <v>526</v>
      </c>
      <c r="BM202" s="28" t="s">
        <v>66</v>
      </c>
    </row>
    <row r="203" spans="1:65" ht="15">
      <c r="A203" s="25" t="s">
        <v>51</v>
      </c>
      <c r="B203" s="18" t="s">
        <v>111</v>
      </c>
      <c r="C203" s="15" t="s">
        <v>112</v>
      </c>
      <c r="D203" s="16" t="s">
        <v>227</v>
      </c>
      <c r="E203" s="17" t="s">
        <v>227</v>
      </c>
      <c r="F203" s="17" t="s">
        <v>227</v>
      </c>
      <c r="G203" s="17" t="s">
        <v>227</v>
      </c>
      <c r="H203" s="17" t="s">
        <v>227</v>
      </c>
      <c r="I203" s="17" t="s">
        <v>227</v>
      </c>
      <c r="J203" s="17" t="s">
        <v>227</v>
      </c>
      <c r="K203" s="17" t="s">
        <v>227</v>
      </c>
      <c r="L203" s="17" t="s">
        <v>227</v>
      </c>
      <c r="M203" s="17" t="s">
        <v>227</v>
      </c>
      <c r="N203" s="17" t="s">
        <v>227</v>
      </c>
      <c r="O203" s="17" t="s">
        <v>227</v>
      </c>
      <c r="P203" s="17" t="s">
        <v>227</v>
      </c>
      <c r="Q203" s="17" t="s">
        <v>227</v>
      </c>
      <c r="R203" s="17" t="s">
        <v>227</v>
      </c>
      <c r="S203" s="17" t="s">
        <v>227</v>
      </c>
      <c r="T203" s="17" t="s">
        <v>227</v>
      </c>
      <c r="U203" s="17" t="s">
        <v>227</v>
      </c>
      <c r="V203" s="17" t="s">
        <v>227</v>
      </c>
      <c r="W203" s="17" t="s">
        <v>227</v>
      </c>
      <c r="X203" s="17" t="s">
        <v>227</v>
      </c>
      <c r="Y203" s="17" t="s">
        <v>227</v>
      </c>
      <c r="Z203" s="17" t="s">
        <v>227</v>
      </c>
      <c r="AA203" s="17" t="s">
        <v>227</v>
      </c>
      <c r="AB203" s="17" t="s">
        <v>227</v>
      </c>
      <c r="AC203" s="17" t="s">
        <v>227</v>
      </c>
      <c r="AD203" s="17" t="s">
        <v>227</v>
      </c>
      <c r="AE203" s="17" t="s">
        <v>227</v>
      </c>
      <c r="AF203" s="17" t="s">
        <v>227</v>
      </c>
      <c r="AG203" s="152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228</v>
      </c>
      <c r="C204" s="9" t="s">
        <v>228</v>
      </c>
      <c r="D204" s="150" t="s">
        <v>230</v>
      </c>
      <c r="E204" s="151" t="s">
        <v>231</v>
      </c>
      <c r="F204" s="151" t="s">
        <v>232</v>
      </c>
      <c r="G204" s="151" t="s">
        <v>233</v>
      </c>
      <c r="H204" s="151" t="s">
        <v>234</v>
      </c>
      <c r="I204" s="151" t="s">
        <v>235</v>
      </c>
      <c r="J204" s="151" t="s">
        <v>236</v>
      </c>
      <c r="K204" s="151" t="s">
        <v>237</v>
      </c>
      <c r="L204" s="151" t="s">
        <v>238</v>
      </c>
      <c r="M204" s="151" t="s">
        <v>239</v>
      </c>
      <c r="N204" s="151" t="s">
        <v>240</v>
      </c>
      <c r="O204" s="151" t="s">
        <v>241</v>
      </c>
      <c r="P204" s="151" t="s">
        <v>242</v>
      </c>
      <c r="Q204" s="151" t="s">
        <v>244</v>
      </c>
      <c r="R204" s="151" t="s">
        <v>247</v>
      </c>
      <c r="S204" s="151" t="s">
        <v>248</v>
      </c>
      <c r="T204" s="151" t="s">
        <v>304</v>
      </c>
      <c r="U204" s="151" t="s">
        <v>250</v>
      </c>
      <c r="V204" s="151" t="s">
        <v>251</v>
      </c>
      <c r="W204" s="151" t="s">
        <v>252</v>
      </c>
      <c r="X204" s="151" t="s">
        <v>255</v>
      </c>
      <c r="Y204" s="151" t="s">
        <v>256</v>
      </c>
      <c r="Z204" s="151" t="s">
        <v>257</v>
      </c>
      <c r="AA204" s="151" t="s">
        <v>305</v>
      </c>
      <c r="AB204" s="151" t="s">
        <v>259</v>
      </c>
      <c r="AC204" s="151" t="s">
        <v>261</v>
      </c>
      <c r="AD204" s="151" t="s">
        <v>264</v>
      </c>
      <c r="AE204" s="151" t="s">
        <v>265</v>
      </c>
      <c r="AF204" s="151" t="s">
        <v>266</v>
      </c>
      <c r="AG204" s="152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308</v>
      </c>
      <c r="E205" s="11" t="s">
        <v>308</v>
      </c>
      <c r="F205" s="11" t="s">
        <v>308</v>
      </c>
      <c r="G205" s="11" t="s">
        <v>307</v>
      </c>
      <c r="H205" s="11" t="s">
        <v>115</v>
      </c>
      <c r="I205" s="11" t="s">
        <v>308</v>
      </c>
      <c r="J205" s="11" t="s">
        <v>115</v>
      </c>
      <c r="K205" s="11" t="s">
        <v>307</v>
      </c>
      <c r="L205" s="11" t="s">
        <v>308</v>
      </c>
      <c r="M205" s="11" t="s">
        <v>308</v>
      </c>
      <c r="N205" s="11" t="s">
        <v>308</v>
      </c>
      <c r="O205" s="11" t="s">
        <v>308</v>
      </c>
      <c r="P205" s="11" t="s">
        <v>308</v>
      </c>
      <c r="Q205" s="11" t="s">
        <v>308</v>
      </c>
      <c r="R205" s="11" t="s">
        <v>307</v>
      </c>
      <c r="S205" s="11" t="s">
        <v>308</v>
      </c>
      <c r="T205" s="11" t="s">
        <v>308</v>
      </c>
      <c r="U205" s="11" t="s">
        <v>115</v>
      </c>
      <c r="V205" s="11" t="s">
        <v>115</v>
      </c>
      <c r="W205" s="11" t="s">
        <v>307</v>
      </c>
      <c r="X205" s="11" t="s">
        <v>115</v>
      </c>
      <c r="Y205" s="11" t="s">
        <v>115</v>
      </c>
      <c r="Z205" s="11" t="s">
        <v>115</v>
      </c>
      <c r="AA205" s="11" t="s">
        <v>307</v>
      </c>
      <c r="AB205" s="11" t="s">
        <v>307</v>
      </c>
      <c r="AC205" s="11" t="s">
        <v>115</v>
      </c>
      <c r="AD205" s="11" t="s">
        <v>115</v>
      </c>
      <c r="AE205" s="11" t="s">
        <v>307</v>
      </c>
      <c r="AF205" s="11" t="s">
        <v>307</v>
      </c>
      <c r="AG205" s="152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152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8">
        <v>1</v>
      </c>
      <c r="C207" s="14">
        <v>1</v>
      </c>
      <c r="D207" s="210">
        <v>59</v>
      </c>
      <c r="E207" s="210">
        <v>54</v>
      </c>
      <c r="F207" s="228">
        <v>29</v>
      </c>
      <c r="G207" s="228">
        <v>124</v>
      </c>
      <c r="H207" s="210">
        <v>52.873635561760388</v>
      </c>
      <c r="I207" s="210">
        <v>47</v>
      </c>
      <c r="J207" s="210">
        <v>38</v>
      </c>
      <c r="K207" s="210">
        <v>59</v>
      </c>
      <c r="L207" s="210">
        <v>51</v>
      </c>
      <c r="M207" s="210">
        <v>51</v>
      </c>
      <c r="N207" s="210">
        <v>51</v>
      </c>
      <c r="O207" s="210">
        <v>48</v>
      </c>
      <c r="P207" s="210">
        <v>50</v>
      </c>
      <c r="Q207" s="210">
        <v>45</v>
      </c>
      <c r="R207" s="210">
        <v>60</v>
      </c>
      <c r="S207" s="210">
        <v>53</v>
      </c>
      <c r="T207" s="210">
        <v>50.7</v>
      </c>
      <c r="U207" s="210">
        <v>57</v>
      </c>
      <c r="V207" s="228">
        <v>79.172600000000003</v>
      </c>
      <c r="W207" s="210">
        <v>52.44</v>
      </c>
      <c r="X207" s="210">
        <v>62.37</v>
      </c>
      <c r="Y207" s="210">
        <v>64</v>
      </c>
      <c r="Z207" s="229">
        <v>26</v>
      </c>
      <c r="AA207" s="210">
        <v>55.168308892888234</v>
      </c>
      <c r="AB207" s="210">
        <v>63.5</v>
      </c>
      <c r="AC207" s="210">
        <v>55</v>
      </c>
      <c r="AD207" s="210">
        <v>57</v>
      </c>
      <c r="AE207" s="210">
        <v>60</v>
      </c>
      <c r="AF207" s="210">
        <v>54</v>
      </c>
      <c r="AG207" s="211"/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  <c r="BI207" s="212"/>
      <c r="BJ207" s="212"/>
      <c r="BK207" s="212"/>
      <c r="BL207" s="212"/>
      <c r="BM207" s="213">
        <v>1</v>
      </c>
    </row>
    <row r="208" spans="1:65">
      <c r="A208" s="30"/>
      <c r="B208" s="19">
        <v>1</v>
      </c>
      <c r="C208" s="9">
        <v>2</v>
      </c>
      <c r="D208" s="214">
        <v>49</v>
      </c>
      <c r="E208" s="214">
        <v>53</v>
      </c>
      <c r="F208" s="230">
        <v>29</v>
      </c>
      <c r="G208" s="230">
        <v>132</v>
      </c>
      <c r="H208" s="214">
        <v>54.064978291502698</v>
      </c>
      <c r="I208" s="214">
        <v>47</v>
      </c>
      <c r="J208" s="214">
        <v>45</v>
      </c>
      <c r="K208" s="214">
        <v>57</v>
      </c>
      <c r="L208" s="214">
        <v>51</v>
      </c>
      <c r="M208" s="214">
        <v>47</v>
      </c>
      <c r="N208" s="214">
        <v>53</v>
      </c>
      <c r="O208" s="214">
        <v>45</v>
      </c>
      <c r="P208" s="214">
        <v>51</v>
      </c>
      <c r="Q208" s="214">
        <v>48</v>
      </c>
      <c r="R208" s="214">
        <v>59</v>
      </c>
      <c r="S208" s="214">
        <v>52</v>
      </c>
      <c r="T208" s="214">
        <v>52.2</v>
      </c>
      <c r="U208" s="214">
        <v>53</v>
      </c>
      <c r="V208" s="230">
        <v>74.198999999999998</v>
      </c>
      <c r="W208" s="214">
        <v>52.44</v>
      </c>
      <c r="X208" s="214">
        <v>62.459999999999994</v>
      </c>
      <c r="Y208" s="214">
        <v>62</v>
      </c>
      <c r="Z208" s="214">
        <v>51.000000000000007</v>
      </c>
      <c r="AA208" s="214">
        <v>63.572817011518019</v>
      </c>
      <c r="AB208" s="214">
        <v>64</v>
      </c>
      <c r="AC208" s="214">
        <v>58</v>
      </c>
      <c r="AD208" s="214">
        <v>59</v>
      </c>
      <c r="AE208" s="214">
        <v>58</v>
      </c>
      <c r="AF208" s="214">
        <v>52</v>
      </c>
      <c r="AG208" s="211"/>
      <c r="AH208" s="212"/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  <c r="BI208" s="212"/>
      <c r="BJ208" s="212"/>
      <c r="BK208" s="212"/>
      <c r="BL208" s="212"/>
      <c r="BM208" s="213">
        <v>26</v>
      </c>
    </row>
    <row r="209" spans="1:65">
      <c r="A209" s="30"/>
      <c r="B209" s="19">
        <v>1</v>
      </c>
      <c r="C209" s="9">
        <v>3</v>
      </c>
      <c r="D209" s="214">
        <v>50</v>
      </c>
      <c r="E209" s="214">
        <v>55</v>
      </c>
      <c r="F209" s="230">
        <v>29</v>
      </c>
      <c r="G209" s="230">
        <v>131</v>
      </c>
      <c r="H209" s="214">
        <v>53.350332039305307</v>
      </c>
      <c r="I209" s="214">
        <v>41</v>
      </c>
      <c r="J209" s="214">
        <v>47</v>
      </c>
      <c r="K209" s="214">
        <v>59</v>
      </c>
      <c r="L209" s="214">
        <v>50</v>
      </c>
      <c r="M209" s="214">
        <v>48</v>
      </c>
      <c r="N209" s="214">
        <v>52</v>
      </c>
      <c r="O209" s="214">
        <v>55</v>
      </c>
      <c r="P209" s="214">
        <v>52</v>
      </c>
      <c r="Q209" s="214">
        <v>47</v>
      </c>
      <c r="R209" s="214">
        <v>61</v>
      </c>
      <c r="S209" s="214">
        <v>54</v>
      </c>
      <c r="T209" s="214">
        <v>53.3</v>
      </c>
      <c r="U209" s="214">
        <v>54</v>
      </c>
      <c r="V209" s="230">
        <v>75.807299999999998</v>
      </c>
      <c r="W209" s="214">
        <v>51.75</v>
      </c>
      <c r="X209" s="214">
        <v>62.69</v>
      </c>
      <c r="Y209" s="214">
        <v>63</v>
      </c>
      <c r="Z209" s="214">
        <v>62</v>
      </c>
      <c r="AA209" s="214">
        <v>58.799999967311813</v>
      </c>
      <c r="AB209" s="214">
        <v>61</v>
      </c>
      <c r="AC209" s="214">
        <v>52</v>
      </c>
      <c r="AD209" s="214">
        <v>61</v>
      </c>
      <c r="AE209" s="214">
        <v>56</v>
      </c>
      <c r="AF209" s="214">
        <v>54</v>
      </c>
      <c r="AG209" s="211"/>
      <c r="AH209" s="212"/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  <c r="BI209" s="212"/>
      <c r="BJ209" s="212"/>
      <c r="BK209" s="212"/>
      <c r="BL209" s="212"/>
      <c r="BM209" s="213">
        <v>16</v>
      </c>
    </row>
    <row r="210" spans="1:65">
      <c r="A210" s="30"/>
      <c r="B210" s="19">
        <v>1</v>
      </c>
      <c r="C210" s="9">
        <v>4</v>
      </c>
      <c r="D210" s="214">
        <v>54</v>
      </c>
      <c r="E210" s="214">
        <v>56</v>
      </c>
      <c r="F210" s="230">
        <v>31</v>
      </c>
      <c r="G210" s="230">
        <v>113</v>
      </c>
      <c r="H210" s="214">
        <v>53.298911514962761</v>
      </c>
      <c r="I210" s="214">
        <v>44</v>
      </c>
      <c r="J210" s="214">
        <v>49</v>
      </c>
      <c r="K210" s="214">
        <v>59</v>
      </c>
      <c r="L210" s="214">
        <v>49</v>
      </c>
      <c r="M210" s="214">
        <v>47</v>
      </c>
      <c r="N210" s="214">
        <v>53</v>
      </c>
      <c r="O210" s="214">
        <v>56</v>
      </c>
      <c r="P210" s="214">
        <v>52</v>
      </c>
      <c r="Q210" s="214">
        <v>48</v>
      </c>
      <c r="R210" s="214">
        <v>59</v>
      </c>
      <c r="S210" s="214">
        <v>52</v>
      </c>
      <c r="T210" s="214">
        <v>53</v>
      </c>
      <c r="U210" s="214">
        <v>54</v>
      </c>
      <c r="V210" s="230">
        <v>74.943100000000001</v>
      </c>
      <c r="W210" s="214">
        <v>51.57</v>
      </c>
      <c r="X210" s="214">
        <v>62.280000000000008</v>
      </c>
      <c r="Y210" s="214">
        <v>64</v>
      </c>
      <c r="Z210" s="214">
        <v>44.999999999999993</v>
      </c>
      <c r="AA210" s="214">
        <v>43.955840414911634</v>
      </c>
      <c r="AB210" s="214">
        <v>62.5</v>
      </c>
      <c r="AC210" s="214">
        <v>54</v>
      </c>
      <c r="AD210" s="214">
        <v>61</v>
      </c>
      <c r="AE210" s="214">
        <v>56</v>
      </c>
      <c r="AF210" s="214">
        <v>53</v>
      </c>
      <c r="AG210" s="211"/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  <c r="BI210" s="212"/>
      <c r="BJ210" s="212"/>
      <c r="BK210" s="212"/>
      <c r="BL210" s="212"/>
      <c r="BM210" s="213">
        <v>53.840964966574241</v>
      </c>
    </row>
    <row r="211" spans="1:65">
      <c r="A211" s="30"/>
      <c r="B211" s="19">
        <v>1</v>
      </c>
      <c r="C211" s="9">
        <v>5</v>
      </c>
      <c r="D211" s="214">
        <v>47</v>
      </c>
      <c r="E211" s="214">
        <v>55</v>
      </c>
      <c r="F211" s="230">
        <v>26</v>
      </c>
      <c r="G211" s="230">
        <v>109</v>
      </c>
      <c r="H211" s="214">
        <v>53.438772827599806</v>
      </c>
      <c r="I211" s="214">
        <v>48</v>
      </c>
      <c r="J211" s="214">
        <v>44</v>
      </c>
      <c r="K211" s="214">
        <v>58</v>
      </c>
      <c r="L211" s="214">
        <v>51</v>
      </c>
      <c r="M211" s="214">
        <v>49</v>
      </c>
      <c r="N211" s="214">
        <v>52</v>
      </c>
      <c r="O211" s="214">
        <v>51</v>
      </c>
      <c r="P211" s="214">
        <v>52</v>
      </c>
      <c r="Q211" s="214">
        <v>55</v>
      </c>
      <c r="R211" s="214">
        <v>54</v>
      </c>
      <c r="S211" s="214">
        <v>55</v>
      </c>
      <c r="T211" s="214">
        <v>48.3</v>
      </c>
      <c r="U211" s="214">
        <v>54</v>
      </c>
      <c r="V211" s="230">
        <v>77.651600000000002</v>
      </c>
      <c r="W211" s="214">
        <v>51.17</v>
      </c>
      <c r="X211" s="214">
        <v>62.780000000000008</v>
      </c>
      <c r="Y211" s="214">
        <v>61</v>
      </c>
      <c r="Z211" s="214">
        <v>44.999999999999993</v>
      </c>
      <c r="AA211" s="214">
        <v>48.371477168434559</v>
      </c>
      <c r="AB211" s="214">
        <v>67.5</v>
      </c>
      <c r="AC211" s="214">
        <v>50</v>
      </c>
      <c r="AD211" s="214">
        <v>58</v>
      </c>
      <c r="AE211" s="214">
        <v>56</v>
      </c>
      <c r="AF211" s="214">
        <v>53</v>
      </c>
      <c r="AG211" s="211"/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  <c r="BI211" s="212"/>
      <c r="BJ211" s="212"/>
      <c r="BK211" s="212"/>
      <c r="BL211" s="212"/>
      <c r="BM211" s="213">
        <v>25</v>
      </c>
    </row>
    <row r="212" spans="1:65">
      <c r="A212" s="30"/>
      <c r="B212" s="19">
        <v>1</v>
      </c>
      <c r="C212" s="9">
        <v>6</v>
      </c>
      <c r="D212" s="214">
        <v>59</v>
      </c>
      <c r="E212" s="214">
        <v>56</v>
      </c>
      <c r="F212" s="230">
        <v>27</v>
      </c>
      <c r="G212" s="230">
        <v>113</v>
      </c>
      <c r="H212" s="214">
        <v>53.745394830741809</v>
      </c>
      <c r="I212" s="214">
        <v>44</v>
      </c>
      <c r="J212" s="214">
        <v>45</v>
      </c>
      <c r="K212" s="215">
        <v>64</v>
      </c>
      <c r="L212" s="214">
        <v>51</v>
      </c>
      <c r="M212" s="214">
        <v>48</v>
      </c>
      <c r="N212" s="214">
        <v>51</v>
      </c>
      <c r="O212" s="214">
        <v>51</v>
      </c>
      <c r="P212" s="214">
        <v>51</v>
      </c>
      <c r="Q212" s="214">
        <v>56</v>
      </c>
      <c r="R212" s="214">
        <v>61</v>
      </c>
      <c r="S212" s="214">
        <v>53</v>
      </c>
      <c r="T212" s="214">
        <v>51.7</v>
      </c>
      <c r="U212" s="214">
        <v>59</v>
      </c>
      <c r="V212" s="230">
        <v>77.835099999999997</v>
      </c>
      <c r="W212" s="214">
        <v>51.44</v>
      </c>
      <c r="X212" s="214">
        <v>62.5</v>
      </c>
      <c r="Y212" s="214">
        <v>62</v>
      </c>
      <c r="Z212" s="214">
        <v>59</v>
      </c>
      <c r="AA212" s="214">
        <v>40.660066264646012</v>
      </c>
      <c r="AB212" s="214">
        <v>66.5</v>
      </c>
      <c r="AC212" s="214">
        <v>51</v>
      </c>
      <c r="AD212" s="214">
        <v>60</v>
      </c>
      <c r="AE212" s="214">
        <v>58</v>
      </c>
      <c r="AF212" s="214">
        <v>53</v>
      </c>
      <c r="AG212" s="211"/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  <c r="BI212" s="212"/>
      <c r="BJ212" s="212"/>
      <c r="BK212" s="212"/>
      <c r="BL212" s="212"/>
      <c r="BM212" s="216"/>
    </row>
    <row r="213" spans="1:65">
      <c r="A213" s="30"/>
      <c r="B213" s="20" t="s">
        <v>275</v>
      </c>
      <c r="C213" s="12"/>
      <c r="D213" s="217">
        <v>53</v>
      </c>
      <c r="E213" s="217">
        <v>54.833333333333336</v>
      </c>
      <c r="F213" s="217">
        <v>28.5</v>
      </c>
      <c r="G213" s="217">
        <v>120.33333333333333</v>
      </c>
      <c r="H213" s="217">
        <v>53.462004177645461</v>
      </c>
      <c r="I213" s="217">
        <v>45.166666666666664</v>
      </c>
      <c r="J213" s="217">
        <v>44.666666666666664</v>
      </c>
      <c r="K213" s="217">
        <v>59.333333333333336</v>
      </c>
      <c r="L213" s="217">
        <v>50.5</v>
      </c>
      <c r="M213" s="217">
        <v>48.333333333333336</v>
      </c>
      <c r="N213" s="217">
        <v>52</v>
      </c>
      <c r="O213" s="217">
        <v>51</v>
      </c>
      <c r="P213" s="217">
        <v>51.333333333333336</v>
      </c>
      <c r="Q213" s="217">
        <v>49.833333333333336</v>
      </c>
      <c r="R213" s="217">
        <v>59</v>
      </c>
      <c r="S213" s="217">
        <v>53.166666666666664</v>
      </c>
      <c r="T213" s="217">
        <v>51.533333333333331</v>
      </c>
      <c r="U213" s="217">
        <v>55.166666666666664</v>
      </c>
      <c r="V213" s="217">
        <v>76.60145</v>
      </c>
      <c r="W213" s="217">
        <v>51.801666666666669</v>
      </c>
      <c r="X213" s="217">
        <v>62.513333333333328</v>
      </c>
      <c r="Y213" s="217">
        <v>62.666666666666664</v>
      </c>
      <c r="Z213" s="217">
        <v>48</v>
      </c>
      <c r="AA213" s="217">
        <v>51.754751619951712</v>
      </c>
      <c r="AB213" s="217">
        <v>64.166666666666671</v>
      </c>
      <c r="AC213" s="217">
        <v>53.333333333333336</v>
      </c>
      <c r="AD213" s="217">
        <v>59.333333333333336</v>
      </c>
      <c r="AE213" s="217">
        <v>57.333333333333336</v>
      </c>
      <c r="AF213" s="217">
        <v>53.166666666666664</v>
      </c>
      <c r="AG213" s="211"/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  <c r="BI213" s="212"/>
      <c r="BJ213" s="212"/>
      <c r="BK213" s="212"/>
      <c r="BL213" s="212"/>
      <c r="BM213" s="216"/>
    </row>
    <row r="214" spans="1:65">
      <c r="A214" s="30"/>
      <c r="B214" s="3" t="s">
        <v>276</v>
      </c>
      <c r="C214" s="29"/>
      <c r="D214" s="214">
        <v>52</v>
      </c>
      <c r="E214" s="214">
        <v>55</v>
      </c>
      <c r="F214" s="214">
        <v>29</v>
      </c>
      <c r="G214" s="214">
        <v>118.5</v>
      </c>
      <c r="H214" s="214">
        <v>53.39455243345256</v>
      </c>
      <c r="I214" s="214">
        <v>45.5</v>
      </c>
      <c r="J214" s="214">
        <v>45</v>
      </c>
      <c r="K214" s="214">
        <v>59</v>
      </c>
      <c r="L214" s="214">
        <v>51</v>
      </c>
      <c r="M214" s="214">
        <v>48</v>
      </c>
      <c r="N214" s="214">
        <v>52</v>
      </c>
      <c r="O214" s="214">
        <v>51</v>
      </c>
      <c r="P214" s="214">
        <v>51.5</v>
      </c>
      <c r="Q214" s="214">
        <v>48</v>
      </c>
      <c r="R214" s="214">
        <v>59.5</v>
      </c>
      <c r="S214" s="214">
        <v>53</v>
      </c>
      <c r="T214" s="214">
        <v>51.95</v>
      </c>
      <c r="U214" s="214">
        <v>54</v>
      </c>
      <c r="V214" s="214">
        <v>76.72945</v>
      </c>
      <c r="W214" s="214">
        <v>51.66</v>
      </c>
      <c r="X214" s="214">
        <v>62.48</v>
      </c>
      <c r="Y214" s="214">
        <v>62.5</v>
      </c>
      <c r="Z214" s="214">
        <v>48</v>
      </c>
      <c r="AA214" s="214">
        <v>51.769893030661393</v>
      </c>
      <c r="AB214" s="214">
        <v>63.75</v>
      </c>
      <c r="AC214" s="214">
        <v>53</v>
      </c>
      <c r="AD214" s="214">
        <v>59.5</v>
      </c>
      <c r="AE214" s="214">
        <v>57</v>
      </c>
      <c r="AF214" s="214">
        <v>53</v>
      </c>
      <c r="AG214" s="211"/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  <c r="BI214" s="212"/>
      <c r="BJ214" s="212"/>
      <c r="BK214" s="212"/>
      <c r="BL214" s="212"/>
      <c r="BM214" s="216"/>
    </row>
    <row r="215" spans="1:65">
      <c r="A215" s="30"/>
      <c r="B215" s="3" t="s">
        <v>277</v>
      </c>
      <c r="C215" s="29"/>
      <c r="D215" s="214">
        <v>5.1768716422179137</v>
      </c>
      <c r="E215" s="214">
        <v>1.169045194450012</v>
      </c>
      <c r="F215" s="214">
        <v>1.7606816861659009</v>
      </c>
      <c r="G215" s="214">
        <v>9.9933311096283948</v>
      </c>
      <c r="H215" s="214">
        <v>0.40735126147592826</v>
      </c>
      <c r="I215" s="214">
        <v>2.6394443859772205</v>
      </c>
      <c r="J215" s="214">
        <v>3.7237973450050514</v>
      </c>
      <c r="K215" s="214">
        <v>2.4221202832779936</v>
      </c>
      <c r="L215" s="214">
        <v>0.83666002653407556</v>
      </c>
      <c r="M215" s="214">
        <v>1.505545305418162</v>
      </c>
      <c r="N215" s="214">
        <v>0.89442719099991586</v>
      </c>
      <c r="O215" s="214">
        <v>4.1472882706655438</v>
      </c>
      <c r="P215" s="214">
        <v>0.81649658092772603</v>
      </c>
      <c r="Q215" s="214">
        <v>4.5350486950711639</v>
      </c>
      <c r="R215" s="214">
        <v>2.6076809620810595</v>
      </c>
      <c r="S215" s="214">
        <v>1.1690451944500122</v>
      </c>
      <c r="T215" s="214">
        <v>1.8381149764545925</v>
      </c>
      <c r="U215" s="214">
        <v>2.3166067138525404</v>
      </c>
      <c r="V215" s="214">
        <v>1.9177113763546392</v>
      </c>
      <c r="W215" s="214">
        <v>0.52935495337879412</v>
      </c>
      <c r="X215" s="214">
        <v>0.18991226044325549</v>
      </c>
      <c r="Y215" s="214">
        <v>1.2110601416389966</v>
      </c>
      <c r="Z215" s="214">
        <v>12.86856635371633</v>
      </c>
      <c r="AA215" s="214">
        <v>8.9029901972602552</v>
      </c>
      <c r="AB215" s="214">
        <v>2.4426761280748348</v>
      </c>
      <c r="AC215" s="214">
        <v>2.9439202887759492</v>
      </c>
      <c r="AD215" s="214">
        <v>1.6329931618554521</v>
      </c>
      <c r="AE215" s="214">
        <v>1.6329931618554521</v>
      </c>
      <c r="AF215" s="214">
        <v>0.752772652709081</v>
      </c>
      <c r="AG215" s="211"/>
      <c r="AH215" s="212"/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  <c r="BI215" s="212"/>
      <c r="BJ215" s="212"/>
      <c r="BK215" s="212"/>
      <c r="BL215" s="212"/>
      <c r="BM215" s="216"/>
    </row>
    <row r="216" spans="1:65">
      <c r="A216" s="30"/>
      <c r="B216" s="3" t="s">
        <v>86</v>
      </c>
      <c r="C216" s="29"/>
      <c r="D216" s="13">
        <v>9.7676823438073851E-2</v>
      </c>
      <c r="E216" s="13">
        <v>2.1319973151064046E-2</v>
      </c>
      <c r="F216" s="13">
        <v>6.1778304777750911E-2</v>
      </c>
      <c r="G216" s="13">
        <v>8.3047072933199961E-2</v>
      </c>
      <c r="H216" s="13">
        <v>7.6194536239675356E-3</v>
      </c>
      <c r="I216" s="13">
        <v>5.843788308436651E-2</v>
      </c>
      <c r="J216" s="13">
        <v>8.3368597276232498E-2</v>
      </c>
      <c r="K216" s="13">
        <v>4.0822251965359442E-2</v>
      </c>
      <c r="L216" s="13">
        <v>1.6567525277902485E-2</v>
      </c>
      <c r="M216" s="13">
        <v>3.1149213215548179E-2</v>
      </c>
      <c r="N216" s="13">
        <v>1.7200522903844537E-2</v>
      </c>
      <c r="O216" s="13">
        <v>8.1319377856187133E-2</v>
      </c>
      <c r="P216" s="13">
        <v>1.5905777550540116E-2</v>
      </c>
      <c r="Q216" s="13">
        <v>9.1004321640224026E-2</v>
      </c>
      <c r="R216" s="13">
        <v>4.4197982408153549E-2</v>
      </c>
      <c r="S216" s="13">
        <v>2.1988310867398348E-2</v>
      </c>
      <c r="T216" s="13">
        <v>3.56684665547463E-2</v>
      </c>
      <c r="U216" s="13">
        <v>4.19928709459675E-2</v>
      </c>
      <c r="V216" s="13">
        <v>2.5034922659488028E-2</v>
      </c>
      <c r="W216" s="13">
        <v>1.0218878801430985E-2</v>
      </c>
      <c r="X216" s="13">
        <v>3.0379480715035006E-3</v>
      </c>
      <c r="Y216" s="13">
        <v>1.9325427792111646E-2</v>
      </c>
      <c r="Z216" s="13">
        <v>0.26809513236909022</v>
      </c>
      <c r="AA216" s="13">
        <v>0.17202266301338232</v>
      </c>
      <c r="AB216" s="13">
        <v>3.8067679918049373E-2</v>
      </c>
      <c r="AC216" s="13">
        <v>5.5198505414549043E-2</v>
      </c>
      <c r="AD216" s="13">
        <v>2.7522356660485147E-2</v>
      </c>
      <c r="AE216" s="13">
        <v>2.8482438869571837E-2</v>
      </c>
      <c r="AF216" s="13">
        <v>1.4158733279794628E-2</v>
      </c>
      <c r="AG216" s="152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278</v>
      </c>
      <c r="C217" s="29"/>
      <c r="D217" s="13">
        <v>-1.5619425972330347E-2</v>
      </c>
      <c r="E217" s="13">
        <v>1.843147438711723E-2</v>
      </c>
      <c r="F217" s="13">
        <v>-0.47066327623040405</v>
      </c>
      <c r="G217" s="13">
        <v>1.2349772781382939</v>
      </c>
      <c r="H217" s="13">
        <v>-7.0385214894280734E-3</v>
      </c>
      <c r="I217" s="13">
        <v>-0.16110963659906152</v>
      </c>
      <c r="J217" s="13">
        <v>-0.17039624578800172</v>
      </c>
      <c r="K217" s="13">
        <v>0.10201095708757979</v>
      </c>
      <c r="L217" s="13">
        <v>-6.2052471917031782E-2</v>
      </c>
      <c r="M217" s="13">
        <v>-0.10229444506910634</v>
      </c>
      <c r="N217" s="13">
        <v>-3.4192644350210966E-2</v>
      </c>
      <c r="O217" s="13">
        <v>-5.2765862728091473E-2</v>
      </c>
      <c r="P217" s="13">
        <v>-4.65747899354646E-2</v>
      </c>
      <c r="Q217" s="13">
        <v>-7.4434617502285416E-2</v>
      </c>
      <c r="R217" s="13">
        <v>9.5819884294952917E-2</v>
      </c>
      <c r="S217" s="13">
        <v>-1.2523889576017022E-2</v>
      </c>
      <c r="T217" s="13">
        <v>-4.2860146259888543E-2</v>
      </c>
      <c r="U217" s="13">
        <v>2.4622547179744103E-2</v>
      </c>
      <c r="V217" s="13">
        <v>0.42273545891229869</v>
      </c>
      <c r="W217" s="13">
        <v>-3.7876332661823886E-2</v>
      </c>
      <c r="X217" s="13">
        <v>0.16107379152923995</v>
      </c>
      <c r="Y217" s="13">
        <v>0.1639216850138483</v>
      </c>
      <c r="Z217" s="13">
        <v>-0.10848551786173322</v>
      </c>
      <c r="AA217" s="13">
        <v>-3.8747696069669213E-2</v>
      </c>
      <c r="AB217" s="13">
        <v>0.19178151258066922</v>
      </c>
      <c r="AC217" s="13">
        <v>-9.4283531797034748E-3</v>
      </c>
      <c r="AD217" s="13">
        <v>0.10201095708757979</v>
      </c>
      <c r="AE217" s="13">
        <v>6.4864520331818776E-2</v>
      </c>
      <c r="AF217" s="13">
        <v>-1.2523889576017022E-2</v>
      </c>
      <c r="AG217" s="152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279</v>
      </c>
      <c r="C218" s="47"/>
      <c r="D218" s="45">
        <v>0.03</v>
      </c>
      <c r="E218" s="45">
        <v>0.34</v>
      </c>
      <c r="F218" s="45">
        <v>4.99</v>
      </c>
      <c r="G218" s="45">
        <v>13.59</v>
      </c>
      <c r="H218" s="45">
        <v>0.06</v>
      </c>
      <c r="I218" s="45">
        <v>1.62</v>
      </c>
      <c r="J218" s="45">
        <v>1.72</v>
      </c>
      <c r="K218" s="45">
        <v>1.25</v>
      </c>
      <c r="L218" s="45">
        <v>0.54</v>
      </c>
      <c r="M218" s="45">
        <v>0.98</v>
      </c>
      <c r="N218" s="45">
        <v>0.24</v>
      </c>
      <c r="O218" s="45">
        <v>0.44</v>
      </c>
      <c r="P218" s="45">
        <v>0.37</v>
      </c>
      <c r="Q218" s="45">
        <v>0.67</v>
      </c>
      <c r="R218" s="45">
        <v>1.18</v>
      </c>
      <c r="S218" s="45">
        <v>0</v>
      </c>
      <c r="T218" s="45">
        <v>0.33</v>
      </c>
      <c r="U218" s="45">
        <v>0.4</v>
      </c>
      <c r="V218" s="45">
        <v>4.74</v>
      </c>
      <c r="W218" s="45">
        <v>0.28000000000000003</v>
      </c>
      <c r="X218" s="45">
        <v>1.89</v>
      </c>
      <c r="Y218" s="45">
        <v>1.92</v>
      </c>
      <c r="Z218" s="45">
        <v>1.05</v>
      </c>
      <c r="AA218" s="45">
        <v>0.28999999999999998</v>
      </c>
      <c r="AB218" s="45">
        <v>2.23</v>
      </c>
      <c r="AC218" s="45">
        <v>0.03</v>
      </c>
      <c r="AD218" s="45">
        <v>1.25</v>
      </c>
      <c r="AE218" s="45">
        <v>0.84</v>
      </c>
      <c r="AF218" s="45">
        <v>0</v>
      </c>
      <c r="AG218" s="152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BM219" s="55"/>
    </row>
    <row r="220" spans="1:65" ht="15">
      <c r="B220" s="8" t="s">
        <v>527</v>
      </c>
      <c r="BM220" s="28" t="s">
        <v>66</v>
      </c>
    </row>
    <row r="221" spans="1:65" ht="15">
      <c r="A221" s="25" t="s">
        <v>28</v>
      </c>
      <c r="B221" s="18" t="s">
        <v>111</v>
      </c>
      <c r="C221" s="15" t="s">
        <v>112</v>
      </c>
      <c r="D221" s="16" t="s">
        <v>227</v>
      </c>
      <c r="E221" s="17" t="s">
        <v>227</v>
      </c>
      <c r="F221" s="17" t="s">
        <v>227</v>
      </c>
      <c r="G221" s="17" t="s">
        <v>227</v>
      </c>
      <c r="H221" s="17" t="s">
        <v>227</v>
      </c>
      <c r="I221" s="17" t="s">
        <v>227</v>
      </c>
      <c r="J221" s="17" t="s">
        <v>227</v>
      </c>
      <c r="K221" s="17" t="s">
        <v>227</v>
      </c>
      <c r="L221" s="17" t="s">
        <v>227</v>
      </c>
      <c r="M221" s="17" t="s">
        <v>227</v>
      </c>
      <c r="N221" s="17" t="s">
        <v>227</v>
      </c>
      <c r="O221" s="17" t="s">
        <v>227</v>
      </c>
      <c r="P221" s="17" t="s">
        <v>227</v>
      </c>
      <c r="Q221" s="17" t="s">
        <v>227</v>
      </c>
      <c r="R221" s="17" t="s">
        <v>227</v>
      </c>
      <c r="S221" s="17" t="s">
        <v>227</v>
      </c>
      <c r="T221" s="17" t="s">
        <v>227</v>
      </c>
      <c r="U221" s="17" t="s">
        <v>227</v>
      </c>
      <c r="V221" s="17" t="s">
        <v>227</v>
      </c>
      <c r="W221" s="17" t="s">
        <v>227</v>
      </c>
      <c r="X221" s="17" t="s">
        <v>227</v>
      </c>
      <c r="Y221" s="17" t="s">
        <v>227</v>
      </c>
      <c r="Z221" s="17" t="s">
        <v>227</v>
      </c>
      <c r="AA221" s="17" t="s">
        <v>227</v>
      </c>
      <c r="AB221" s="17" t="s">
        <v>227</v>
      </c>
      <c r="AC221" s="17" t="s">
        <v>227</v>
      </c>
      <c r="AD221" s="152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228</v>
      </c>
      <c r="C222" s="9" t="s">
        <v>228</v>
      </c>
      <c r="D222" s="150" t="s">
        <v>230</v>
      </c>
      <c r="E222" s="151" t="s">
        <v>231</v>
      </c>
      <c r="F222" s="151" t="s">
        <v>232</v>
      </c>
      <c r="G222" s="151" t="s">
        <v>233</v>
      </c>
      <c r="H222" s="151" t="s">
        <v>234</v>
      </c>
      <c r="I222" s="151" t="s">
        <v>235</v>
      </c>
      <c r="J222" s="151" t="s">
        <v>236</v>
      </c>
      <c r="K222" s="151" t="s">
        <v>237</v>
      </c>
      <c r="L222" s="151" t="s">
        <v>238</v>
      </c>
      <c r="M222" s="151" t="s">
        <v>239</v>
      </c>
      <c r="N222" s="151" t="s">
        <v>240</v>
      </c>
      <c r="O222" s="151" t="s">
        <v>241</v>
      </c>
      <c r="P222" s="151" t="s">
        <v>242</v>
      </c>
      <c r="Q222" s="151" t="s">
        <v>244</v>
      </c>
      <c r="R222" s="151" t="s">
        <v>245</v>
      </c>
      <c r="S222" s="151" t="s">
        <v>248</v>
      </c>
      <c r="T222" s="151" t="s">
        <v>304</v>
      </c>
      <c r="U222" s="151" t="s">
        <v>250</v>
      </c>
      <c r="V222" s="151" t="s">
        <v>251</v>
      </c>
      <c r="W222" s="151" t="s">
        <v>255</v>
      </c>
      <c r="X222" s="151" t="s">
        <v>256</v>
      </c>
      <c r="Y222" s="151" t="s">
        <v>305</v>
      </c>
      <c r="Z222" s="151" t="s">
        <v>259</v>
      </c>
      <c r="AA222" s="151" t="s">
        <v>264</v>
      </c>
      <c r="AB222" s="151" t="s">
        <v>265</v>
      </c>
      <c r="AC222" s="151" t="s">
        <v>266</v>
      </c>
      <c r="AD222" s="152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307</v>
      </c>
      <c r="E223" s="11" t="s">
        <v>308</v>
      </c>
      <c r="F223" s="11" t="s">
        <v>308</v>
      </c>
      <c r="G223" s="11" t="s">
        <v>307</v>
      </c>
      <c r="H223" s="11" t="s">
        <v>115</v>
      </c>
      <c r="I223" s="11" t="s">
        <v>308</v>
      </c>
      <c r="J223" s="11" t="s">
        <v>307</v>
      </c>
      <c r="K223" s="11" t="s">
        <v>307</v>
      </c>
      <c r="L223" s="11" t="s">
        <v>308</v>
      </c>
      <c r="M223" s="11" t="s">
        <v>308</v>
      </c>
      <c r="N223" s="11" t="s">
        <v>308</v>
      </c>
      <c r="O223" s="11" t="s">
        <v>308</v>
      </c>
      <c r="P223" s="11" t="s">
        <v>308</v>
      </c>
      <c r="Q223" s="11" t="s">
        <v>308</v>
      </c>
      <c r="R223" s="11" t="s">
        <v>307</v>
      </c>
      <c r="S223" s="11" t="s">
        <v>308</v>
      </c>
      <c r="T223" s="11" t="s">
        <v>308</v>
      </c>
      <c r="U223" s="11" t="s">
        <v>115</v>
      </c>
      <c r="V223" s="11" t="s">
        <v>307</v>
      </c>
      <c r="W223" s="11" t="s">
        <v>307</v>
      </c>
      <c r="X223" s="11" t="s">
        <v>307</v>
      </c>
      <c r="Y223" s="11" t="s">
        <v>307</v>
      </c>
      <c r="Z223" s="11" t="s">
        <v>307</v>
      </c>
      <c r="AA223" s="11" t="s">
        <v>307</v>
      </c>
      <c r="AB223" s="11" t="s">
        <v>307</v>
      </c>
      <c r="AC223" s="11" t="s">
        <v>307</v>
      </c>
      <c r="AD223" s="152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152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6.19</v>
      </c>
      <c r="E225" s="22">
        <v>6.41</v>
      </c>
      <c r="F225" s="146">
        <v>7</v>
      </c>
      <c r="G225" s="22">
        <v>6.08</v>
      </c>
      <c r="H225" s="22">
        <v>6.2249631141277568</v>
      </c>
      <c r="I225" s="22">
        <v>6.37</v>
      </c>
      <c r="J225" s="22">
        <v>6.18</v>
      </c>
      <c r="K225" s="22">
        <v>6.27</v>
      </c>
      <c r="L225" s="22">
        <v>6.25</v>
      </c>
      <c r="M225" s="22">
        <v>6.27</v>
      </c>
      <c r="N225" s="22">
        <v>5.82</v>
      </c>
      <c r="O225" s="22">
        <v>6.86</v>
      </c>
      <c r="P225" s="22">
        <v>5.85</v>
      </c>
      <c r="Q225" s="146">
        <v>6.7</v>
      </c>
      <c r="R225" s="22">
        <v>5.9</v>
      </c>
      <c r="S225" s="22">
        <v>6.63</v>
      </c>
      <c r="T225" s="22">
        <v>6.38</v>
      </c>
      <c r="U225" s="22">
        <v>6.42</v>
      </c>
      <c r="V225" s="22">
        <v>6.1597999999999997</v>
      </c>
      <c r="W225" s="146">
        <v>5.47433720734091</v>
      </c>
      <c r="X225" s="146">
        <v>5.8</v>
      </c>
      <c r="Y225" s="22">
        <v>6.291497232355753</v>
      </c>
      <c r="Z225" s="22">
        <v>6.1316000000000006</v>
      </c>
      <c r="AA225" s="22">
        <v>6.3</v>
      </c>
      <c r="AB225" s="22">
        <v>6.36</v>
      </c>
      <c r="AC225" s="22">
        <v>6.07</v>
      </c>
      <c r="AD225" s="152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6.14</v>
      </c>
      <c r="E226" s="11">
        <v>6.5</v>
      </c>
      <c r="F226" s="147">
        <v>7</v>
      </c>
      <c r="G226" s="11">
        <v>6.12</v>
      </c>
      <c r="H226" s="11">
        <v>6.2414890251643573</v>
      </c>
      <c r="I226" s="11">
        <v>6.56</v>
      </c>
      <c r="J226" s="11">
        <v>6.1</v>
      </c>
      <c r="K226" s="11">
        <v>6.06</v>
      </c>
      <c r="L226" s="11">
        <v>6.19</v>
      </c>
      <c r="M226" s="11">
        <v>5.99</v>
      </c>
      <c r="N226" s="11">
        <v>5.84</v>
      </c>
      <c r="O226" s="11">
        <v>6.36</v>
      </c>
      <c r="P226" s="11">
        <v>6.14</v>
      </c>
      <c r="Q226" s="147">
        <v>6.9</v>
      </c>
      <c r="R226" s="11">
        <v>6.1</v>
      </c>
      <c r="S226" s="11">
        <v>6.32</v>
      </c>
      <c r="T226" s="11">
        <v>6.43</v>
      </c>
      <c r="U226" s="11">
        <v>6.43</v>
      </c>
      <c r="V226" s="11">
        <v>6.0270999999999999</v>
      </c>
      <c r="W226" s="147">
        <v>5.4725263912255802</v>
      </c>
      <c r="X226" s="147">
        <v>5.4</v>
      </c>
      <c r="Y226" s="11">
        <v>6.1560760212187748</v>
      </c>
      <c r="Z226" s="11">
        <v>6.1616</v>
      </c>
      <c r="AA226" s="11">
        <v>6.2</v>
      </c>
      <c r="AB226" s="11">
        <v>6.31</v>
      </c>
      <c r="AC226" s="11">
        <v>6.37</v>
      </c>
      <c r="AD226" s="152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27</v>
      </c>
    </row>
    <row r="227" spans="1:65">
      <c r="A227" s="30"/>
      <c r="B227" s="19">
        <v>1</v>
      </c>
      <c r="C227" s="9">
        <v>3</v>
      </c>
      <c r="D227" s="11">
        <v>6.13</v>
      </c>
      <c r="E227" s="11">
        <v>6.67</v>
      </c>
      <c r="F227" s="147">
        <v>7</v>
      </c>
      <c r="G227" s="11">
        <v>6.11</v>
      </c>
      <c r="H227" s="11">
        <v>6.0884903296609263</v>
      </c>
      <c r="I227" s="11">
        <v>6.51</v>
      </c>
      <c r="J227" s="11">
        <v>6.31</v>
      </c>
      <c r="K227" s="11">
        <v>6.22</v>
      </c>
      <c r="L227" s="11">
        <v>6.34</v>
      </c>
      <c r="M227" s="11">
        <v>6.02</v>
      </c>
      <c r="N227" s="11">
        <v>6.02</v>
      </c>
      <c r="O227" s="11">
        <v>6.47</v>
      </c>
      <c r="P227" s="11">
        <v>6.27</v>
      </c>
      <c r="Q227" s="147">
        <v>6.8</v>
      </c>
      <c r="R227" s="11">
        <v>6</v>
      </c>
      <c r="S227" s="11">
        <v>6.67</v>
      </c>
      <c r="T227" s="11">
        <v>6.46</v>
      </c>
      <c r="U227" s="11">
        <v>6.44</v>
      </c>
      <c r="V227" s="11">
        <v>6.1069000000000004</v>
      </c>
      <c r="W227" s="147">
        <v>5.5504787003990401</v>
      </c>
      <c r="X227" s="147">
        <v>5.5</v>
      </c>
      <c r="Y227" s="11">
        <v>5.8904036294240356</v>
      </c>
      <c r="Z227" s="11">
        <v>5.7625500000000001</v>
      </c>
      <c r="AA227" s="11">
        <v>6.3</v>
      </c>
      <c r="AB227" s="11">
        <v>6.27</v>
      </c>
      <c r="AC227" s="11">
        <v>6.15</v>
      </c>
      <c r="AD227" s="152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6.41</v>
      </c>
      <c r="E228" s="11">
        <v>6.74</v>
      </c>
      <c r="F228" s="147">
        <v>7</v>
      </c>
      <c r="G228" s="11">
        <v>6.02</v>
      </c>
      <c r="H228" s="11">
        <v>6.1536543274909867</v>
      </c>
      <c r="I228" s="11">
        <v>6.89</v>
      </c>
      <c r="J228" s="11">
        <v>6.11</v>
      </c>
      <c r="K228" s="11">
        <v>5.93</v>
      </c>
      <c r="L228" s="11">
        <v>6.29</v>
      </c>
      <c r="M228" s="11">
        <v>6.28</v>
      </c>
      <c r="N228" s="11">
        <v>6</v>
      </c>
      <c r="O228" s="11">
        <v>6.26</v>
      </c>
      <c r="P228" s="11">
        <v>5.79</v>
      </c>
      <c r="Q228" s="147">
        <v>6.7</v>
      </c>
      <c r="R228" s="11">
        <v>5.8</v>
      </c>
      <c r="S228" s="11">
        <v>6.28</v>
      </c>
      <c r="T228" s="11">
        <v>6.43</v>
      </c>
      <c r="U228" s="11">
        <v>6.44</v>
      </c>
      <c r="V228" s="11">
        <v>5.7949999999999999</v>
      </c>
      <c r="W228" s="147">
        <v>5.621550830669876</v>
      </c>
      <c r="X228" s="147">
        <v>5.5</v>
      </c>
      <c r="Y228" s="11">
        <v>6.1898870941017297</v>
      </c>
      <c r="Z228" s="11">
        <v>6.0137499999999999</v>
      </c>
      <c r="AA228" s="11">
        <v>6</v>
      </c>
      <c r="AB228" s="11">
        <v>5.96</v>
      </c>
      <c r="AC228" s="11">
        <v>6.19</v>
      </c>
      <c r="AD228" s="152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6.2233504591041333</v>
      </c>
    </row>
    <row r="229" spans="1:65">
      <c r="A229" s="30"/>
      <c r="B229" s="19">
        <v>1</v>
      </c>
      <c r="C229" s="9">
        <v>5</v>
      </c>
      <c r="D229" s="11">
        <v>6.27</v>
      </c>
      <c r="E229" s="11">
        <v>6.62</v>
      </c>
      <c r="F229" s="147">
        <v>7</v>
      </c>
      <c r="G229" s="11">
        <v>6.07</v>
      </c>
      <c r="H229" s="11">
        <v>6.070913457103007</v>
      </c>
      <c r="I229" s="148">
        <v>6.99</v>
      </c>
      <c r="J229" s="11">
        <v>6.44</v>
      </c>
      <c r="K229" s="11">
        <v>5.93</v>
      </c>
      <c r="L229" s="11">
        <v>6.28</v>
      </c>
      <c r="M229" s="11">
        <v>5.93</v>
      </c>
      <c r="N229" s="11">
        <v>6</v>
      </c>
      <c r="O229" s="11">
        <v>6.76</v>
      </c>
      <c r="P229" s="11">
        <v>6.13</v>
      </c>
      <c r="Q229" s="147">
        <v>6.6</v>
      </c>
      <c r="R229" s="11">
        <v>5.6</v>
      </c>
      <c r="S229" s="11">
        <v>6.65</v>
      </c>
      <c r="T229" s="11">
        <v>6.58</v>
      </c>
      <c r="U229" s="11">
        <v>6.29</v>
      </c>
      <c r="V229" s="11">
        <v>5.9932999999999996</v>
      </c>
      <c r="W229" s="147">
        <v>5.5934986276856753</v>
      </c>
      <c r="X229" s="148">
        <v>6</v>
      </c>
      <c r="Y229" s="11">
        <v>6.1893324950362016</v>
      </c>
      <c r="Z229" s="11">
        <v>6.3180499999999995</v>
      </c>
      <c r="AA229" s="11">
        <v>6.2</v>
      </c>
      <c r="AB229" s="11">
        <v>6.03</v>
      </c>
      <c r="AC229" s="11">
        <v>6.27</v>
      </c>
      <c r="AD229" s="152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26</v>
      </c>
    </row>
    <row r="230" spans="1:65">
      <c r="A230" s="30"/>
      <c r="B230" s="19">
        <v>1</v>
      </c>
      <c r="C230" s="9">
        <v>6</v>
      </c>
      <c r="D230" s="11">
        <v>6.3</v>
      </c>
      <c r="E230" s="11">
        <v>6.07</v>
      </c>
      <c r="F230" s="147">
        <v>7</v>
      </c>
      <c r="G230" s="11">
        <v>6.34</v>
      </c>
      <c r="H230" s="11">
        <v>6.115955562493177</v>
      </c>
      <c r="I230" s="11">
        <v>6.6</v>
      </c>
      <c r="J230" s="11">
        <v>6</v>
      </c>
      <c r="K230" s="11">
        <v>6.53</v>
      </c>
      <c r="L230" s="11">
        <v>6.37</v>
      </c>
      <c r="M230" s="11">
        <v>6.01</v>
      </c>
      <c r="N230" s="11">
        <v>5.96</v>
      </c>
      <c r="O230" s="11">
        <v>6.58</v>
      </c>
      <c r="P230" s="11">
        <v>6.06</v>
      </c>
      <c r="Q230" s="147">
        <v>6.9</v>
      </c>
      <c r="R230" s="11">
        <v>6</v>
      </c>
      <c r="S230" s="11">
        <v>6.19</v>
      </c>
      <c r="T230" s="11">
        <v>6.55</v>
      </c>
      <c r="U230" s="11">
        <v>6.35</v>
      </c>
      <c r="V230" s="11">
        <v>6.1704999999999997</v>
      </c>
      <c r="W230" s="147">
        <v>5.6074303078938499</v>
      </c>
      <c r="X230" s="147">
        <v>5.5</v>
      </c>
      <c r="Y230" s="11">
        <v>5.8980983135688234</v>
      </c>
      <c r="Z230" s="11">
        <v>6.4353499999999997</v>
      </c>
      <c r="AA230" s="11">
        <v>6.2</v>
      </c>
      <c r="AB230" s="11">
        <v>6.11</v>
      </c>
      <c r="AC230" s="11">
        <v>6.09</v>
      </c>
      <c r="AD230" s="152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275</v>
      </c>
      <c r="C231" s="12"/>
      <c r="D231" s="23">
        <v>6.2399999999999993</v>
      </c>
      <c r="E231" s="23">
        <v>6.501666666666666</v>
      </c>
      <c r="F231" s="23">
        <v>7</v>
      </c>
      <c r="G231" s="23">
        <v>6.1233333333333322</v>
      </c>
      <c r="H231" s="23">
        <v>6.1492443026733694</v>
      </c>
      <c r="I231" s="23">
        <v>6.6533333333333333</v>
      </c>
      <c r="J231" s="23">
        <v>6.19</v>
      </c>
      <c r="K231" s="23">
        <v>6.1566666666666663</v>
      </c>
      <c r="L231" s="23">
        <v>6.2866666666666662</v>
      </c>
      <c r="M231" s="23">
        <v>6.083333333333333</v>
      </c>
      <c r="N231" s="23">
        <v>5.94</v>
      </c>
      <c r="O231" s="23">
        <v>6.5483333333333329</v>
      </c>
      <c r="P231" s="23">
        <v>6.0399999999999991</v>
      </c>
      <c r="Q231" s="23">
        <v>6.7666666666666666</v>
      </c>
      <c r="R231" s="23">
        <v>5.8999999999999995</v>
      </c>
      <c r="S231" s="23">
        <v>6.4566666666666661</v>
      </c>
      <c r="T231" s="23">
        <v>6.4716666666666667</v>
      </c>
      <c r="U231" s="23">
        <v>6.3950000000000005</v>
      </c>
      <c r="V231" s="23">
        <v>6.0420999999999987</v>
      </c>
      <c r="W231" s="23">
        <v>5.5533036775358227</v>
      </c>
      <c r="X231" s="23">
        <v>5.6166666666666671</v>
      </c>
      <c r="Y231" s="23">
        <v>6.1025491309508864</v>
      </c>
      <c r="Z231" s="23">
        <v>6.1371499999999992</v>
      </c>
      <c r="AA231" s="23">
        <v>6.2</v>
      </c>
      <c r="AB231" s="23">
        <v>6.1733333333333329</v>
      </c>
      <c r="AC231" s="23">
        <v>6.19</v>
      </c>
      <c r="AD231" s="152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276</v>
      </c>
      <c r="C232" s="29"/>
      <c r="D232" s="11">
        <v>6.23</v>
      </c>
      <c r="E232" s="11">
        <v>6.5600000000000005</v>
      </c>
      <c r="F232" s="11">
        <v>7</v>
      </c>
      <c r="G232" s="11">
        <v>6.0950000000000006</v>
      </c>
      <c r="H232" s="11">
        <v>6.1348049449920818</v>
      </c>
      <c r="I232" s="11">
        <v>6.58</v>
      </c>
      <c r="J232" s="11">
        <v>6.1449999999999996</v>
      </c>
      <c r="K232" s="11">
        <v>6.14</v>
      </c>
      <c r="L232" s="11">
        <v>6.2850000000000001</v>
      </c>
      <c r="M232" s="11">
        <v>6.0149999999999997</v>
      </c>
      <c r="N232" s="11">
        <v>5.98</v>
      </c>
      <c r="O232" s="11">
        <v>6.5250000000000004</v>
      </c>
      <c r="P232" s="11">
        <v>6.0949999999999998</v>
      </c>
      <c r="Q232" s="11">
        <v>6.75</v>
      </c>
      <c r="R232" s="11">
        <v>5.95</v>
      </c>
      <c r="S232" s="11">
        <v>6.4749999999999996</v>
      </c>
      <c r="T232" s="11">
        <v>6.4450000000000003</v>
      </c>
      <c r="U232" s="11">
        <v>6.4249999999999998</v>
      </c>
      <c r="V232" s="11">
        <v>6.0670000000000002</v>
      </c>
      <c r="W232" s="11">
        <v>5.5719886640423582</v>
      </c>
      <c r="X232" s="11">
        <v>5.5</v>
      </c>
      <c r="Y232" s="11">
        <v>6.1727042581274887</v>
      </c>
      <c r="Z232" s="11">
        <v>6.1466000000000003</v>
      </c>
      <c r="AA232" s="11">
        <v>6.2</v>
      </c>
      <c r="AB232" s="11">
        <v>6.1899999999999995</v>
      </c>
      <c r="AC232" s="11">
        <v>6.17</v>
      </c>
      <c r="AD232" s="152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277</v>
      </c>
      <c r="C233" s="29"/>
      <c r="D233" s="24">
        <v>0.10770329614269013</v>
      </c>
      <c r="E233" s="24">
        <v>0.2424389957631953</v>
      </c>
      <c r="F233" s="24">
        <v>0</v>
      </c>
      <c r="G233" s="24">
        <v>0.11183320914051721</v>
      </c>
      <c r="H233" s="24">
        <v>7.0988424946248005E-2</v>
      </c>
      <c r="I233" s="24">
        <v>0.23737452826001929</v>
      </c>
      <c r="J233" s="24">
        <v>0.15974980438172692</v>
      </c>
      <c r="K233" s="24">
        <v>0.23166067138525423</v>
      </c>
      <c r="L233" s="24">
        <v>6.4083279150388764E-2</v>
      </c>
      <c r="M233" s="24">
        <v>0.15174540080894272</v>
      </c>
      <c r="N233" s="24">
        <v>8.7635609200826442E-2</v>
      </c>
      <c r="O233" s="24">
        <v>0.23137991846023867</v>
      </c>
      <c r="P233" s="24">
        <v>0.18439088914585763</v>
      </c>
      <c r="Q233" s="24">
        <v>0.12110601416389988</v>
      </c>
      <c r="R233" s="24">
        <v>0.17888543819998326</v>
      </c>
      <c r="S233" s="24">
        <v>0.21630225765503838</v>
      </c>
      <c r="T233" s="24">
        <v>7.7308904187465222E-2</v>
      </c>
      <c r="U233" s="24">
        <v>6.1562975886485655E-2</v>
      </c>
      <c r="V233" s="24">
        <v>0.1401454530122187</v>
      </c>
      <c r="W233" s="24">
        <v>6.6289748735201659E-2</v>
      </c>
      <c r="X233" s="24">
        <v>0.23166067138525398</v>
      </c>
      <c r="Y233" s="24">
        <v>0.16764941732188005</v>
      </c>
      <c r="Z233" s="24">
        <v>0.23572415022648807</v>
      </c>
      <c r="AA233" s="24">
        <v>0.10954451150103316</v>
      </c>
      <c r="AB233" s="24">
        <v>0.16305418322345072</v>
      </c>
      <c r="AC233" s="24">
        <v>0.11384199576606158</v>
      </c>
      <c r="AD233" s="202"/>
      <c r="AE233" s="203"/>
      <c r="AF233" s="203"/>
      <c r="AG233" s="203"/>
      <c r="AH233" s="203"/>
      <c r="AI233" s="203"/>
      <c r="AJ233" s="203"/>
      <c r="AK233" s="203"/>
      <c r="AL233" s="203"/>
      <c r="AM233" s="203"/>
      <c r="AN233" s="203"/>
      <c r="AO233" s="203"/>
      <c r="AP233" s="203"/>
      <c r="AQ233" s="203"/>
      <c r="AR233" s="203"/>
      <c r="AS233" s="203"/>
      <c r="AT233" s="203"/>
      <c r="AU233" s="203"/>
      <c r="AV233" s="203"/>
      <c r="AW233" s="203"/>
      <c r="AX233" s="203"/>
      <c r="AY233" s="203"/>
      <c r="AZ233" s="203"/>
      <c r="BA233" s="203"/>
      <c r="BB233" s="203"/>
      <c r="BC233" s="203"/>
      <c r="BD233" s="203"/>
      <c r="BE233" s="203"/>
      <c r="BF233" s="203"/>
      <c r="BG233" s="203"/>
      <c r="BH233" s="203"/>
      <c r="BI233" s="203"/>
      <c r="BJ233" s="203"/>
      <c r="BK233" s="203"/>
      <c r="BL233" s="203"/>
      <c r="BM233" s="56"/>
    </row>
    <row r="234" spans="1:65">
      <c r="A234" s="30"/>
      <c r="B234" s="3" t="s">
        <v>86</v>
      </c>
      <c r="C234" s="29"/>
      <c r="D234" s="13">
        <v>1.72601436126106E-2</v>
      </c>
      <c r="E234" s="13">
        <v>3.7288745823613738E-2</v>
      </c>
      <c r="F234" s="13">
        <v>0</v>
      </c>
      <c r="G234" s="13">
        <v>1.8263452771995193E-2</v>
      </c>
      <c r="H234" s="13">
        <v>1.154425185471749E-2</v>
      </c>
      <c r="I234" s="13">
        <v>3.5677534307618129E-2</v>
      </c>
      <c r="J234" s="13">
        <v>2.5807722840343605E-2</v>
      </c>
      <c r="K234" s="13">
        <v>3.7627613110761383E-2</v>
      </c>
      <c r="L234" s="13">
        <v>1.0193522664430875E-2</v>
      </c>
      <c r="M234" s="13">
        <v>2.4944449448045379E-2</v>
      </c>
      <c r="N234" s="13">
        <v>1.4753469562428692E-2</v>
      </c>
      <c r="O234" s="13">
        <v>3.5334169273642968E-2</v>
      </c>
      <c r="P234" s="13">
        <v>3.052829290494332E-2</v>
      </c>
      <c r="Q234" s="13">
        <v>1.7897440516832494E-2</v>
      </c>
      <c r="R234" s="13">
        <v>3.0319565796607335E-2</v>
      </c>
      <c r="S234" s="13">
        <v>3.3500607793759171E-2</v>
      </c>
      <c r="T234" s="13">
        <v>1.1945748779932819E-2</v>
      </c>
      <c r="U234" s="13">
        <v>9.6267358696615554E-3</v>
      </c>
      <c r="V234" s="13">
        <v>2.3194825145598175E-2</v>
      </c>
      <c r="W234" s="13">
        <v>1.1936993289842296E-2</v>
      </c>
      <c r="X234" s="13">
        <v>4.1245223392033348E-2</v>
      </c>
      <c r="Y234" s="13">
        <v>2.747203074066153E-2</v>
      </c>
      <c r="Z234" s="13">
        <v>3.8409383871420462E-2</v>
      </c>
      <c r="AA234" s="13">
        <v>1.7668469596940833E-2</v>
      </c>
      <c r="AB234" s="13">
        <v>2.6412664669025497E-2</v>
      </c>
      <c r="AC234" s="13">
        <v>1.839127556802287E-2</v>
      </c>
      <c r="AD234" s="152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278</v>
      </c>
      <c r="C235" s="29"/>
      <c r="D235" s="13">
        <v>2.6753339708691648E-3</v>
      </c>
      <c r="E235" s="13">
        <v>4.4721281469113583E-2</v>
      </c>
      <c r="F235" s="13">
        <v>0.12479604772373154</v>
      </c>
      <c r="G235" s="13">
        <v>-1.6071266824526309E-2</v>
      </c>
      <c r="H235" s="13">
        <v>-1.1907758837902849E-2</v>
      </c>
      <c r="I235" s="13">
        <v>6.9091862503127821E-2</v>
      </c>
      <c r="J235" s="13">
        <v>-5.3589235128714829E-3</v>
      </c>
      <c r="K235" s="13">
        <v>-1.0715095168698952E-2</v>
      </c>
      <c r="L235" s="13">
        <v>1.0173974289027443E-2</v>
      </c>
      <c r="M235" s="13">
        <v>-2.249867281151896E-2</v>
      </c>
      <c r="N235" s="13">
        <v>-4.5530210931576276E-2</v>
      </c>
      <c r="O235" s="13">
        <v>5.2219921787271861E-2</v>
      </c>
      <c r="P235" s="13">
        <v>-2.9461695964094536E-2</v>
      </c>
      <c r="Q235" s="13">
        <v>8.7302846132940592E-2</v>
      </c>
      <c r="R235" s="13">
        <v>-5.1957616918569149E-2</v>
      </c>
      <c r="S235" s="13">
        <v>3.7490449733746711E-2</v>
      </c>
      <c r="T235" s="13">
        <v>3.990072697886915E-2</v>
      </c>
      <c r="U235" s="13">
        <v>2.7581532170466438E-2</v>
      </c>
      <c r="V235" s="13">
        <v>-2.912425714977751E-2</v>
      </c>
      <c r="W235" s="13">
        <v>-0.10766656738543467</v>
      </c>
      <c r="X235" s="13">
        <v>-9.7485075993100967E-2</v>
      </c>
      <c r="Y235" s="13">
        <v>-1.9410979495221414E-2</v>
      </c>
      <c r="Z235" s="13">
        <v>-1.3851133673185911E-2</v>
      </c>
      <c r="AA235" s="13">
        <v>-3.7520720161233756E-3</v>
      </c>
      <c r="AB235" s="13">
        <v>-8.0370093407853282E-3</v>
      </c>
      <c r="AC235" s="13">
        <v>-5.3589235128714829E-3</v>
      </c>
      <c r="AD235" s="152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279</v>
      </c>
      <c r="C236" s="47"/>
      <c r="D236" s="45">
        <v>0.34</v>
      </c>
      <c r="E236" s="45">
        <v>1.69</v>
      </c>
      <c r="F236" s="45" t="s">
        <v>280</v>
      </c>
      <c r="G236" s="45">
        <v>0.26</v>
      </c>
      <c r="H236" s="45">
        <v>0.12</v>
      </c>
      <c r="I236" s="45">
        <v>2.4700000000000002</v>
      </c>
      <c r="J236" s="45">
        <v>0.09</v>
      </c>
      <c r="K236" s="45">
        <v>0.09</v>
      </c>
      <c r="L236" s="45">
        <v>0.57999999999999996</v>
      </c>
      <c r="M236" s="45">
        <v>0.46</v>
      </c>
      <c r="N236" s="45">
        <v>1.2</v>
      </c>
      <c r="O236" s="45">
        <v>1.93</v>
      </c>
      <c r="P236" s="45">
        <v>0.69</v>
      </c>
      <c r="Q236" s="45">
        <v>3.05</v>
      </c>
      <c r="R236" s="45">
        <v>1.4</v>
      </c>
      <c r="S236" s="45">
        <v>1.46</v>
      </c>
      <c r="T236" s="45">
        <v>1.53</v>
      </c>
      <c r="U236" s="45">
        <v>1.1399999999999999</v>
      </c>
      <c r="V236" s="45">
        <v>0.67</v>
      </c>
      <c r="W236" s="45">
        <v>3.19</v>
      </c>
      <c r="X236" s="45">
        <v>2.86</v>
      </c>
      <c r="Y236" s="45">
        <v>0.36</v>
      </c>
      <c r="Z236" s="45">
        <v>0.19</v>
      </c>
      <c r="AA236" s="45">
        <v>0.14000000000000001</v>
      </c>
      <c r="AB236" s="45">
        <v>0</v>
      </c>
      <c r="AC236" s="45">
        <v>0.09</v>
      </c>
      <c r="AD236" s="152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 t="s">
        <v>318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BM237" s="55"/>
    </row>
    <row r="238" spans="1:65">
      <c r="BM238" s="55"/>
    </row>
    <row r="239" spans="1:65" ht="15">
      <c r="B239" s="8" t="s">
        <v>528</v>
      </c>
      <c r="BM239" s="28" t="s">
        <v>66</v>
      </c>
    </row>
    <row r="240" spans="1:65" ht="15">
      <c r="A240" s="25" t="s">
        <v>0</v>
      </c>
      <c r="B240" s="18" t="s">
        <v>111</v>
      </c>
      <c r="C240" s="15" t="s">
        <v>112</v>
      </c>
      <c r="D240" s="16" t="s">
        <v>227</v>
      </c>
      <c r="E240" s="17" t="s">
        <v>227</v>
      </c>
      <c r="F240" s="17" t="s">
        <v>227</v>
      </c>
      <c r="G240" s="17" t="s">
        <v>227</v>
      </c>
      <c r="H240" s="17" t="s">
        <v>227</v>
      </c>
      <c r="I240" s="17" t="s">
        <v>227</v>
      </c>
      <c r="J240" s="17" t="s">
        <v>227</v>
      </c>
      <c r="K240" s="17" t="s">
        <v>227</v>
      </c>
      <c r="L240" s="17" t="s">
        <v>227</v>
      </c>
      <c r="M240" s="17" t="s">
        <v>227</v>
      </c>
      <c r="N240" s="17" t="s">
        <v>227</v>
      </c>
      <c r="O240" s="17" t="s">
        <v>227</v>
      </c>
      <c r="P240" s="17" t="s">
        <v>227</v>
      </c>
      <c r="Q240" s="17" t="s">
        <v>227</v>
      </c>
      <c r="R240" s="17" t="s">
        <v>227</v>
      </c>
      <c r="S240" s="17" t="s">
        <v>227</v>
      </c>
      <c r="T240" s="17" t="s">
        <v>227</v>
      </c>
      <c r="U240" s="17" t="s">
        <v>227</v>
      </c>
      <c r="V240" s="17" t="s">
        <v>227</v>
      </c>
      <c r="W240" s="17" t="s">
        <v>227</v>
      </c>
      <c r="X240" s="17" t="s">
        <v>227</v>
      </c>
      <c r="Y240" s="17" t="s">
        <v>227</v>
      </c>
      <c r="Z240" s="17" t="s">
        <v>227</v>
      </c>
      <c r="AA240" s="17" t="s">
        <v>227</v>
      </c>
      <c r="AB240" s="17" t="s">
        <v>227</v>
      </c>
      <c r="AC240" s="17" t="s">
        <v>227</v>
      </c>
      <c r="AD240" s="17" t="s">
        <v>227</v>
      </c>
      <c r="AE240" s="17" t="s">
        <v>227</v>
      </c>
      <c r="AF240" s="17" t="s">
        <v>227</v>
      </c>
      <c r="AG240" s="17" t="s">
        <v>227</v>
      </c>
      <c r="AH240" s="17" t="s">
        <v>227</v>
      </c>
      <c r="AI240" s="152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50" t="s">
        <v>230</v>
      </c>
      <c r="E241" s="151" t="s">
        <v>231</v>
      </c>
      <c r="F241" s="151" t="s">
        <v>232</v>
      </c>
      <c r="G241" s="151" t="s">
        <v>233</v>
      </c>
      <c r="H241" s="151" t="s">
        <v>234</v>
      </c>
      <c r="I241" s="151" t="s">
        <v>235</v>
      </c>
      <c r="J241" s="151" t="s">
        <v>236</v>
      </c>
      <c r="K241" s="151" t="s">
        <v>237</v>
      </c>
      <c r="L241" s="151" t="s">
        <v>238</v>
      </c>
      <c r="M241" s="151" t="s">
        <v>239</v>
      </c>
      <c r="N241" s="151" t="s">
        <v>240</v>
      </c>
      <c r="O241" s="151" t="s">
        <v>241</v>
      </c>
      <c r="P241" s="151" t="s">
        <v>242</v>
      </c>
      <c r="Q241" s="151" t="s">
        <v>244</v>
      </c>
      <c r="R241" s="151" t="s">
        <v>245</v>
      </c>
      <c r="S241" s="151" t="s">
        <v>247</v>
      </c>
      <c r="T241" s="151" t="s">
        <v>248</v>
      </c>
      <c r="U241" s="151" t="s">
        <v>304</v>
      </c>
      <c r="V241" s="151" t="s">
        <v>250</v>
      </c>
      <c r="W241" s="151" t="s">
        <v>251</v>
      </c>
      <c r="X241" s="151" t="s">
        <v>252</v>
      </c>
      <c r="Y241" s="151" t="s">
        <v>255</v>
      </c>
      <c r="Z241" s="151" t="s">
        <v>256</v>
      </c>
      <c r="AA241" s="151" t="s">
        <v>257</v>
      </c>
      <c r="AB241" s="151" t="s">
        <v>305</v>
      </c>
      <c r="AC241" s="151" t="s">
        <v>259</v>
      </c>
      <c r="AD241" s="151" t="s">
        <v>260</v>
      </c>
      <c r="AE241" s="151" t="s">
        <v>261</v>
      </c>
      <c r="AF241" s="151" t="s">
        <v>264</v>
      </c>
      <c r="AG241" s="151" t="s">
        <v>265</v>
      </c>
      <c r="AH241" s="151" t="s">
        <v>266</v>
      </c>
      <c r="AI241" s="152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308</v>
      </c>
      <c r="E242" s="11" t="s">
        <v>308</v>
      </c>
      <c r="F242" s="11" t="s">
        <v>308</v>
      </c>
      <c r="G242" s="11" t="s">
        <v>307</v>
      </c>
      <c r="H242" s="11" t="s">
        <v>115</v>
      </c>
      <c r="I242" s="11" t="s">
        <v>308</v>
      </c>
      <c r="J242" s="11" t="s">
        <v>115</v>
      </c>
      <c r="K242" s="11" t="s">
        <v>307</v>
      </c>
      <c r="L242" s="11" t="s">
        <v>308</v>
      </c>
      <c r="M242" s="11" t="s">
        <v>308</v>
      </c>
      <c r="N242" s="11" t="s">
        <v>308</v>
      </c>
      <c r="O242" s="11" t="s">
        <v>308</v>
      </c>
      <c r="P242" s="11" t="s">
        <v>308</v>
      </c>
      <c r="Q242" s="11" t="s">
        <v>308</v>
      </c>
      <c r="R242" s="11" t="s">
        <v>307</v>
      </c>
      <c r="S242" s="11" t="s">
        <v>307</v>
      </c>
      <c r="T242" s="11" t="s">
        <v>308</v>
      </c>
      <c r="U242" s="11" t="s">
        <v>308</v>
      </c>
      <c r="V242" s="11" t="s">
        <v>115</v>
      </c>
      <c r="W242" s="11" t="s">
        <v>115</v>
      </c>
      <c r="X242" s="11" t="s">
        <v>307</v>
      </c>
      <c r="Y242" s="11" t="s">
        <v>115</v>
      </c>
      <c r="Z242" s="11" t="s">
        <v>307</v>
      </c>
      <c r="AA242" s="11" t="s">
        <v>115</v>
      </c>
      <c r="AB242" s="11" t="s">
        <v>307</v>
      </c>
      <c r="AC242" s="11" t="s">
        <v>307</v>
      </c>
      <c r="AD242" s="11" t="s">
        <v>307</v>
      </c>
      <c r="AE242" s="11" t="s">
        <v>115</v>
      </c>
      <c r="AF242" s="11" t="s">
        <v>115</v>
      </c>
      <c r="AG242" s="11" t="s">
        <v>307</v>
      </c>
      <c r="AH242" s="11" t="s">
        <v>307</v>
      </c>
      <c r="AI242" s="152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152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18">
        <v>34</v>
      </c>
      <c r="E244" s="218">
        <v>32.5</v>
      </c>
      <c r="F244" s="218">
        <v>30</v>
      </c>
      <c r="G244" s="218">
        <v>32.799999999999997</v>
      </c>
      <c r="H244" s="218">
        <v>29.779545173487062</v>
      </c>
      <c r="I244" s="218">
        <v>33</v>
      </c>
      <c r="J244" s="231">
        <v>43</v>
      </c>
      <c r="K244" s="218">
        <v>36.299999999999997</v>
      </c>
      <c r="L244" s="218">
        <v>34.6</v>
      </c>
      <c r="M244" s="218">
        <v>33.1</v>
      </c>
      <c r="N244" s="218">
        <v>30.7</v>
      </c>
      <c r="O244" s="218">
        <v>35.299999999999997</v>
      </c>
      <c r="P244" s="218">
        <v>32.5</v>
      </c>
      <c r="Q244" s="218">
        <v>33.4</v>
      </c>
      <c r="R244" s="218">
        <v>33</v>
      </c>
      <c r="S244" s="218">
        <v>34.700000000000003</v>
      </c>
      <c r="T244" s="218">
        <v>34.1</v>
      </c>
      <c r="U244" s="218">
        <v>33.299999999999997</v>
      </c>
      <c r="V244" s="218">
        <v>32.299999999999997</v>
      </c>
      <c r="W244" s="218">
        <v>34.608400000000003</v>
      </c>
      <c r="X244" s="218">
        <v>34.28</v>
      </c>
      <c r="Y244" s="218">
        <v>31.0304</v>
      </c>
      <c r="Z244" s="218">
        <v>37.4</v>
      </c>
      <c r="AA244" s="219">
        <v>46</v>
      </c>
      <c r="AB244" s="218">
        <v>34.101819936451484</v>
      </c>
      <c r="AC244" s="218">
        <v>34.700000000000003</v>
      </c>
      <c r="AD244" s="218">
        <v>32.5</v>
      </c>
      <c r="AE244" s="219" t="s">
        <v>95</v>
      </c>
      <c r="AF244" s="218">
        <v>35</v>
      </c>
      <c r="AG244" s="218">
        <v>34.200000000000003</v>
      </c>
      <c r="AH244" s="218">
        <v>33.700000000000003</v>
      </c>
      <c r="AI244" s="220"/>
      <c r="AJ244" s="221"/>
      <c r="AK244" s="221"/>
      <c r="AL244" s="221"/>
      <c r="AM244" s="221"/>
      <c r="AN244" s="221"/>
      <c r="AO244" s="221"/>
      <c r="AP244" s="221"/>
      <c r="AQ244" s="221"/>
      <c r="AR244" s="221"/>
      <c r="AS244" s="221"/>
      <c r="AT244" s="221"/>
      <c r="AU244" s="221"/>
      <c r="AV244" s="221"/>
      <c r="AW244" s="221"/>
      <c r="AX244" s="221"/>
      <c r="AY244" s="221"/>
      <c r="AZ244" s="221"/>
      <c r="BA244" s="221"/>
      <c r="BB244" s="221"/>
      <c r="BC244" s="221"/>
      <c r="BD244" s="221"/>
      <c r="BE244" s="221"/>
      <c r="BF244" s="221"/>
      <c r="BG244" s="221"/>
      <c r="BH244" s="221"/>
      <c r="BI244" s="221"/>
      <c r="BJ244" s="221"/>
      <c r="BK244" s="221"/>
      <c r="BL244" s="221"/>
      <c r="BM244" s="222">
        <v>1</v>
      </c>
    </row>
    <row r="245" spans="1:65">
      <c r="A245" s="30"/>
      <c r="B245" s="19">
        <v>1</v>
      </c>
      <c r="C245" s="9">
        <v>2</v>
      </c>
      <c r="D245" s="223">
        <v>33</v>
      </c>
      <c r="E245" s="223">
        <v>32.6</v>
      </c>
      <c r="F245" s="223">
        <v>33.5</v>
      </c>
      <c r="G245" s="223">
        <v>33.5</v>
      </c>
      <c r="H245" s="223">
        <v>29.943777165361922</v>
      </c>
      <c r="I245" s="223">
        <v>34</v>
      </c>
      <c r="J245" s="223">
        <v>35</v>
      </c>
      <c r="K245" s="223">
        <v>37.200000000000003</v>
      </c>
      <c r="L245" s="223">
        <v>34</v>
      </c>
      <c r="M245" s="223">
        <v>31.3</v>
      </c>
      <c r="N245" s="223">
        <v>31.100000000000005</v>
      </c>
      <c r="O245" s="223">
        <v>32.5</v>
      </c>
      <c r="P245" s="223">
        <v>34.5</v>
      </c>
      <c r="Q245" s="223">
        <v>33.6</v>
      </c>
      <c r="R245" s="223">
        <v>32</v>
      </c>
      <c r="S245" s="223">
        <v>34.200000000000003</v>
      </c>
      <c r="T245" s="223">
        <v>37.6</v>
      </c>
      <c r="U245" s="223">
        <v>32.799999999999997</v>
      </c>
      <c r="V245" s="223">
        <v>31.100000000000005</v>
      </c>
      <c r="W245" s="223">
        <v>34.899099999999997</v>
      </c>
      <c r="X245" s="223">
        <v>34.39</v>
      </c>
      <c r="Y245" s="223">
        <v>31.26</v>
      </c>
      <c r="Z245" s="223">
        <v>35.9</v>
      </c>
      <c r="AA245" s="224">
        <v>57</v>
      </c>
      <c r="AB245" s="223">
        <v>33.568765821596067</v>
      </c>
      <c r="AC245" s="223">
        <v>34.5</v>
      </c>
      <c r="AD245" s="223">
        <v>30.599999999999998</v>
      </c>
      <c r="AE245" s="224" t="s">
        <v>95</v>
      </c>
      <c r="AF245" s="223">
        <v>34</v>
      </c>
      <c r="AG245" s="223">
        <v>33.1</v>
      </c>
      <c r="AH245" s="223">
        <v>32.799999999999997</v>
      </c>
      <c r="AI245" s="220"/>
      <c r="AJ245" s="221"/>
      <c r="AK245" s="221"/>
      <c r="AL245" s="221"/>
      <c r="AM245" s="221"/>
      <c r="AN245" s="221"/>
      <c r="AO245" s="221"/>
      <c r="AP245" s="221"/>
      <c r="AQ245" s="221"/>
      <c r="AR245" s="221"/>
      <c r="AS245" s="221"/>
      <c r="AT245" s="221"/>
      <c r="AU245" s="221"/>
      <c r="AV245" s="221"/>
      <c r="AW245" s="221"/>
      <c r="AX245" s="221"/>
      <c r="AY245" s="221"/>
      <c r="AZ245" s="221"/>
      <c r="BA245" s="221"/>
      <c r="BB245" s="221"/>
      <c r="BC245" s="221"/>
      <c r="BD245" s="221"/>
      <c r="BE245" s="221"/>
      <c r="BF245" s="221"/>
      <c r="BG245" s="221"/>
      <c r="BH245" s="221"/>
      <c r="BI245" s="221"/>
      <c r="BJ245" s="221"/>
      <c r="BK245" s="221"/>
      <c r="BL245" s="221"/>
      <c r="BM245" s="222">
        <v>28</v>
      </c>
    </row>
    <row r="246" spans="1:65">
      <c r="A246" s="30"/>
      <c r="B246" s="19">
        <v>1</v>
      </c>
      <c r="C246" s="9">
        <v>3</v>
      </c>
      <c r="D246" s="223">
        <v>33.1</v>
      </c>
      <c r="E246" s="223">
        <v>31.4</v>
      </c>
      <c r="F246" s="223">
        <v>31.899999999999995</v>
      </c>
      <c r="G246" s="223">
        <v>33.4</v>
      </c>
      <c r="H246" s="223">
        <v>29.060607518390491</v>
      </c>
      <c r="I246" s="223">
        <v>33</v>
      </c>
      <c r="J246" s="223">
        <v>36</v>
      </c>
      <c r="K246" s="223">
        <v>35.700000000000003</v>
      </c>
      <c r="L246" s="223">
        <v>34.1</v>
      </c>
      <c r="M246" s="223">
        <v>31.3</v>
      </c>
      <c r="N246" s="223">
        <v>31.7</v>
      </c>
      <c r="O246" s="223">
        <v>33.200000000000003</v>
      </c>
      <c r="P246" s="223">
        <v>35.299999999999997</v>
      </c>
      <c r="Q246" s="223">
        <v>33.4</v>
      </c>
      <c r="R246" s="223">
        <v>32</v>
      </c>
      <c r="S246" s="223">
        <v>34.9</v>
      </c>
      <c r="T246" s="223">
        <v>36.299999999999997</v>
      </c>
      <c r="U246" s="223">
        <v>32.9</v>
      </c>
      <c r="V246" s="223">
        <v>30.9</v>
      </c>
      <c r="W246" s="223">
        <v>34.395000000000003</v>
      </c>
      <c r="X246" s="223">
        <v>34.53</v>
      </c>
      <c r="Y246" s="223">
        <v>31.164799999999996</v>
      </c>
      <c r="Z246" s="223">
        <v>36.700000000000003</v>
      </c>
      <c r="AA246" s="224">
        <v>70.000000000000014</v>
      </c>
      <c r="AB246" s="223">
        <v>31.26927110152214</v>
      </c>
      <c r="AC246" s="223">
        <v>32.450000000000003</v>
      </c>
      <c r="AD246" s="223">
        <v>30.5</v>
      </c>
      <c r="AE246" s="224" t="s">
        <v>95</v>
      </c>
      <c r="AF246" s="223">
        <v>33</v>
      </c>
      <c r="AG246" s="223">
        <v>33.4</v>
      </c>
      <c r="AH246" s="223">
        <v>32.6</v>
      </c>
      <c r="AI246" s="220"/>
      <c r="AJ246" s="221"/>
      <c r="AK246" s="221"/>
      <c r="AL246" s="221"/>
      <c r="AM246" s="221"/>
      <c r="AN246" s="221"/>
      <c r="AO246" s="221"/>
      <c r="AP246" s="221"/>
      <c r="AQ246" s="221"/>
      <c r="AR246" s="221"/>
      <c r="AS246" s="221"/>
      <c r="AT246" s="221"/>
      <c r="AU246" s="221"/>
      <c r="AV246" s="221"/>
      <c r="AW246" s="221"/>
      <c r="AX246" s="221"/>
      <c r="AY246" s="221"/>
      <c r="AZ246" s="221"/>
      <c r="BA246" s="221"/>
      <c r="BB246" s="221"/>
      <c r="BC246" s="221"/>
      <c r="BD246" s="221"/>
      <c r="BE246" s="221"/>
      <c r="BF246" s="221"/>
      <c r="BG246" s="221"/>
      <c r="BH246" s="221"/>
      <c r="BI246" s="221"/>
      <c r="BJ246" s="221"/>
      <c r="BK246" s="221"/>
      <c r="BL246" s="221"/>
      <c r="BM246" s="222">
        <v>16</v>
      </c>
    </row>
    <row r="247" spans="1:65">
      <c r="A247" s="30"/>
      <c r="B247" s="19">
        <v>1</v>
      </c>
      <c r="C247" s="9">
        <v>4</v>
      </c>
      <c r="D247" s="223">
        <v>32.799999999999997</v>
      </c>
      <c r="E247" s="223">
        <v>31.7</v>
      </c>
      <c r="F247" s="223">
        <v>32.1</v>
      </c>
      <c r="G247" s="223">
        <v>35.5</v>
      </c>
      <c r="H247" s="223">
        <v>30.616932394675199</v>
      </c>
      <c r="I247" s="223">
        <v>36</v>
      </c>
      <c r="J247" s="223">
        <v>37</v>
      </c>
      <c r="K247" s="223">
        <v>34.4</v>
      </c>
      <c r="L247" s="223">
        <v>34.5</v>
      </c>
      <c r="M247" s="223">
        <v>32.200000000000003</v>
      </c>
      <c r="N247" s="223">
        <v>31.7</v>
      </c>
      <c r="O247" s="223">
        <v>32.4</v>
      </c>
      <c r="P247" s="223">
        <v>32.6</v>
      </c>
      <c r="Q247" s="223">
        <v>33.299999999999997</v>
      </c>
      <c r="R247" s="223">
        <v>31</v>
      </c>
      <c r="S247" s="223">
        <v>33.799999999999997</v>
      </c>
      <c r="T247" s="223">
        <v>33.9</v>
      </c>
      <c r="U247" s="223">
        <v>32.700000000000003</v>
      </c>
      <c r="V247" s="223">
        <v>31</v>
      </c>
      <c r="W247" s="223">
        <v>34.573</v>
      </c>
      <c r="X247" s="223">
        <v>33.380000000000003</v>
      </c>
      <c r="Y247" s="223">
        <v>31.185600000000001</v>
      </c>
      <c r="Z247" s="223">
        <v>35.799999999999997</v>
      </c>
      <c r="AA247" s="224">
        <v>40</v>
      </c>
      <c r="AB247" s="223">
        <v>33.139607506769273</v>
      </c>
      <c r="AC247" s="223">
        <v>33.299999999999997</v>
      </c>
      <c r="AD247" s="223">
        <v>29.3</v>
      </c>
      <c r="AE247" s="224" t="s">
        <v>95</v>
      </c>
      <c r="AF247" s="223">
        <v>33</v>
      </c>
      <c r="AG247" s="223">
        <v>31.5</v>
      </c>
      <c r="AH247" s="223">
        <v>33.200000000000003</v>
      </c>
      <c r="AI247" s="220"/>
      <c r="AJ247" s="221"/>
      <c r="AK247" s="221"/>
      <c r="AL247" s="221"/>
      <c r="AM247" s="221"/>
      <c r="AN247" s="221"/>
      <c r="AO247" s="221"/>
      <c r="AP247" s="221"/>
      <c r="AQ247" s="221"/>
      <c r="AR247" s="221"/>
      <c r="AS247" s="221"/>
      <c r="AT247" s="221"/>
      <c r="AU247" s="221"/>
      <c r="AV247" s="221"/>
      <c r="AW247" s="221"/>
      <c r="AX247" s="221"/>
      <c r="AY247" s="221"/>
      <c r="AZ247" s="221"/>
      <c r="BA247" s="221"/>
      <c r="BB247" s="221"/>
      <c r="BC247" s="221"/>
      <c r="BD247" s="221"/>
      <c r="BE247" s="221"/>
      <c r="BF247" s="221"/>
      <c r="BG247" s="221"/>
      <c r="BH247" s="221"/>
      <c r="BI247" s="221"/>
      <c r="BJ247" s="221"/>
      <c r="BK247" s="221"/>
      <c r="BL247" s="221"/>
      <c r="BM247" s="222">
        <v>33.301961606818637</v>
      </c>
    </row>
    <row r="248" spans="1:65">
      <c r="A248" s="30"/>
      <c r="B248" s="19">
        <v>1</v>
      </c>
      <c r="C248" s="9">
        <v>5</v>
      </c>
      <c r="D248" s="223">
        <v>32.6</v>
      </c>
      <c r="E248" s="223">
        <v>31.3</v>
      </c>
      <c r="F248" s="223">
        <v>32</v>
      </c>
      <c r="G248" s="223">
        <v>33.200000000000003</v>
      </c>
      <c r="H248" s="223">
        <v>30.135230681777447</v>
      </c>
      <c r="I248" s="223">
        <v>33</v>
      </c>
      <c r="J248" s="223">
        <v>33</v>
      </c>
      <c r="K248" s="223">
        <v>38.4</v>
      </c>
      <c r="L248" s="223">
        <v>34.799999999999997</v>
      </c>
      <c r="M248" s="223">
        <v>32.799999999999997</v>
      </c>
      <c r="N248" s="223">
        <v>31.7</v>
      </c>
      <c r="O248" s="223">
        <v>33.6</v>
      </c>
      <c r="P248" s="223">
        <v>33.799999999999997</v>
      </c>
      <c r="Q248" s="223">
        <v>32.799999999999997</v>
      </c>
      <c r="R248" s="223">
        <v>29</v>
      </c>
      <c r="S248" s="223">
        <v>34.1</v>
      </c>
      <c r="T248" s="223">
        <v>38</v>
      </c>
      <c r="U248" s="223">
        <v>34.1</v>
      </c>
      <c r="V248" s="223">
        <v>31.100000000000005</v>
      </c>
      <c r="W248" s="223">
        <v>34.4908</v>
      </c>
      <c r="X248" s="223">
        <v>35.99</v>
      </c>
      <c r="Y248" s="223">
        <v>31.634399999999996</v>
      </c>
      <c r="Z248" s="225">
        <v>42</v>
      </c>
      <c r="AA248" s="224">
        <v>37.000000000000007</v>
      </c>
      <c r="AB248" s="223">
        <v>32.477258683078944</v>
      </c>
      <c r="AC248" s="223">
        <v>37.25</v>
      </c>
      <c r="AD248" s="223">
        <v>30.2</v>
      </c>
      <c r="AE248" s="224" t="s">
        <v>95</v>
      </c>
      <c r="AF248" s="223">
        <v>34</v>
      </c>
      <c r="AG248" s="223">
        <v>31.2</v>
      </c>
      <c r="AH248" s="225">
        <v>36.700000000000003</v>
      </c>
      <c r="AI248" s="220"/>
      <c r="AJ248" s="221"/>
      <c r="AK248" s="221"/>
      <c r="AL248" s="221"/>
      <c r="AM248" s="221"/>
      <c r="AN248" s="221"/>
      <c r="AO248" s="221"/>
      <c r="AP248" s="221"/>
      <c r="AQ248" s="221"/>
      <c r="AR248" s="221"/>
      <c r="AS248" s="221"/>
      <c r="AT248" s="221"/>
      <c r="AU248" s="221"/>
      <c r="AV248" s="221"/>
      <c r="AW248" s="221"/>
      <c r="AX248" s="221"/>
      <c r="AY248" s="221"/>
      <c r="AZ248" s="221"/>
      <c r="BA248" s="221"/>
      <c r="BB248" s="221"/>
      <c r="BC248" s="221"/>
      <c r="BD248" s="221"/>
      <c r="BE248" s="221"/>
      <c r="BF248" s="221"/>
      <c r="BG248" s="221"/>
      <c r="BH248" s="221"/>
      <c r="BI248" s="221"/>
      <c r="BJ248" s="221"/>
      <c r="BK248" s="221"/>
      <c r="BL248" s="221"/>
      <c r="BM248" s="222">
        <v>27</v>
      </c>
    </row>
    <row r="249" spans="1:65">
      <c r="A249" s="30"/>
      <c r="B249" s="19">
        <v>1</v>
      </c>
      <c r="C249" s="9">
        <v>6</v>
      </c>
      <c r="D249" s="223">
        <v>33.299999999999997</v>
      </c>
      <c r="E249" s="223">
        <v>32</v>
      </c>
      <c r="F249" s="223">
        <v>35.6</v>
      </c>
      <c r="G249" s="223">
        <v>33.799999999999997</v>
      </c>
      <c r="H249" s="223">
        <v>29.242555369368599</v>
      </c>
      <c r="I249" s="223">
        <v>36</v>
      </c>
      <c r="J249" s="223">
        <v>33</v>
      </c>
      <c r="K249" s="223">
        <v>39</v>
      </c>
      <c r="L249" s="223">
        <v>34.1</v>
      </c>
      <c r="M249" s="223">
        <v>31.4</v>
      </c>
      <c r="N249" s="223">
        <v>31.8</v>
      </c>
      <c r="O249" s="223">
        <v>33.299999999999997</v>
      </c>
      <c r="P249" s="223">
        <v>34.799999999999997</v>
      </c>
      <c r="Q249" s="223">
        <v>33.5</v>
      </c>
      <c r="R249" s="223">
        <v>31</v>
      </c>
      <c r="S249" s="223">
        <v>34</v>
      </c>
      <c r="T249" s="223">
        <v>33.5</v>
      </c>
      <c r="U249" s="223">
        <v>34.1</v>
      </c>
      <c r="V249" s="223">
        <v>31.8</v>
      </c>
      <c r="W249" s="223">
        <v>34.7791</v>
      </c>
      <c r="X249" s="223">
        <v>37.03</v>
      </c>
      <c r="Y249" s="223">
        <v>31.080000000000002</v>
      </c>
      <c r="Z249" s="223">
        <v>36</v>
      </c>
      <c r="AA249" s="224">
        <v>39</v>
      </c>
      <c r="AB249" s="223">
        <v>30.435348233963808</v>
      </c>
      <c r="AC249" s="223">
        <v>38.950000000000003</v>
      </c>
      <c r="AD249" s="223">
        <v>30.1</v>
      </c>
      <c r="AE249" s="224" t="s">
        <v>95</v>
      </c>
      <c r="AF249" s="223">
        <v>33</v>
      </c>
      <c r="AG249" s="223">
        <v>32.1</v>
      </c>
      <c r="AH249" s="223">
        <v>32.5</v>
      </c>
      <c r="AI249" s="220"/>
      <c r="AJ249" s="221"/>
      <c r="AK249" s="221"/>
      <c r="AL249" s="221"/>
      <c r="AM249" s="221"/>
      <c r="AN249" s="221"/>
      <c r="AO249" s="221"/>
      <c r="AP249" s="221"/>
      <c r="AQ249" s="221"/>
      <c r="AR249" s="221"/>
      <c r="AS249" s="221"/>
      <c r="AT249" s="221"/>
      <c r="AU249" s="221"/>
      <c r="AV249" s="221"/>
      <c r="AW249" s="221"/>
      <c r="AX249" s="221"/>
      <c r="AY249" s="221"/>
      <c r="AZ249" s="221"/>
      <c r="BA249" s="221"/>
      <c r="BB249" s="221"/>
      <c r="BC249" s="221"/>
      <c r="BD249" s="221"/>
      <c r="BE249" s="221"/>
      <c r="BF249" s="221"/>
      <c r="BG249" s="221"/>
      <c r="BH249" s="221"/>
      <c r="BI249" s="221"/>
      <c r="BJ249" s="221"/>
      <c r="BK249" s="221"/>
      <c r="BL249" s="221"/>
      <c r="BM249" s="226"/>
    </row>
    <row r="250" spans="1:65">
      <c r="A250" s="30"/>
      <c r="B250" s="20" t="s">
        <v>275</v>
      </c>
      <c r="C250" s="12"/>
      <c r="D250" s="227">
        <v>33.133333333333326</v>
      </c>
      <c r="E250" s="227">
        <v>31.916666666666668</v>
      </c>
      <c r="F250" s="227">
        <v>32.516666666666666</v>
      </c>
      <c r="G250" s="227">
        <v>33.699999999999996</v>
      </c>
      <c r="H250" s="227">
        <v>29.796441383843458</v>
      </c>
      <c r="I250" s="227">
        <v>34.166666666666664</v>
      </c>
      <c r="J250" s="227">
        <v>36.166666666666664</v>
      </c>
      <c r="K250" s="227">
        <v>36.833333333333336</v>
      </c>
      <c r="L250" s="227">
        <v>34.35</v>
      </c>
      <c r="M250" s="227">
        <v>32.016666666666666</v>
      </c>
      <c r="N250" s="227">
        <v>31.450000000000003</v>
      </c>
      <c r="O250" s="227">
        <v>33.383333333333333</v>
      </c>
      <c r="P250" s="227">
        <v>33.916666666666664</v>
      </c>
      <c r="Q250" s="227">
        <v>33.333333333333336</v>
      </c>
      <c r="R250" s="227">
        <v>31.333333333333332</v>
      </c>
      <c r="S250" s="227">
        <v>34.283333333333339</v>
      </c>
      <c r="T250" s="227">
        <v>35.56666666666667</v>
      </c>
      <c r="U250" s="227">
        <v>33.316666666666663</v>
      </c>
      <c r="V250" s="227">
        <v>31.366666666666671</v>
      </c>
      <c r="W250" s="227">
        <v>34.624233333333336</v>
      </c>
      <c r="X250" s="227">
        <v>34.933333333333337</v>
      </c>
      <c r="Y250" s="227">
        <v>31.225866666666672</v>
      </c>
      <c r="Z250" s="227">
        <v>37.300000000000004</v>
      </c>
      <c r="AA250" s="227">
        <v>48.166666666666664</v>
      </c>
      <c r="AB250" s="227">
        <v>32.498678547230277</v>
      </c>
      <c r="AC250" s="227">
        <v>35.191666666666663</v>
      </c>
      <c r="AD250" s="227">
        <v>30.533333333333331</v>
      </c>
      <c r="AE250" s="227" t="s">
        <v>702</v>
      </c>
      <c r="AF250" s="227">
        <v>33.666666666666664</v>
      </c>
      <c r="AG250" s="227">
        <v>32.583333333333336</v>
      </c>
      <c r="AH250" s="227">
        <v>33.583333333333336</v>
      </c>
      <c r="AI250" s="220"/>
      <c r="AJ250" s="221"/>
      <c r="AK250" s="221"/>
      <c r="AL250" s="221"/>
      <c r="AM250" s="221"/>
      <c r="AN250" s="221"/>
      <c r="AO250" s="221"/>
      <c r="AP250" s="221"/>
      <c r="AQ250" s="221"/>
      <c r="AR250" s="221"/>
      <c r="AS250" s="221"/>
      <c r="AT250" s="221"/>
      <c r="AU250" s="221"/>
      <c r="AV250" s="221"/>
      <c r="AW250" s="221"/>
      <c r="AX250" s="221"/>
      <c r="AY250" s="221"/>
      <c r="AZ250" s="221"/>
      <c r="BA250" s="221"/>
      <c r="BB250" s="221"/>
      <c r="BC250" s="221"/>
      <c r="BD250" s="221"/>
      <c r="BE250" s="221"/>
      <c r="BF250" s="221"/>
      <c r="BG250" s="221"/>
      <c r="BH250" s="221"/>
      <c r="BI250" s="221"/>
      <c r="BJ250" s="221"/>
      <c r="BK250" s="221"/>
      <c r="BL250" s="221"/>
      <c r="BM250" s="226"/>
    </row>
    <row r="251" spans="1:65">
      <c r="A251" s="30"/>
      <c r="B251" s="3" t="s">
        <v>276</v>
      </c>
      <c r="C251" s="29"/>
      <c r="D251" s="223">
        <v>33.049999999999997</v>
      </c>
      <c r="E251" s="223">
        <v>31.85</v>
      </c>
      <c r="F251" s="223">
        <v>32.049999999999997</v>
      </c>
      <c r="G251" s="223">
        <v>33.450000000000003</v>
      </c>
      <c r="H251" s="223">
        <v>29.861661169424494</v>
      </c>
      <c r="I251" s="223">
        <v>33.5</v>
      </c>
      <c r="J251" s="223">
        <v>35.5</v>
      </c>
      <c r="K251" s="223">
        <v>36.75</v>
      </c>
      <c r="L251" s="223">
        <v>34.299999999999997</v>
      </c>
      <c r="M251" s="223">
        <v>31.8</v>
      </c>
      <c r="N251" s="223">
        <v>31.7</v>
      </c>
      <c r="O251" s="223">
        <v>33.25</v>
      </c>
      <c r="P251" s="223">
        <v>34.15</v>
      </c>
      <c r="Q251" s="223">
        <v>33.4</v>
      </c>
      <c r="R251" s="223">
        <v>31.5</v>
      </c>
      <c r="S251" s="223">
        <v>34.150000000000006</v>
      </c>
      <c r="T251" s="223">
        <v>35.200000000000003</v>
      </c>
      <c r="U251" s="223">
        <v>33.099999999999994</v>
      </c>
      <c r="V251" s="223">
        <v>31.100000000000005</v>
      </c>
      <c r="W251" s="223">
        <v>34.590699999999998</v>
      </c>
      <c r="X251" s="223">
        <v>34.46</v>
      </c>
      <c r="Y251" s="223">
        <v>31.175199999999997</v>
      </c>
      <c r="Z251" s="223">
        <v>36.35</v>
      </c>
      <c r="AA251" s="223">
        <v>43</v>
      </c>
      <c r="AB251" s="223">
        <v>32.808433094924112</v>
      </c>
      <c r="AC251" s="223">
        <v>34.6</v>
      </c>
      <c r="AD251" s="223">
        <v>30.35</v>
      </c>
      <c r="AE251" s="223" t="s">
        <v>702</v>
      </c>
      <c r="AF251" s="223">
        <v>33.5</v>
      </c>
      <c r="AG251" s="223">
        <v>32.6</v>
      </c>
      <c r="AH251" s="223">
        <v>33</v>
      </c>
      <c r="AI251" s="220"/>
      <c r="AJ251" s="221"/>
      <c r="AK251" s="221"/>
      <c r="AL251" s="221"/>
      <c r="AM251" s="221"/>
      <c r="AN251" s="221"/>
      <c r="AO251" s="221"/>
      <c r="AP251" s="221"/>
      <c r="AQ251" s="221"/>
      <c r="AR251" s="221"/>
      <c r="AS251" s="221"/>
      <c r="AT251" s="221"/>
      <c r="AU251" s="221"/>
      <c r="AV251" s="221"/>
      <c r="AW251" s="221"/>
      <c r="AX251" s="221"/>
      <c r="AY251" s="221"/>
      <c r="AZ251" s="221"/>
      <c r="BA251" s="221"/>
      <c r="BB251" s="221"/>
      <c r="BC251" s="221"/>
      <c r="BD251" s="221"/>
      <c r="BE251" s="221"/>
      <c r="BF251" s="221"/>
      <c r="BG251" s="221"/>
      <c r="BH251" s="221"/>
      <c r="BI251" s="221"/>
      <c r="BJ251" s="221"/>
      <c r="BK251" s="221"/>
      <c r="BL251" s="221"/>
      <c r="BM251" s="226"/>
    </row>
    <row r="252" spans="1:65">
      <c r="A252" s="30"/>
      <c r="B252" s="3" t="s">
        <v>277</v>
      </c>
      <c r="C252" s="29"/>
      <c r="D252" s="24">
        <v>0.48853522561496687</v>
      </c>
      <c r="E252" s="24">
        <v>0.54924190177613652</v>
      </c>
      <c r="F252" s="24">
        <v>1.8776758683720332</v>
      </c>
      <c r="G252" s="24">
        <v>0.94233751915118003</v>
      </c>
      <c r="H252" s="24">
        <v>0.57588509205720229</v>
      </c>
      <c r="I252" s="24">
        <v>1.4719601443879744</v>
      </c>
      <c r="J252" s="24">
        <v>3.710345895825168</v>
      </c>
      <c r="K252" s="24">
        <v>1.7189143860782208</v>
      </c>
      <c r="L252" s="24">
        <v>0.32710854467592154</v>
      </c>
      <c r="M252" s="24">
        <v>0.80353386155573214</v>
      </c>
      <c r="N252" s="24">
        <v>0.44609416046390854</v>
      </c>
      <c r="O252" s="24">
        <v>1.0496030995889185</v>
      </c>
      <c r="P252" s="24">
        <v>1.1651895410904887</v>
      </c>
      <c r="Q252" s="24">
        <v>0.28047578623950303</v>
      </c>
      <c r="R252" s="24">
        <v>1.3662601021279464</v>
      </c>
      <c r="S252" s="24">
        <v>0.42622372841814793</v>
      </c>
      <c r="T252" s="24">
        <v>1.9896398334036909</v>
      </c>
      <c r="U252" s="24">
        <v>0.64005208121423041</v>
      </c>
      <c r="V252" s="24">
        <v>0.55737479909542464</v>
      </c>
      <c r="W252" s="24">
        <v>0.18588345452639404</v>
      </c>
      <c r="X252" s="24">
        <v>1.3274135251181773</v>
      </c>
      <c r="Y252" s="24">
        <v>0.21582373054570705</v>
      </c>
      <c r="Z252" s="24">
        <v>2.3815961034566717</v>
      </c>
      <c r="AA252" s="24">
        <v>12.921558213569568</v>
      </c>
      <c r="AB252" s="24">
        <v>1.4067816091744034</v>
      </c>
      <c r="AC252" s="24">
        <v>2.4567085025836235</v>
      </c>
      <c r="AD252" s="24">
        <v>1.0670832519848983</v>
      </c>
      <c r="AE252" s="24" t="s">
        <v>702</v>
      </c>
      <c r="AF252" s="24">
        <v>0.81649658092772603</v>
      </c>
      <c r="AG252" s="24">
        <v>1.1720352668186518</v>
      </c>
      <c r="AH252" s="24">
        <v>1.5892346166210545</v>
      </c>
      <c r="AI252" s="152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86</v>
      </c>
      <c r="C253" s="29"/>
      <c r="D253" s="13">
        <v>1.4744523911920533E-2</v>
      </c>
      <c r="E253" s="13">
        <v>1.7208623554343702E-2</v>
      </c>
      <c r="F253" s="13">
        <v>5.7745029268232696E-2</v>
      </c>
      <c r="G253" s="13">
        <v>2.7962537660272409E-2</v>
      </c>
      <c r="H253" s="13">
        <v>1.9327311091903235E-2</v>
      </c>
      <c r="I253" s="13">
        <v>4.3081760323550475E-2</v>
      </c>
      <c r="J253" s="13">
        <v>0.10259020910115672</v>
      </c>
      <c r="K253" s="13">
        <v>4.6667358898051237E-2</v>
      </c>
      <c r="L253" s="13">
        <v>9.5228106164751535E-3</v>
      </c>
      <c r="M253" s="13">
        <v>2.5097361631100431E-2</v>
      </c>
      <c r="N253" s="13">
        <v>1.418423403700822E-2</v>
      </c>
      <c r="O253" s="13">
        <v>3.1440931590282134E-2</v>
      </c>
      <c r="P253" s="13">
        <v>3.4354482783994757E-2</v>
      </c>
      <c r="Q253" s="13">
        <v>8.4142735871850904E-3</v>
      </c>
      <c r="R253" s="13">
        <v>4.3604045812594035E-2</v>
      </c>
      <c r="S253" s="13">
        <v>1.2432388772527406E-2</v>
      </c>
      <c r="T253" s="13">
        <v>5.5941138708632356E-2</v>
      </c>
      <c r="U253" s="13">
        <v>1.9211168020437132E-2</v>
      </c>
      <c r="V253" s="13">
        <v>1.7769653531203758E-2</v>
      </c>
      <c r="W253" s="13">
        <v>5.3685940923763617E-3</v>
      </c>
      <c r="X253" s="13">
        <v>3.7998478772466905E-2</v>
      </c>
      <c r="Y253" s="13">
        <v>6.9116970507049824E-3</v>
      </c>
      <c r="Z253" s="13">
        <v>6.3849761486774029E-2</v>
      </c>
      <c r="AA253" s="13">
        <v>0.26826764457237862</v>
      </c>
      <c r="AB253" s="13">
        <v>4.3287348041857458E-2</v>
      </c>
      <c r="AC253" s="13">
        <v>6.9809382029371259E-2</v>
      </c>
      <c r="AD253" s="13">
        <v>3.4948141440553436E-2</v>
      </c>
      <c r="AE253" s="13" t="s">
        <v>702</v>
      </c>
      <c r="AF253" s="13">
        <v>2.4252373690922556E-2</v>
      </c>
      <c r="AG253" s="13">
        <v>3.597039182052128E-2</v>
      </c>
      <c r="AH253" s="13">
        <v>4.7322122579286981E-2</v>
      </c>
      <c r="AI253" s="152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278</v>
      </c>
      <c r="C254" s="29"/>
      <c r="D254" s="13">
        <v>-5.0636138338104875E-3</v>
      </c>
      <c r="E254" s="13">
        <v>-4.1597998235284983E-2</v>
      </c>
      <c r="F254" s="13">
        <v>-2.3581041544146752E-2</v>
      </c>
      <c r="G254" s="13">
        <v>1.1952400818931341E-2</v>
      </c>
      <c r="H254" s="13">
        <v>-0.10526467672875517</v>
      </c>
      <c r="I254" s="13">
        <v>2.5965589356483409E-2</v>
      </c>
      <c r="J254" s="13">
        <v>8.6022111660277512E-2</v>
      </c>
      <c r="K254" s="13">
        <v>0.1060409524282091</v>
      </c>
      <c r="L254" s="13">
        <v>3.1470770567664674E-2</v>
      </c>
      <c r="M254" s="13">
        <v>-3.8595172120095333E-2</v>
      </c>
      <c r="N254" s="13">
        <v>-5.5611186772836829E-2</v>
      </c>
      <c r="O254" s="13">
        <v>2.4434514541640251E-3</v>
      </c>
      <c r="P254" s="13">
        <v>1.8458524068509119E-2</v>
      </c>
      <c r="Q254" s="13">
        <v>9.4203839656925581E-4</v>
      </c>
      <c r="R254" s="13">
        <v>-5.9114483907224957E-2</v>
      </c>
      <c r="S254" s="13">
        <v>2.9468886490871649E-2</v>
      </c>
      <c r="T254" s="13">
        <v>6.8005154969139392E-2</v>
      </c>
      <c r="U254" s="13">
        <v>4.4156737737077734E-4</v>
      </c>
      <c r="V254" s="13">
        <v>-5.8113541868828222E-2</v>
      </c>
      <c r="W254" s="13">
        <v>3.9705520717553178E-2</v>
      </c>
      <c r="X254" s="13">
        <v>4.8987256239604537E-2</v>
      </c>
      <c r="Y254" s="13">
        <v>-6.2341521039015357E-2</v>
      </c>
      <c r="Z254" s="13">
        <v>0.12005414096576117</v>
      </c>
      <c r="AA254" s="13">
        <v>0.44636124548304235</v>
      </c>
      <c r="AB254" s="13">
        <v>-2.4121193492214199E-2</v>
      </c>
      <c r="AC254" s="13">
        <v>5.6744557037177845E-2</v>
      </c>
      <c r="AD254" s="13">
        <v>-8.3137092828742709E-2</v>
      </c>
      <c r="AE254" s="13" t="s">
        <v>702</v>
      </c>
      <c r="AF254" s="13">
        <v>1.0951458780534828E-2</v>
      </c>
      <c r="AG254" s="13">
        <v>-2.1579157467353505E-2</v>
      </c>
      <c r="AH254" s="13">
        <v>8.4491036845435463E-3</v>
      </c>
      <c r="AI254" s="152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279</v>
      </c>
      <c r="C255" s="47"/>
      <c r="D255" s="45">
        <v>0.22</v>
      </c>
      <c r="E255" s="45">
        <v>0.83</v>
      </c>
      <c r="F255" s="45">
        <v>0.53</v>
      </c>
      <c r="G255" s="45">
        <v>0.06</v>
      </c>
      <c r="H255" s="45">
        <v>1.89</v>
      </c>
      <c r="I255" s="45">
        <v>0.28999999999999998</v>
      </c>
      <c r="J255" s="45">
        <v>1.29</v>
      </c>
      <c r="K255" s="45">
        <v>1.62</v>
      </c>
      <c r="L255" s="45">
        <v>0.38</v>
      </c>
      <c r="M255" s="45">
        <v>0.78</v>
      </c>
      <c r="N255" s="45">
        <v>1.07</v>
      </c>
      <c r="O255" s="45">
        <v>0.1</v>
      </c>
      <c r="P255" s="45">
        <v>0.17</v>
      </c>
      <c r="Q255" s="45">
        <v>0.12</v>
      </c>
      <c r="R255" s="45">
        <v>1.1200000000000001</v>
      </c>
      <c r="S255" s="45">
        <v>0.35</v>
      </c>
      <c r="T255" s="45">
        <v>0.99</v>
      </c>
      <c r="U255" s="45">
        <v>0.13</v>
      </c>
      <c r="V255" s="45">
        <v>1.1100000000000001</v>
      </c>
      <c r="W255" s="45">
        <v>0.52</v>
      </c>
      <c r="X255" s="45">
        <v>0.67</v>
      </c>
      <c r="Y255" s="45">
        <v>1.18</v>
      </c>
      <c r="Z255" s="45">
        <v>1.86</v>
      </c>
      <c r="AA255" s="45">
        <v>7.28</v>
      </c>
      <c r="AB255" s="45">
        <v>0.54</v>
      </c>
      <c r="AC255" s="45">
        <v>0.8</v>
      </c>
      <c r="AD255" s="45">
        <v>1.52</v>
      </c>
      <c r="AE255" s="45">
        <v>8.1999999999999993</v>
      </c>
      <c r="AF255" s="45">
        <v>0.04</v>
      </c>
      <c r="AG255" s="45">
        <v>0.5</v>
      </c>
      <c r="AH255" s="45">
        <v>0</v>
      </c>
      <c r="AI255" s="152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BM256" s="55"/>
    </row>
    <row r="257" spans="1:65" ht="15">
      <c r="B257" s="8" t="s">
        <v>529</v>
      </c>
      <c r="BM257" s="28" t="s">
        <v>66</v>
      </c>
    </row>
    <row r="258" spans="1:65" ht="15">
      <c r="A258" s="25" t="s">
        <v>33</v>
      </c>
      <c r="B258" s="18" t="s">
        <v>111</v>
      </c>
      <c r="C258" s="15" t="s">
        <v>112</v>
      </c>
      <c r="D258" s="16" t="s">
        <v>227</v>
      </c>
      <c r="E258" s="17" t="s">
        <v>227</v>
      </c>
      <c r="F258" s="17" t="s">
        <v>227</v>
      </c>
      <c r="G258" s="17" t="s">
        <v>227</v>
      </c>
      <c r="H258" s="17" t="s">
        <v>227</v>
      </c>
      <c r="I258" s="17" t="s">
        <v>227</v>
      </c>
      <c r="J258" s="17" t="s">
        <v>227</v>
      </c>
      <c r="K258" s="17" t="s">
        <v>227</v>
      </c>
      <c r="L258" s="17" t="s">
        <v>227</v>
      </c>
      <c r="M258" s="17" t="s">
        <v>227</v>
      </c>
      <c r="N258" s="152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228</v>
      </c>
      <c r="C259" s="9" t="s">
        <v>228</v>
      </c>
      <c r="D259" s="150" t="s">
        <v>233</v>
      </c>
      <c r="E259" s="151" t="s">
        <v>235</v>
      </c>
      <c r="F259" s="151" t="s">
        <v>237</v>
      </c>
      <c r="G259" s="151" t="s">
        <v>244</v>
      </c>
      <c r="H259" s="151" t="s">
        <v>245</v>
      </c>
      <c r="I259" s="151" t="s">
        <v>251</v>
      </c>
      <c r="J259" s="151" t="s">
        <v>255</v>
      </c>
      <c r="K259" s="151" t="s">
        <v>256</v>
      </c>
      <c r="L259" s="151" t="s">
        <v>259</v>
      </c>
      <c r="M259" s="151" t="s">
        <v>266</v>
      </c>
      <c r="N259" s="152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307</v>
      </c>
      <c r="E260" s="11" t="s">
        <v>308</v>
      </c>
      <c r="F260" s="11" t="s">
        <v>307</v>
      </c>
      <c r="G260" s="11" t="s">
        <v>308</v>
      </c>
      <c r="H260" s="11" t="s">
        <v>307</v>
      </c>
      <c r="I260" s="11" t="s">
        <v>307</v>
      </c>
      <c r="J260" s="11" t="s">
        <v>307</v>
      </c>
      <c r="K260" s="11" t="s">
        <v>307</v>
      </c>
      <c r="L260" s="11" t="s">
        <v>307</v>
      </c>
      <c r="M260" s="11" t="s">
        <v>307</v>
      </c>
      <c r="N260" s="152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152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</v>
      </c>
    </row>
    <row r="262" spans="1:65">
      <c r="A262" s="30"/>
      <c r="B262" s="18">
        <v>1</v>
      </c>
      <c r="C262" s="14">
        <v>1</v>
      </c>
      <c r="D262" s="22">
        <v>2.1</v>
      </c>
      <c r="E262" s="22">
        <v>2.1</v>
      </c>
      <c r="F262" s="22">
        <v>1.9400000000000002</v>
      </c>
      <c r="G262" s="22">
        <v>2.2999999999999998</v>
      </c>
      <c r="H262" s="22">
        <v>2.2000000000000002</v>
      </c>
      <c r="I262" s="22">
        <v>2.1160999999999999</v>
      </c>
      <c r="J262" s="146">
        <v>1.7981750859176899</v>
      </c>
      <c r="K262" s="22">
        <v>2.4900000000000002</v>
      </c>
      <c r="L262" s="22">
        <v>2.0834000000000001</v>
      </c>
      <c r="M262" s="22">
        <v>2.16</v>
      </c>
      <c r="N262" s="152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2.12</v>
      </c>
      <c r="E263" s="11">
        <v>2.4</v>
      </c>
      <c r="F263" s="11">
        <v>2.0699999999999998</v>
      </c>
      <c r="G263" s="11">
        <v>2.4</v>
      </c>
      <c r="H263" s="11">
        <v>2.15</v>
      </c>
      <c r="I263" s="11">
        <v>2.1368999999999998</v>
      </c>
      <c r="J263" s="147">
        <v>1.7916033947098</v>
      </c>
      <c r="K263" s="11">
        <v>2.39</v>
      </c>
      <c r="L263" s="11">
        <v>2.0995999999999997</v>
      </c>
      <c r="M263" s="11">
        <v>2.11</v>
      </c>
      <c r="N263" s="152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6</v>
      </c>
    </row>
    <row r="264" spans="1:65">
      <c r="A264" s="30"/>
      <c r="B264" s="19">
        <v>1</v>
      </c>
      <c r="C264" s="9">
        <v>3</v>
      </c>
      <c r="D264" s="11">
        <v>2.2599999999999998</v>
      </c>
      <c r="E264" s="11">
        <v>2.2999999999999998</v>
      </c>
      <c r="F264" s="11">
        <v>1.9800000000000002</v>
      </c>
      <c r="G264" s="11">
        <v>2.2999999999999998</v>
      </c>
      <c r="H264" s="11">
        <v>2.2000000000000002</v>
      </c>
      <c r="I264" s="11">
        <v>2.1150000000000002</v>
      </c>
      <c r="J264" s="147">
        <v>1.8375071888018499</v>
      </c>
      <c r="K264" s="11">
        <v>2.3199999999999998</v>
      </c>
      <c r="L264" s="11">
        <v>1.9906000000000001</v>
      </c>
      <c r="M264" s="11">
        <v>2.13</v>
      </c>
      <c r="N264" s="152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2.06</v>
      </c>
      <c r="E265" s="11">
        <v>2.4</v>
      </c>
      <c r="F265" s="11">
        <v>2.04</v>
      </c>
      <c r="G265" s="11">
        <v>2.2999999999999998</v>
      </c>
      <c r="H265" s="11">
        <v>2.2000000000000002</v>
      </c>
      <c r="I265" s="11">
        <v>2.0785</v>
      </c>
      <c r="J265" s="147">
        <v>1.8781064428860095</v>
      </c>
      <c r="K265" s="11">
        <v>2.4300000000000002</v>
      </c>
      <c r="L265" s="11">
        <v>2.16255</v>
      </c>
      <c r="M265" s="11">
        <v>2.1800000000000002</v>
      </c>
      <c r="N265" s="152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2.1994796296296295</v>
      </c>
    </row>
    <row r="266" spans="1:65">
      <c r="A266" s="30"/>
      <c r="B266" s="19">
        <v>1</v>
      </c>
      <c r="C266" s="9">
        <v>5</v>
      </c>
      <c r="D266" s="11">
        <v>2.14</v>
      </c>
      <c r="E266" s="11">
        <v>2.6</v>
      </c>
      <c r="F266" s="11">
        <v>2</v>
      </c>
      <c r="G266" s="11">
        <v>2.2999999999999998</v>
      </c>
      <c r="H266" s="11">
        <v>2.1</v>
      </c>
      <c r="I266" s="11">
        <v>2.1484999999999999</v>
      </c>
      <c r="J266" s="147">
        <v>1.8198251246809538</v>
      </c>
      <c r="K266" s="148">
        <v>2.74</v>
      </c>
      <c r="L266" s="11">
        <v>2.1760000000000002</v>
      </c>
      <c r="M266" s="11">
        <v>2.0699999999999998</v>
      </c>
      <c r="N266" s="152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28</v>
      </c>
    </row>
    <row r="267" spans="1:65">
      <c r="A267" s="30"/>
      <c r="B267" s="19">
        <v>1</v>
      </c>
      <c r="C267" s="9">
        <v>6</v>
      </c>
      <c r="D267" s="11">
        <v>2.15</v>
      </c>
      <c r="E267" s="11">
        <v>2.2999999999999998</v>
      </c>
      <c r="F267" s="11">
        <v>2.02</v>
      </c>
      <c r="G267" s="11">
        <v>2.4</v>
      </c>
      <c r="H267" s="11">
        <v>2.15</v>
      </c>
      <c r="I267" s="11">
        <v>2.1440999999999999</v>
      </c>
      <c r="J267" s="147">
        <v>1.8243472677302399</v>
      </c>
      <c r="K267" s="11">
        <v>2.4700000000000002</v>
      </c>
      <c r="L267" s="11">
        <v>2.24065</v>
      </c>
      <c r="M267" s="11">
        <v>2.13</v>
      </c>
      <c r="N267" s="152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275</v>
      </c>
      <c r="C268" s="12"/>
      <c r="D268" s="23">
        <v>2.1383333333333336</v>
      </c>
      <c r="E268" s="23">
        <v>2.3499999999999996</v>
      </c>
      <c r="F268" s="23">
        <v>2.0083333333333333</v>
      </c>
      <c r="G268" s="23">
        <v>2.333333333333333</v>
      </c>
      <c r="H268" s="23">
        <v>2.1666666666666665</v>
      </c>
      <c r="I268" s="23">
        <v>2.1231833333333334</v>
      </c>
      <c r="J268" s="23">
        <v>1.8249274174544237</v>
      </c>
      <c r="K268" s="23">
        <v>2.4733333333333336</v>
      </c>
      <c r="L268" s="23">
        <v>2.1254666666666666</v>
      </c>
      <c r="M268" s="23">
        <v>2.1300000000000003</v>
      </c>
      <c r="N268" s="152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276</v>
      </c>
      <c r="C269" s="29"/>
      <c r="D269" s="11">
        <v>2.13</v>
      </c>
      <c r="E269" s="11">
        <v>2.3499999999999996</v>
      </c>
      <c r="F269" s="11">
        <v>2.0099999999999998</v>
      </c>
      <c r="G269" s="11">
        <v>2.2999999999999998</v>
      </c>
      <c r="H269" s="11">
        <v>2.1749999999999998</v>
      </c>
      <c r="I269" s="11">
        <v>2.1265000000000001</v>
      </c>
      <c r="J269" s="11">
        <v>1.8220861962055968</v>
      </c>
      <c r="K269" s="11">
        <v>2.4500000000000002</v>
      </c>
      <c r="L269" s="11">
        <v>2.1310750000000001</v>
      </c>
      <c r="M269" s="11">
        <v>2.13</v>
      </c>
      <c r="N269" s="152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277</v>
      </c>
      <c r="C270" s="29"/>
      <c r="D270" s="24">
        <v>6.76510655249912E-2</v>
      </c>
      <c r="E270" s="24">
        <v>0.16431676725154987</v>
      </c>
      <c r="F270" s="24">
        <v>4.5789372857319814E-2</v>
      </c>
      <c r="G270" s="24">
        <v>5.1639777949432274E-2</v>
      </c>
      <c r="H270" s="24">
        <v>4.0824829046386374E-2</v>
      </c>
      <c r="I270" s="24">
        <v>2.6001262789846623E-2</v>
      </c>
      <c r="J270" s="24">
        <v>3.110886398694418E-2</v>
      </c>
      <c r="K270" s="24">
        <v>0.14403703227526835</v>
      </c>
      <c r="L270" s="24">
        <v>8.6975511879302358E-2</v>
      </c>
      <c r="M270" s="24">
        <v>3.8470768123342818E-2</v>
      </c>
      <c r="N270" s="202"/>
      <c r="O270" s="203"/>
      <c r="P270" s="203"/>
      <c r="Q270" s="203"/>
      <c r="R270" s="203"/>
      <c r="S270" s="203"/>
      <c r="T270" s="203"/>
      <c r="U270" s="203"/>
      <c r="V270" s="203"/>
      <c r="W270" s="203"/>
      <c r="X270" s="203"/>
      <c r="Y270" s="203"/>
      <c r="Z270" s="203"/>
      <c r="AA270" s="203"/>
      <c r="AB270" s="203"/>
      <c r="AC270" s="203"/>
      <c r="AD270" s="203"/>
      <c r="AE270" s="203"/>
      <c r="AF270" s="203"/>
      <c r="AG270" s="203"/>
      <c r="AH270" s="203"/>
      <c r="AI270" s="203"/>
      <c r="AJ270" s="203"/>
      <c r="AK270" s="203"/>
      <c r="AL270" s="203"/>
      <c r="AM270" s="203"/>
      <c r="AN270" s="203"/>
      <c r="AO270" s="203"/>
      <c r="AP270" s="203"/>
      <c r="AQ270" s="203"/>
      <c r="AR270" s="203"/>
      <c r="AS270" s="203"/>
      <c r="AT270" s="203"/>
      <c r="AU270" s="203"/>
      <c r="AV270" s="203"/>
      <c r="AW270" s="203"/>
      <c r="AX270" s="203"/>
      <c r="AY270" s="203"/>
      <c r="AZ270" s="203"/>
      <c r="BA270" s="203"/>
      <c r="BB270" s="203"/>
      <c r="BC270" s="203"/>
      <c r="BD270" s="203"/>
      <c r="BE270" s="203"/>
      <c r="BF270" s="203"/>
      <c r="BG270" s="203"/>
      <c r="BH270" s="203"/>
      <c r="BI270" s="203"/>
      <c r="BJ270" s="203"/>
      <c r="BK270" s="203"/>
      <c r="BL270" s="203"/>
      <c r="BM270" s="56"/>
    </row>
    <row r="271" spans="1:65">
      <c r="A271" s="30"/>
      <c r="B271" s="3" t="s">
        <v>86</v>
      </c>
      <c r="C271" s="29"/>
      <c r="D271" s="13">
        <v>3.1637287073261661E-2</v>
      </c>
      <c r="E271" s="13">
        <v>6.9922028617680806E-2</v>
      </c>
      <c r="F271" s="13">
        <v>2.27996877297858E-2</v>
      </c>
      <c r="G271" s="13">
        <v>2.2131333406899548E-2</v>
      </c>
      <c r="H271" s="13">
        <v>1.8842228790639865E-2</v>
      </c>
      <c r="I271" s="13">
        <v>1.2246357806994193E-2</v>
      </c>
      <c r="J271" s="13">
        <v>1.7046630835508888E-2</v>
      </c>
      <c r="K271" s="13">
        <v>5.8235996876793122E-2</v>
      </c>
      <c r="L271" s="13">
        <v>4.0920666149850557E-2</v>
      </c>
      <c r="M271" s="13">
        <v>1.806139348513747E-2</v>
      </c>
      <c r="N271" s="152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278</v>
      </c>
      <c r="C272" s="29"/>
      <c r="D272" s="13">
        <v>-2.7800346715005642E-2</v>
      </c>
      <c r="E272" s="13">
        <v>6.8434537125363626E-2</v>
      </c>
      <c r="F272" s="13">
        <v>-8.6905236002791875E-2</v>
      </c>
      <c r="G272" s="13">
        <v>6.0856987216673319E-2</v>
      </c>
      <c r="H272" s="13">
        <v>-1.4918511870231965E-2</v>
      </c>
      <c r="I272" s="13">
        <v>-3.4688339582005456E-2</v>
      </c>
      <c r="J272" s="13">
        <v>-0.17029128487008394</v>
      </c>
      <c r="K272" s="13">
        <v>0.12450840644967398</v>
      </c>
      <c r="L272" s="13">
        <v>-3.3650215244514836E-2</v>
      </c>
      <c r="M272" s="13">
        <v>-3.1589121669350906E-2</v>
      </c>
      <c r="N272" s="152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279</v>
      </c>
      <c r="C273" s="47"/>
      <c r="D273" s="45">
        <v>0.04</v>
      </c>
      <c r="E273" s="45">
        <v>1.84</v>
      </c>
      <c r="F273" s="45">
        <v>1.07</v>
      </c>
      <c r="G273" s="45">
        <v>1.7</v>
      </c>
      <c r="H273" s="45">
        <v>0.28000000000000003</v>
      </c>
      <c r="I273" s="45">
        <v>0.09</v>
      </c>
      <c r="J273" s="45">
        <v>2.63</v>
      </c>
      <c r="K273" s="45">
        <v>2.89</v>
      </c>
      <c r="L273" s="45">
        <v>7.0000000000000007E-2</v>
      </c>
      <c r="M273" s="45">
        <v>0.04</v>
      </c>
      <c r="N273" s="152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5"/>
    </row>
    <row r="275" spans="1:65" ht="15">
      <c r="B275" s="8" t="s">
        <v>530</v>
      </c>
      <c r="BM275" s="28" t="s">
        <v>66</v>
      </c>
    </row>
    <row r="276" spans="1:65" ht="15">
      <c r="A276" s="25" t="s">
        <v>36</v>
      </c>
      <c r="B276" s="18" t="s">
        <v>111</v>
      </c>
      <c r="C276" s="15" t="s">
        <v>112</v>
      </c>
      <c r="D276" s="16" t="s">
        <v>227</v>
      </c>
      <c r="E276" s="17" t="s">
        <v>227</v>
      </c>
      <c r="F276" s="17" t="s">
        <v>227</v>
      </c>
      <c r="G276" s="17" t="s">
        <v>227</v>
      </c>
      <c r="H276" s="17" t="s">
        <v>227</v>
      </c>
      <c r="I276" s="17" t="s">
        <v>227</v>
      </c>
      <c r="J276" s="17" t="s">
        <v>227</v>
      </c>
      <c r="K276" s="17" t="s">
        <v>227</v>
      </c>
      <c r="L276" s="17" t="s">
        <v>227</v>
      </c>
      <c r="M276" s="17" t="s">
        <v>227</v>
      </c>
      <c r="N276" s="152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228</v>
      </c>
      <c r="C277" s="9" t="s">
        <v>228</v>
      </c>
      <c r="D277" s="150" t="s">
        <v>233</v>
      </c>
      <c r="E277" s="151" t="s">
        <v>235</v>
      </c>
      <c r="F277" s="151" t="s">
        <v>237</v>
      </c>
      <c r="G277" s="151" t="s">
        <v>244</v>
      </c>
      <c r="H277" s="151" t="s">
        <v>245</v>
      </c>
      <c r="I277" s="151" t="s">
        <v>251</v>
      </c>
      <c r="J277" s="151" t="s">
        <v>255</v>
      </c>
      <c r="K277" s="151" t="s">
        <v>256</v>
      </c>
      <c r="L277" s="151" t="s">
        <v>259</v>
      </c>
      <c r="M277" s="151" t="s">
        <v>266</v>
      </c>
      <c r="N277" s="152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307</v>
      </c>
      <c r="E278" s="11" t="s">
        <v>308</v>
      </c>
      <c r="F278" s="11" t="s">
        <v>307</v>
      </c>
      <c r="G278" s="11" t="s">
        <v>308</v>
      </c>
      <c r="H278" s="11" t="s">
        <v>307</v>
      </c>
      <c r="I278" s="11" t="s">
        <v>307</v>
      </c>
      <c r="J278" s="11" t="s">
        <v>307</v>
      </c>
      <c r="K278" s="11" t="s">
        <v>307</v>
      </c>
      <c r="L278" s="11" t="s">
        <v>307</v>
      </c>
      <c r="M278" s="11" t="s">
        <v>307</v>
      </c>
      <c r="N278" s="152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152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22">
        <v>1.23</v>
      </c>
      <c r="E280" s="22">
        <v>1.3</v>
      </c>
      <c r="F280" s="22">
        <v>1.05</v>
      </c>
      <c r="G280" s="22">
        <v>1.3</v>
      </c>
      <c r="H280" s="22">
        <v>1.25</v>
      </c>
      <c r="I280" s="22">
        <v>1.1692</v>
      </c>
      <c r="J280" s="22">
        <v>1.0249773637298167</v>
      </c>
      <c r="K280" s="22">
        <v>1.32</v>
      </c>
      <c r="L280" s="22">
        <v>1.17055</v>
      </c>
      <c r="M280" s="22">
        <v>1.24</v>
      </c>
      <c r="N280" s="152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1.21</v>
      </c>
      <c r="E281" s="11">
        <v>1.4</v>
      </c>
      <c r="F281" s="11">
        <v>1.04</v>
      </c>
      <c r="G281" s="11">
        <v>1.3</v>
      </c>
      <c r="H281" s="11">
        <v>1.3</v>
      </c>
      <c r="I281" s="11">
        <v>1.1553</v>
      </c>
      <c r="J281" s="11">
        <v>0.99399355806178014</v>
      </c>
      <c r="K281" s="11">
        <v>1.2</v>
      </c>
      <c r="L281" s="11">
        <v>1.17625</v>
      </c>
      <c r="M281" s="11">
        <v>1.1499999999999999</v>
      </c>
      <c r="N281" s="152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7</v>
      </c>
    </row>
    <row r="282" spans="1:65">
      <c r="A282" s="30"/>
      <c r="B282" s="19">
        <v>1</v>
      </c>
      <c r="C282" s="9">
        <v>3</v>
      </c>
      <c r="D282" s="11">
        <v>1.21</v>
      </c>
      <c r="E282" s="11">
        <v>1.5</v>
      </c>
      <c r="F282" s="11">
        <v>1.1000000000000001</v>
      </c>
      <c r="G282" s="11">
        <v>1.3</v>
      </c>
      <c r="H282" s="11">
        <v>1.25</v>
      </c>
      <c r="I282" s="11">
        <v>1.1668000000000001</v>
      </c>
      <c r="J282" s="11">
        <v>1.0112902243881281</v>
      </c>
      <c r="K282" s="11">
        <v>1.29</v>
      </c>
      <c r="L282" s="11">
        <v>1.09585</v>
      </c>
      <c r="M282" s="11">
        <v>1.1599999999999999</v>
      </c>
      <c r="N282" s="152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1.1599999999999999</v>
      </c>
      <c r="E283" s="11">
        <v>1.4</v>
      </c>
      <c r="F283" s="11">
        <v>1.1299999999999999</v>
      </c>
      <c r="G283" s="11">
        <v>1.3</v>
      </c>
      <c r="H283" s="11">
        <v>1.25</v>
      </c>
      <c r="I283" s="11">
        <v>1.1399999999999999</v>
      </c>
      <c r="J283" s="11">
        <v>1.0825104079587</v>
      </c>
      <c r="K283" s="11">
        <v>1.32</v>
      </c>
      <c r="L283" s="11">
        <v>1.155</v>
      </c>
      <c r="M283" s="148">
        <v>1.35</v>
      </c>
      <c r="N283" s="152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1.2064346360690767</v>
      </c>
    </row>
    <row r="284" spans="1:65">
      <c r="A284" s="30"/>
      <c r="B284" s="19">
        <v>1</v>
      </c>
      <c r="C284" s="9">
        <v>5</v>
      </c>
      <c r="D284" s="11">
        <v>1.2</v>
      </c>
      <c r="E284" s="11">
        <v>1.5</v>
      </c>
      <c r="F284" s="11">
        <v>1.07</v>
      </c>
      <c r="G284" s="11">
        <v>1.2</v>
      </c>
      <c r="H284" s="11">
        <v>1.1499999999999999</v>
      </c>
      <c r="I284" s="11">
        <v>1.1845000000000001</v>
      </c>
      <c r="J284" s="11">
        <v>1.0494663945219305</v>
      </c>
      <c r="K284" s="11">
        <v>1.44</v>
      </c>
      <c r="L284" s="11">
        <v>1.2016499999999999</v>
      </c>
      <c r="M284" s="11">
        <v>1.2</v>
      </c>
      <c r="N284" s="152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29</v>
      </c>
    </row>
    <row r="285" spans="1:65">
      <c r="A285" s="30"/>
      <c r="B285" s="19">
        <v>1</v>
      </c>
      <c r="C285" s="9">
        <v>6</v>
      </c>
      <c r="D285" s="11">
        <v>1.29</v>
      </c>
      <c r="E285" s="11">
        <v>1.2</v>
      </c>
      <c r="F285" s="11">
        <v>1.1200000000000001</v>
      </c>
      <c r="G285" s="11">
        <v>1.3</v>
      </c>
      <c r="H285" s="11">
        <v>1.25</v>
      </c>
      <c r="I285" s="11">
        <v>1.1705000000000001</v>
      </c>
      <c r="J285" s="11">
        <v>0.99049021548426086</v>
      </c>
      <c r="K285" s="11">
        <v>1.27</v>
      </c>
      <c r="L285" s="11">
        <v>1.2197499999999999</v>
      </c>
      <c r="M285" s="11">
        <v>1.19</v>
      </c>
      <c r="N285" s="152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275</v>
      </c>
      <c r="C286" s="12"/>
      <c r="D286" s="23">
        <v>1.2166666666666666</v>
      </c>
      <c r="E286" s="23">
        <v>1.3833333333333331</v>
      </c>
      <c r="F286" s="23">
        <v>1.0850000000000002</v>
      </c>
      <c r="G286" s="23">
        <v>1.2833333333333334</v>
      </c>
      <c r="H286" s="23">
        <v>1.2416666666666665</v>
      </c>
      <c r="I286" s="23">
        <v>1.1643833333333333</v>
      </c>
      <c r="J286" s="23">
        <v>1.0254546940241027</v>
      </c>
      <c r="K286" s="23">
        <v>1.3066666666666666</v>
      </c>
      <c r="L286" s="23">
        <v>1.1698416666666667</v>
      </c>
      <c r="M286" s="23">
        <v>1.2150000000000001</v>
      </c>
      <c r="N286" s="152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276</v>
      </c>
      <c r="C287" s="29"/>
      <c r="D287" s="11">
        <v>1.21</v>
      </c>
      <c r="E287" s="11">
        <v>1.4</v>
      </c>
      <c r="F287" s="11">
        <v>1.085</v>
      </c>
      <c r="G287" s="11">
        <v>1.3</v>
      </c>
      <c r="H287" s="11">
        <v>1.25</v>
      </c>
      <c r="I287" s="11">
        <v>1.1680000000000001</v>
      </c>
      <c r="J287" s="11">
        <v>1.0181337940589725</v>
      </c>
      <c r="K287" s="11">
        <v>1.3050000000000002</v>
      </c>
      <c r="L287" s="11">
        <v>1.1734</v>
      </c>
      <c r="M287" s="11">
        <v>1.1949999999999998</v>
      </c>
      <c r="N287" s="152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277</v>
      </c>
      <c r="C288" s="29"/>
      <c r="D288" s="24">
        <v>4.2739521132865652E-2</v>
      </c>
      <c r="E288" s="24">
        <v>0.1169045194450012</v>
      </c>
      <c r="F288" s="24">
        <v>3.7282703764614476E-2</v>
      </c>
      <c r="G288" s="24">
        <v>4.0824829046386339E-2</v>
      </c>
      <c r="H288" s="24">
        <v>4.9159604012508795E-2</v>
      </c>
      <c r="I288" s="24">
        <v>1.5153800403419231E-2</v>
      </c>
      <c r="J288" s="24">
        <v>3.5341460448784744E-2</v>
      </c>
      <c r="K288" s="24">
        <v>7.8909230554268281E-2</v>
      </c>
      <c r="L288" s="24">
        <v>4.2986560884381797E-2</v>
      </c>
      <c r="M288" s="24">
        <v>7.3416619371910671E-2</v>
      </c>
      <c r="N288" s="202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  <c r="AJ288" s="203"/>
      <c r="AK288" s="203"/>
      <c r="AL288" s="203"/>
      <c r="AM288" s="203"/>
      <c r="AN288" s="203"/>
      <c r="AO288" s="203"/>
      <c r="AP288" s="203"/>
      <c r="AQ288" s="203"/>
      <c r="AR288" s="203"/>
      <c r="AS288" s="203"/>
      <c r="AT288" s="203"/>
      <c r="AU288" s="203"/>
      <c r="AV288" s="203"/>
      <c r="AW288" s="203"/>
      <c r="AX288" s="203"/>
      <c r="AY288" s="203"/>
      <c r="AZ288" s="203"/>
      <c r="BA288" s="203"/>
      <c r="BB288" s="203"/>
      <c r="BC288" s="203"/>
      <c r="BD288" s="203"/>
      <c r="BE288" s="203"/>
      <c r="BF288" s="203"/>
      <c r="BG288" s="203"/>
      <c r="BH288" s="203"/>
      <c r="BI288" s="203"/>
      <c r="BJ288" s="203"/>
      <c r="BK288" s="203"/>
      <c r="BL288" s="203"/>
      <c r="BM288" s="56"/>
    </row>
    <row r="289" spans="1:65">
      <c r="A289" s="30"/>
      <c r="B289" s="3" t="s">
        <v>86</v>
      </c>
      <c r="C289" s="29"/>
      <c r="D289" s="13">
        <v>3.5128373533862181E-2</v>
      </c>
      <c r="E289" s="13">
        <v>8.4509291165061118E-2</v>
      </c>
      <c r="F289" s="13">
        <v>3.4361938953561724E-2</v>
      </c>
      <c r="G289" s="13">
        <v>3.1811555101080261E-2</v>
      </c>
      <c r="H289" s="13">
        <v>3.9591627392624541E-2</v>
      </c>
      <c r="I289" s="13">
        <v>1.3014442898317477E-2</v>
      </c>
      <c r="J289" s="13">
        <v>3.4464185160728383E-2</v>
      </c>
      <c r="K289" s="13">
        <v>6.0389717260919601E-2</v>
      </c>
      <c r="L289" s="13">
        <v>3.6745623026804307E-2</v>
      </c>
      <c r="M289" s="13">
        <v>6.0425201129144582E-2</v>
      </c>
      <c r="N289" s="152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278</v>
      </c>
      <c r="C290" s="29"/>
      <c r="D290" s="13">
        <v>8.4812142255206169E-3</v>
      </c>
      <c r="E290" s="13">
        <v>0.14662932576326293</v>
      </c>
      <c r="F290" s="13">
        <v>-0.1006557938892958</v>
      </c>
      <c r="G290" s="13">
        <v>6.3740458840617853E-2</v>
      </c>
      <c r="H290" s="13">
        <v>2.9203430956181942E-2</v>
      </c>
      <c r="I290" s="13">
        <v>-3.4855848363869124E-2</v>
      </c>
      <c r="J290" s="13">
        <v>-0.15001222331833952</v>
      </c>
      <c r="K290" s="13">
        <v>8.3081194455901564E-2</v>
      </c>
      <c r="L290" s="13">
        <v>-3.0331497711008071E-2</v>
      </c>
      <c r="M290" s="13">
        <v>7.0997331101432248E-3</v>
      </c>
      <c r="N290" s="152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279</v>
      </c>
      <c r="C291" s="47"/>
      <c r="D291" s="45">
        <v>0.01</v>
      </c>
      <c r="E291" s="45">
        <v>1.9</v>
      </c>
      <c r="F291" s="45">
        <v>1.48</v>
      </c>
      <c r="G291" s="45">
        <v>0.77</v>
      </c>
      <c r="H291" s="45">
        <v>0.28999999999999998</v>
      </c>
      <c r="I291" s="45">
        <v>0.57999999999999996</v>
      </c>
      <c r="J291" s="45">
        <v>2.16</v>
      </c>
      <c r="K291" s="45">
        <v>1.03</v>
      </c>
      <c r="L291" s="45">
        <v>0.52</v>
      </c>
      <c r="M291" s="45">
        <v>0.01</v>
      </c>
      <c r="N291" s="152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BM292" s="55"/>
    </row>
    <row r="293" spans="1:65" ht="15">
      <c r="B293" s="8" t="s">
        <v>531</v>
      </c>
      <c r="BM293" s="28" t="s">
        <v>66</v>
      </c>
    </row>
    <row r="294" spans="1:65" ht="15">
      <c r="A294" s="25" t="s">
        <v>39</v>
      </c>
      <c r="B294" s="18" t="s">
        <v>111</v>
      </c>
      <c r="C294" s="15" t="s">
        <v>112</v>
      </c>
      <c r="D294" s="16" t="s">
        <v>227</v>
      </c>
      <c r="E294" s="17" t="s">
        <v>227</v>
      </c>
      <c r="F294" s="17" t="s">
        <v>227</v>
      </c>
      <c r="G294" s="17" t="s">
        <v>227</v>
      </c>
      <c r="H294" s="17" t="s">
        <v>227</v>
      </c>
      <c r="I294" s="17" t="s">
        <v>227</v>
      </c>
      <c r="J294" s="17" t="s">
        <v>227</v>
      </c>
      <c r="K294" s="17" t="s">
        <v>227</v>
      </c>
      <c r="L294" s="17" t="s">
        <v>227</v>
      </c>
      <c r="M294" s="17" t="s">
        <v>227</v>
      </c>
      <c r="N294" s="152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228</v>
      </c>
      <c r="C295" s="9" t="s">
        <v>228</v>
      </c>
      <c r="D295" s="150" t="s">
        <v>233</v>
      </c>
      <c r="E295" s="151" t="s">
        <v>235</v>
      </c>
      <c r="F295" s="151" t="s">
        <v>237</v>
      </c>
      <c r="G295" s="151" t="s">
        <v>244</v>
      </c>
      <c r="H295" s="151" t="s">
        <v>245</v>
      </c>
      <c r="I295" s="151" t="s">
        <v>251</v>
      </c>
      <c r="J295" s="151" t="s">
        <v>255</v>
      </c>
      <c r="K295" s="151" t="s">
        <v>256</v>
      </c>
      <c r="L295" s="151" t="s">
        <v>259</v>
      </c>
      <c r="M295" s="151" t="s">
        <v>266</v>
      </c>
      <c r="N295" s="152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307</v>
      </c>
      <c r="E296" s="11" t="s">
        <v>308</v>
      </c>
      <c r="F296" s="11" t="s">
        <v>307</v>
      </c>
      <c r="G296" s="11" t="s">
        <v>308</v>
      </c>
      <c r="H296" s="11" t="s">
        <v>307</v>
      </c>
      <c r="I296" s="11" t="s">
        <v>307</v>
      </c>
      <c r="J296" s="11" t="s">
        <v>307</v>
      </c>
      <c r="K296" s="11" t="s">
        <v>307</v>
      </c>
      <c r="L296" s="11" t="s">
        <v>307</v>
      </c>
      <c r="M296" s="11" t="s">
        <v>307</v>
      </c>
      <c r="N296" s="152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152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8">
        <v>1</v>
      </c>
      <c r="C298" s="14">
        <v>1</v>
      </c>
      <c r="D298" s="22">
        <v>0.74</v>
      </c>
      <c r="E298" s="22">
        <v>0.73</v>
      </c>
      <c r="F298" s="22">
        <v>0.61</v>
      </c>
      <c r="G298" s="146">
        <v>0.7</v>
      </c>
      <c r="H298" s="22">
        <v>0.7</v>
      </c>
      <c r="I298" s="146">
        <v>1.7298</v>
      </c>
      <c r="J298" s="22">
        <v>0.90510044939095979</v>
      </c>
      <c r="K298" s="22">
        <v>0.91</v>
      </c>
      <c r="L298" s="146">
        <v>0.30285000000000001</v>
      </c>
      <c r="M298" s="22">
        <v>0.71</v>
      </c>
      <c r="N298" s="152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0.69</v>
      </c>
      <c r="E299" s="11">
        <v>0.74</v>
      </c>
      <c r="F299" s="11">
        <v>0.61</v>
      </c>
      <c r="G299" s="147">
        <v>0.7</v>
      </c>
      <c r="H299" s="11">
        <v>0.7</v>
      </c>
      <c r="I299" s="147">
        <v>1.7965</v>
      </c>
      <c r="J299" s="11">
        <v>0.9491662712876564</v>
      </c>
      <c r="K299" s="11">
        <v>0.82</v>
      </c>
      <c r="L299" s="147">
        <v>0.30585000000000001</v>
      </c>
      <c r="M299" s="11">
        <v>0.64</v>
      </c>
      <c r="N299" s="152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8</v>
      </c>
    </row>
    <row r="300" spans="1:65">
      <c r="A300" s="30"/>
      <c r="B300" s="19">
        <v>1</v>
      </c>
      <c r="C300" s="9">
        <v>3</v>
      </c>
      <c r="D300" s="11">
        <v>0.69</v>
      </c>
      <c r="E300" s="11">
        <v>0.73</v>
      </c>
      <c r="F300" s="11">
        <v>0.67</v>
      </c>
      <c r="G300" s="147">
        <v>0.7</v>
      </c>
      <c r="H300" s="11">
        <v>0.7</v>
      </c>
      <c r="I300" s="147">
        <v>1.6976</v>
      </c>
      <c r="J300" s="11">
        <v>0.92558522774857177</v>
      </c>
      <c r="K300" s="11">
        <v>0.88</v>
      </c>
      <c r="L300" s="147">
        <v>0.28525</v>
      </c>
      <c r="M300" s="11">
        <v>0.64</v>
      </c>
      <c r="N300" s="152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0.68</v>
      </c>
      <c r="E301" s="11">
        <v>0.72</v>
      </c>
      <c r="F301" s="11">
        <v>0.64</v>
      </c>
      <c r="G301" s="147">
        <v>0.7</v>
      </c>
      <c r="H301" s="11">
        <v>0.65</v>
      </c>
      <c r="I301" s="147">
        <v>1.7242</v>
      </c>
      <c r="J301" s="11">
        <v>0.9596749820983469</v>
      </c>
      <c r="K301" s="11">
        <v>0.84</v>
      </c>
      <c r="L301" s="147">
        <v>0.31980000000000003</v>
      </c>
      <c r="M301" s="11">
        <v>0.67</v>
      </c>
      <c r="N301" s="152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0.74989395304720241</v>
      </c>
    </row>
    <row r="302" spans="1:65">
      <c r="A302" s="30"/>
      <c r="B302" s="19">
        <v>1</v>
      </c>
      <c r="C302" s="9">
        <v>5</v>
      </c>
      <c r="D302" s="11">
        <v>0.69</v>
      </c>
      <c r="E302" s="11">
        <v>0.73</v>
      </c>
      <c r="F302" s="11">
        <v>0.62</v>
      </c>
      <c r="G302" s="147">
        <v>0.7</v>
      </c>
      <c r="H302" s="11">
        <v>0.7</v>
      </c>
      <c r="I302" s="147">
        <v>1.8149</v>
      </c>
      <c r="J302" s="11">
        <v>0.96022569945624991</v>
      </c>
      <c r="K302" s="11">
        <v>1.05</v>
      </c>
      <c r="L302" s="147">
        <v>0.31009999999999999</v>
      </c>
      <c r="M302" s="11">
        <v>0.65</v>
      </c>
      <c r="N302" s="152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30</v>
      </c>
    </row>
    <row r="303" spans="1:65">
      <c r="A303" s="30"/>
      <c r="B303" s="19">
        <v>1</v>
      </c>
      <c r="C303" s="9">
        <v>6</v>
      </c>
      <c r="D303" s="11">
        <v>0.7</v>
      </c>
      <c r="E303" s="11">
        <v>0.68</v>
      </c>
      <c r="F303" s="11">
        <v>0.66</v>
      </c>
      <c r="G303" s="147">
        <v>0.7</v>
      </c>
      <c r="H303" s="11">
        <v>0.7</v>
      </c>
      <c r="I303" s="147">
        <v>1.7519</v>
      </c>
      <c r="J303" s="11">
        <v>0.93579339800072103</v>
      </c>
      <c r="K303" s="11">
        <v>0.91</v>
      </c>
      <c r="L303" s="147">
        <v>0.33975</v>
      </c>
      <c r="M303" s="11">
        <v>0.66</v>
      </c>
      <c r="N303" s="152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275</v>
      </c>
      <c r="C304" s="12"/>
      <c r="D304" s="23">
        <v>0.69833333333333336</v>
      </c>
      <c r="E304" s="23">
        <v>0.72166666666666668</v>
      </c>
      <c r="F304" s="23">
        <v>0.63500000000000012</v>
      </c>
      <c r="G304" s="23">
        <v>0.70000000000000007</v>
      </c>
      <c r="H304" s="23">
        <v>0.69166666666666654</v>
      </c>
      <c r="I304" s="23">
        <v>1.7524833333333334</v>
      </c>
      <c r="J304" s="23">
        <v>0.9392576713304176</v>
      </c>
      <c r="K304" s="23">
        <v>0.90166666666666673</v>
      </c>
      <c r="L304" s="23">
        <v>0.31060000000000004</v>
      </c>
      <c r="M304" s="23">
        <v>0.66166666666666674</v>
      </c>
      <c r="N304" s="152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276</v>
      </c>
      <c r="C305" s="29"/>
      <c r="D305" s="11">
        <v>0.69</v>
      </c>
      <c r="E305" s="11">
        <v>0.73</v>
      </c>
      <c r="F305" s="11">
        <v>0.63</v>
      </c>
      <c r="G305" s="11">
        <v>0.7</v>
      </c>
      <c r="H305" s="11">
        <v>0.7</v>
      </c>
      <c r="I305" s="11">
        <v>1.74085</v>
      </c>
      <c r="J305" s="11">
        <v>0.94247983464418872</v>
      </c>
      <c r="K305" s="11">
        <v>0.89500000000000002</v>
      </c>
      <c r="L305" s="11">
        <v>0.307975</v>
      </c>
      <c r="M305" s="11">
        <v>0.65500000000000003</v>
      </c>
      <c r="N305" s="152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277</v>
      </c>
      <c r="C306" s="29"/>
      <c r="D306" s="24">
        <v>2.1369760566432805E-2</v>
      </c>
      <c r="E306" s="24">
        <v>2.1369760566432784E-2</v>
      </c>
      <c r="F306" s="24">
        <v>2.588435821108959E-2</v>
      </c>
      <c r="G306" s="24">
        <v>1.2161883888976234E-16</v>
      </c>
      <c r="H306" s="24">
        <v>2.0412414523193124E-2</v>
      </c>
      <c r="I306" s="24">
        <v>4.5078394677125155E-2</v>
      </c>
      <c r="J306" s="24">
        <v>2.1542320438687524E-2</v>
      </c>
      <c r="K306" s="24">
        <v>8.1342895612749558E-2</v>
      </c>
      <c r="L306" s="24">
        <v>1.8220098792267839E-2</v>
      </c>
      <c r="M306" s="24">
        <v>2.6394443859772184E-2</v>
      </c>
      <c r="N306" s="152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86</v>
      </c>
      <c r="C307" s="29"/>
      <c r="D307" s="13">
        <v>3.0601089116610219E-2</v>
      </c>
      <c r="E307" s="13">
        <v>2.9611677459260209E-2</v>
      </c>
      <c r="F307" s="13">
        <v>4.0762768836361554E-2</v>
      </c>
      <c r="G307" s="13">
        <v>1.7374119841394619E-16</v>
      </c>
      <c r="H307" s="13">
        <v>2.9511924611845486E-2</v>
      </c>
      <c r="I307" s="13">
        <v>2.5722581105169895E-2</v>
      </c>
      <c r="J307" s="13">
        <v>2.293547457341899E-2</v>
      </c>
      <c r="K307" s="13">
        <v>9.0213932287707452E-2</v>
      </c>
      <c r="L307" s="13">
        <v>5.8660974862420591E-2</v>
      </c>
      <c r="M307" s="13">
        <v>3.9890847143232516E-2</v>
      </c>
      <c r="N307" s="152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278</v>
      </c>
      <c r="C308" s="29"/>
      <c r="D308" s="13">
        <v>-6.875721494266207E-2</v>
      </c>
      <c r="E308" s="13">
        <v>-3.7641704224755879E-2</v>
      </c>
      <c r="F308" s="13">
        <v>-0.15321360117697902</v>
      </c>
      <c r="G308" s="13">
        <v>-6.6534678462811581E-2</v>
      </c>
      <c r="H308" s="13">
        <v>-7.7647360862064141E-2</v>
      </c>
      <c r="I308" s="13">
        <v>1.3369748831979482</v>
      </c>
      <c r="J308" s="13">
        <v>0.25252066310674137</v>
      </c>
      <c r="K308" s="13">
        <v>0.20239223559909258</v>
      </c>
      <c r="L308" s="13">
        <v>-0.58580810161507046</v>
      </c>
      <c r="M308" s="13">
        <v>-0.11765301749937185</v>
      </c>
      <c r="N308" s="152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279</v>
      </c>
      <c r="C309" s="47"/>
      <c r="D309" s="45">
        <v>0</v>
      </c>
      <c r="E309" s="45">
        <v>0.25</v>
      </c>
      <c r="F309" s="45">
        <v>0.67</v>
      </c>
      <c r="G309" s="45" t="s">
        <v>280</v>
      </c>
      <c r="H309" s="45">
        <v>7.0000000000000007E-2</v>
      </c>
      <c r="I309" s="45">
        <v>11.22</v>
      </c>
      <c r="J309" s="45">
        <v>2.57</v>
      </c>
      <c r="K309" s="45">
        <v>2.16</v>
      </c>
      <c r="L309" s="45">
        <v>4.13</v>
      </c>
      <c r="M309" s="45">
        <v>0.39</v>
      </c>
      <c r="N309" s="152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 t="s">
        <v>319</v>
      </c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BM310" s="55"/>
    </row>
    <row r="311" spans="1:65">
      <c r="BM311" s="55"/>
    </row>
    <row r="312" spans="1:65" ht="15">
      <c r="B312" s="8" t="s">
        <v>532</v>
      </c>
      <c r="BM312" s="28" t="s">
        <v>66</v>
      </c>
    </row>
    <row r="313" spans="1:65" ht="15">
      <c r="A313" s="25" t="s">
        <v>52</v>
      </c>
      <c r="B313" s="18" t="s">
        <v>111</v>
      </c>
      <c r="C313" s="15" t="s">
        <v>112</v>
      </c>
      <c r="D313" s="16" t="s">
        <v>227</v>
      </c>
      <c r="E313" s="17" t="s">
        <v>227</v>
      </c>
      <c r="F313" s="17" t="s">
        <v>227</v>
      </c>
      <c r="G313" s="17" t="s">
        <v>227</v>
      </c>
      <c r="H313" s="17" t="s">
        <v>227</v>
      </c>
      <c r="I313" s="17" t="s">
        <v>227</v>
      </c>
      <c r="J313" s="17" t="s">
        <v>227</v>
      </c>
      <c r="K313" s="17" t="s">
        <v>227</v>
      </c>
      <c r="L313" s="17" t="s">
        <v>227</v>
      </c>
      <c r="M313" s="17" t="s">
        <v>227</v>
      </c>
      <c r="N313" s="17" t="s">
        <v>227</v>
      </c>
      <c r="O313" s="17" t="s">
        <v>227</v>
      </c>
      <c r="P313" s="17" t="s">
        <v>227</v>
      </c>
      <c r="Q313" s="17" t="s">
        <v>227</v>
      </c>
      <c r="R313" s="17" t="s">
        <v>227</v>
      </c>
      <c r="S313" s="17" t="s">
        <v>227</v>
      </c>
      <c r="T313" s="17" t="s">
        <v>227</v>
      </c>
      <c r="U313" s="17" t="s">
        <v>227</v>
      </c>
      <c r="V313" s="17" t="s">
        <v>227</v>
      </c>
      <c r="W313" s="17" t="s">
        <v>227</v>
      </c>
      <c r="X313" s="17" t="s">
        <v>227</v>
      </c>
      <c r="Y313" s="17" t="s">
        <v>227</v>
      </c>
      <c r="Z313" s="17" t="s">
        <v>227</v>
      </c>
      <c r="AA313" s="17" t="s">
        <v>227</v>
      </c>
      <c r="AB313" s="17" t="s">
        <v>227</v>
      </c>
      <c r="AC313" s="17" t="s">
        <v>227</v>
      </c>
      <c r="AD313" s="17" t="s">
        <v>227</v>
      </c>
      <c r="AE313" s="17" t="s">
        <v>227</v>
      </c>
      <c r="AF313" s="17" t="s">
        <v>227</v>
      </c>
      <c r="AG313" s="17" t="s">
        <v>227</v>
      </c>
      <c r="AH313" s="17" t="s">
        <v>227</v>
      </c>
      <c r="AI313" s="152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228</v>
      </c>
      <c r="C314" s="9" t="s">
        <v>228</v>
      </c>
      <c r="D314" s="150" t="s">
        <v>230</v>
      </c>
      <c r="E314" s="151" t="s">
        <v>231</v>
      </c>
      <c r="F314" s="151" t="s">
        <v>232</v>
      </c>
      <c r="G314" s="151" t="s">
        <v>233</v>
      </c>
      <c r="H314" s="151" t="s">
        <v>234</v>
      </c>
      <c r="I314" s="151" t="s">
        <v>235</v>
      </c>
      <c r="J314" s="151" t="s">
        <v>236</v>
      </c>
      <c r="K314" s="151" t="s">
        <v>237</v>
      </c>
      <c r="L314" s="151" t="s">
        <v>238</v>
      </c>
      <c r="M314" s="151" t="s">
        <v>239</v>
      </c>
      <c r="N314" s="151" t="s">
        <v>240</v>
      </c>
      <c r="O314" s="151" t="s">
        <v>241</v>
      </c>
      <c r="P314" s="151" t="s">
        <v>242</v>
      </c>
      <c r="Q314" s="151" t="s">
        <v>244</v>
      </c>
      <c r="R314" s="151" t="s">
        <v>245</v>
      </c>
      <c r="S314" s="151" t="s">
        <v>247</v>
      </c>
      <c r="T314" s="151" t="s">
        <v>248</v>
      </c>
      <c r="U314" s="151" t="s">
        <v>304</v>
      </c>
      <c r="V314" s="151" t="s">
        <v>250</v>
      </c>
      <c r="W314" s="151" t="s">
        <v>251</v>
      </c>
      <c r="X314" s="151" t="s">
        <v>252</v>
      </c>
      <c r="Y314" s="151" t="s">
        <v>255</v>
      </c>
      <c r="Z314" s="151" t="s">
        <v>256</v>
      </c>
      <c r="AA314" s="151" t="s">
        <v>257</v>
      </c>
      <c r="AB314" s="151" t="s">
        <v>305</v>
      </c>
      <c r="AC314" s="151" t="s">
        <v>259</v>
      </c>
      <c r="AD314" s="151" t="s">
        <v>260</v>
      </c>
      <c r="AE314" s="151" t="s">
        <v>261</v>
      </c>
      <c r="AF314" s="151" t="s">
        <v>264</v>
      </c>
      <c r="AG314" s="151" t="s">
        <v>265</v>
      </c>
      <c r="AH314" s="151" t="s">
        <v>266</v>
      </c>
      <c r="AI314" s="152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308</v>
      </c>
      <c r="E315" s="11" t="s">
        <v>308</v>
      </c>
      <c r="F315" s="11" t="s">
        <v>308</v>
      </c>
      <c r="G315" s="11" t="s">
        <v>115</v>
      </c>
      <c r="H315" s="11" t="s">
        <v>115</v>
      </c>
      <c r="I315" s="11" t="s">
        <v>308</v>
      </c>
      <c r="J315" s="11" t="s">
        <v>307</v>
      </c>
      <c r="K315" s="11" t="s">
        <v>307</v>
      </c>
      <c r="L315" s="11" t="s">
        <v>308</v>
      </c>
      <c r="M315" s="11" t="s">
        <v>308</v>
      </c>
      <c r="N315" s="11" t="s">
        <v>308</v>
      </c>
      <c r="O315" s="11" t="s">
        <v>308</v>
      </c>
      <c r="P315" s="11" t="s">
        <v>308</v>
      </c>
      <c r="Q315" s="11" t="s">
        <v>308</v>
      </c>
      <c r="R315" s="11" t="s">
        <v>115</v>
      </c>
      <c r="S315" s="11" t="s">
        <v>307</v>
      </c>
      <c r="T315" s="11" t="s">
        <v>308</v>
      </c>
      <c r="U315" s="11" t="s">
        <v>308</v>
      </c>
      <c r="V315" s="11" t="s">
        <v>115</v>
      </c>
      <c r="W315" s="11" t="s">
        <v>115</v>
      </c>
      <c r="X315" s="11" t="s">
        <v>307</v>
      </c>
      <c r="Y315" s="11" t="s">
        <v>115</v>
      </c>
      <c r="Z315" s="11" t="s">
        <v>115</v>
      </c>
      <c r="AA315" s="11" t="s">
        <v>115</v>
      </c>
      <c r="AB315" s="11" t="s">
        <v>115</v>
      </c>
      <c r="AC315" s="11" t="s">
        <v>307</v>
      </c>
      <c r="AD315" s="11" t="s">
        <v>307</v>
      </c>
      <c r="AE315" s="11" t="s">
        <v>115</v>
      </c>
      <c r="AF315" s="11" t="s">
        <v>115</v>
      </c>
      <c r="AG315" s="11" t="s">
        <v>307</v>
      </c>
      <c r="AH315" s="11" t="s">
        <v>115</v>
      </c>
      <c r="AI315" s="152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152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2.5299999999999998</v>
      </c>
      <c r="E317" s="22">
        <v>2.4700000000000002</v>
      </c>
      <c r="F317" s="145">
        <v>2.31</v>
      </c>
      <c r="G317" s="22">
        <v>2.46</v>
      </c>
      <c r="H317" s="22">
        <v>2.5299661907198412</v>
      </c>
      <c r="I317" s="146">
        <v>2.62</v>
      </c>
      <c r="J317" s="22">
        <v>2.29</v>
      </c>
      <c r="K317" s="22">
        <v>2.5099999999999998</v>
      </c>
      <c r="L317" s="22">
        <v>2.41</v>
      </c>
      <c r="M317" s="22">
        <v>2.3199999999999998</v>
      </c>
      <c r="N317" s="22">
        <v>2.35</v>
      </c>
      <c r="O317" s="22">
        <v>2.48</v>
      </c>
      <c r="P317" s="22">
        <v>2.44</v>
      </c>
      <c r="Q317" s="22">
        <v>2.46</v>
      </c>
      <c r="R317" s="22">
        <v>2.46</v>
      </c>
      <c r="S317" s="22">
        <v>2.25</v>
      </c>
      <c r="T317" s="22">
        <v>2.41</v>
      </c>
      <c r="U317" s="22">
        <v>2.41</v>
      </c>
      <c r="V317" s="22">
        <v>2.5499999999999998</v>
      </c>
      <c r="W317" s="22">
        <v>2.4205000000000001</v>
      </c>
      <c r="X317" s="146">
        <v>2.9</v>
      </c>
      <c r="Y317" s="146">
        <v>2.2645360000000001</v>
      </c>
      <c r="Z317" s="22">
        <v>2.5670000000000002</v>
      </c>
      <c r="AA317" s="22">
        <v>2.5139999999999998</v>
      </c>
      <c r="AB317" s="22">
        <v>2.4984299999999995</v>
      </c>
      <c r="AC317" s="146">
        <v>25.157499999999999</v>
      </c>
      <c r="AD317" s="22">
        <v>2.4443000000000001</v>
      </c>
      <c r="AE317" s="22">
        <v>2.5099999999999998</v>
      </c>
      <c r="AF317" s="22">
        <v>2.58</v>
      </c>
      <c r="AG317" s="22">
        <v>2.38</v>
      </c>
      <c r="AH317" s="22">
        <v>2.4700000000000002</v>
      </c>
      <c r="AI317" s="152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2.5299999999999998</v>
      </c>
      <c r="E318" s="11">
        <v>2.4500000000000002</v>
      </c>
      <c r="F318" s="11">
        <v>2.41</v>
      </c>
      <c r="G318" s="11">
        <v>2.46</v>
      </c>
      <c r="H318" s="11">
        <v>2.5334877977872949</v>
      </c>
      <c r="I318" s="147">
        <v>2.64</v>
      </c>
      <c r="J318" s="11">
        <v>2.2200000000000002</v>
      </c>
      <c r="K318" s="11">
        <v>2.5299999999999998</v>
      </c>
      <c r="L318" s="11">
        <v>2.41</v>
      </c>
      <c r="M318" s="11">
        <v>2.36</v>
      </c>
      <c r="N318" s="11">
        <v>2.4</v>
      </c>
      <c r="O318" s="11">
        <v>2.41</v>
      </c>
      <c r="P318" s="11">
        <v>2.5</v>
      </c>
      <c r="Q318" s="11">
        <v>2.46</v>
      </c>
      <c r="R318" s="11">
        <v>2.4500000000000002</v>
      </c>
      <c r="S318" s="11">
        <v>2.27</v>
      </c>
      <c r="T318" s="11">
        <v>2.48</v>
      </c>
      <c r="U318" s="11">
        <v>2.4300000000000002</v>
      </c>
      <c r="V318" s="11">
        <v>2.5499999999999998</v>
      </c>
      <c r="W318" s="11">
        <v>2.4651999999999998</v>
      </c>
      <c r="X318" s="147">
        <v>2.94</v>
      </c>
      <c r="Y318" s="147">
        <v>2.2577739999999999</v>
      </c>
      <c r="Z318" s="11">
        <v>2.5529999999999999</v>
      </c>
      <c r="AA318" s="11">
        <v>2.3050000000000002</v>
      </c>
      <c r="AB318" s="11">
        <v>2.43289</v>
      </c>
      <c r="AC318" s="147">
        <v>25.112499999999997</v>
      </c>
      <c r="AD318" s="11">
        <v>2.4393000000000002</v>
      </c>
      <c r="AE318" s="11">
        <v>2.5499999999999998</v>
      </c>
      <c r="AF318" s="11">
        <v>2.54</v>
      </c>
      <c r="AG318" s="11">
        <v>2.36</v>
      </c>
      <c r="AH318" s="11">
        <v>2.4500000000000002</v>
      </c>
      <c r="AI318" s="152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e">
        <v>#N/A</v>
      </c>
    </row>
    <row r="319" spans="1:65">
      <c r="A319" s="30"/>
      <c r="B319" s="19">
        <v>1</v>
      </c>
      <c r="C319" s="9">
        <v>3</v>
      </c>
      <c r="D319" s="11">
        <v>2.5099999999999998</v>
      </c>
      <c r="E319" s="11">
        <v>2.4700000000000002</v>
      </c>
      <c r="F319" s="11">
        <v>2.4500000000000002</v>
      </c>
      <c r="G319" s="11">
        <v>2.4700000000000002</v>
      </c>
      <c r="H319" s="11">
        <v>2.5068972733501798</v>
      </c>
      <c r="I319" s="147">
        <v>2.73</v>
      </c>
      <c r="J319" s="11">
        <v>2.29</v>
      </c>
      <c r="K319" s="11">
        <v>2.56</v>
      </c>
      <c r="L319" s="11">
        <v>2.4300000000000002</v>
      </c>
      <c r="M319" s="11">
        <v>2.29</v>
      </c>
      <c r="N319" s="11">
        <v>2.4</v>
      </c>
      <c r="O319" s="11">
        <v>2.4</v>
      </c>
      <c r="P319" s="11">
        <v>2.4700000000000002</v>
      </c>
      <c r="Q319" s="11">
        <v>2.5099999999999998</v>
      </c>
      <c r="R319" s="11">
        <v>2.42</v>
      </c>
      <c r="S319" s="11">
        <v>2.34</v>
      </c>
      <c r="T319" s="11">
        <v>2.5099999999999998</v>
      </c>
      <c r="U319" s="11">
        <v>2.44</v>
      </c>
      <c r="V319" s="11">
        <v>2.5299999999999998</v>
      </c>
      <c r="W319" s="11">
        <v>2.4748000000000001</v>
      </c>
      <c r="X319" s="147">
        <v>2.85</v>
      </c>
      <c r="Y319" s="147">
        <v>2.2645360000000001</v>
      </c>
      <c r="Z319" s="11">
        <v>2.4969999999999999</v>
      </c>
      <c r="AA319" s="11">
        <v>2.5680000000000001</v>
      </c>
      <c r="AB319" s="11">
        <v>2.3662199999999998</v>
      </c>
      <c r="AC319" s="147">
        <v>23.836500000000001</v>
      </c>
      <c r="AD319" s="11">
        <v>2.4079999999999999</v>
      </c>
      <c r="AE319" s="11">
        <v>2.37</v>
      </c>
      <c r="AF319" s="11">
        <v>2.57</v>
      </c>
      <c r="AG319" s="11">
        <v>2.38</v>
      </c>
      <c r="AH319" s="11">
        <v>2.4500000000000002</v>
      </c>
      <c r="AI319" s="152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2.5099999999999998</v>
      </c>
      <c r="E320" s="11">
        <v>2.46</v>
      </c>
      <c r="F320" s="11">
        <v>2.44</v>
      </c>
      <c r="G320" s="11">
        <v>2.48</v>
      </c>
      <c r="H320" s="11">
        <v>2.5086631435467956</v>
      </c>
      <c r="I320" s="147">
        <v>2.79</v>
      </c>
      <c r="J320" s="11">
        <v>2.31</v>
      </c>
      <c r="K320" s="11">
        <v>2.5</v>
      </c>
      <c r="L320" s="11">
        <v>2.44</v>
      </c>
      <c r="M320" s="11">
        <v>2.39</v>
      </c>
      <c r="N320" s="11">
        <v>2.42</v>
      </c>
      <c r="O320" s="11">
        <v>2.35</v>
      </c>
      <c r="P320" s="11">
        <v>2.4700000000000002</v>
      </c>
      <c r="Q320" s="11">
        <v>2.48</v>
      </c>
      <c r="R320" s="11">
        <v>2.41</v>
      </c>
      <c r="S320" s="11">
        <v>2.25</v>
      </c>
      <c r="T320" s="11">
        <v>2.42</v>
      </c>
      <c r="U320" s="11">
        <v>2.44</v>
      </c>
      <c r="V320" s="11">
        <v>2.5499999999999998</v>
      </c>
      <c r="W320" s="11">
        <v>2.4634</v>
      </c>
      <c r="X320" s="147">
        <v>2.91</v>
      </c>
      <c r="Y320" s="147">
        <v>2.2570679999999999</v>
      </c>
      <c r="Z320" s="11">
        <v>2.5390000000000001</v>
      </c>
      <c r="AA320" s="11">
        <v>2.4700000000000002</v>
      </c>
      <c r="AB320" s="11">
        <v>2.3956</v>
      </c>
      <c r="AC320" s="147">
        <v>24.580500000000001</v>
      </c>
      <c r="AD320" s="11">
        <v>2.4344999999999999</v>
      </c>
      <c r="AE320" s="11">
        <v>2.42</v>
      </c>
      <c r="AF320" s="11">
        <v>2.56</v>
      </c>
      <c r="AG320" s="11">
        <v>2.29</v>
      </c>
      <c r="AH320" s="11">
        <v>2.4500000000000002</v>
      </c>
      <c r="AI320" s="152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2.4425860189010447</v>
      </c>
    </row>
    <row r="321" spans="1:65">
      <c r="A321" s="30"/>
      <c r="B321" s="19">
        <v>1</v>
      </c>
      <c r="C321" s="9">
        <v>5</v>
      </c>
      <c r="D321" s="11">
        <v>2.5099999999999998</v>
      </c>
      <c r="E321" s="11">
        <v>2.46</v>
      </c>
      <c r="F321" s="11">
        <v>2.4700000000000002</v>
      </c>
      <c r="G321" s="11">
        <v>2.46</v>
      </c>
      <c r="H321" s="11">
        <v>2.5292332570704175</v>
      </c>
      <c r="I321" s="147">
        <v>2.74</v>
      </c>
      <c r="J321" s="11">
        <v>2.3199999999999998</v>
      </c>
      <c r="K321" s="11">
        <v>2.48</v>
      </c>
      <c r="L321" s="11">
        <v>2.42</v>
      </c>
      <c r="M321" s="11">
        <v>2.4</v>
      </c>
      <c r="N321" s="11">
        <v>2.39</v>
      </c>
      <c r="O321" s="11">
        <v>2.4</v>
      </c>
      <c r="P321" s="11">
        <v>2.48</v>
      </c>
      <c r="Q321" s="11">
        <v>2.46</v>
      </c>
      <c r="R321" s="11">
        <v>2.34</v>
      </c>
      <c r="S321" s="11">
        <v>2.3199999999999998</v>
      </c>
      <c r="T321" s="11">
        <v>2.4900000000000002</v>
      </c>
      <c r="U321" s="11">
        <v>2.4700000000000002</v>
      </c>
      <c r="V321" s="11">
        <v>2.54</v>
      </c>
      <c r="W321" s="11">
        <v>2.4331</v>
      </c>
      <c r="X321" s="147">
        <v>2.89</v>
      </c>
      <c r="Y321" s="147">
        <v>2.2884479999999998</v>
      </c>
      <c r="Z321" s="11">
        <v>2.448</v>
      </c>
      <c r="AA321" s="11">
        <v>2.3919999999999999</v>
      </c>
      <c r="AB321" s="11">
        <v>2.4249799999999997</v>
      </c>
      <c r="AC321" s="147">
        <v>25.521499999999996</v>
      </c>
      <c r="AD321" s="11">
        <v>2.4068999999999998</v>
      </c>
      <c r="AE321" s="11">
        <v>2.35</v>
      </c>
      <c r="AF321" s="11">
        <v>2.63</v>
      </c>
      <c r="AG321" s="11">
        <v>2.2999999999999998</v>
      </c>
      <c r="AH321" s="11">
        <v>2.46</v>
      </c>
      <c r="AI321" s="152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31</v>
      </c>
    </row>
    <row r="322" spans="1:65">
      <c r="A322" s="30"/>
      <c r="B322" s="19">
        <v>1</v>
      </c>
      <c r="C322" s="9">
        <v>6</v>
      </c>
      <c r="D322" s="11">
        <v>2.5299999999999998</v>
      </c>
      <c r="E322" s="11">
        <v>2.41</v>
      </c>
      <c r="F322" s="11">
        <v>2.5</v>
      </c>
      <c r="G322" s="11">
        <v>2.4500000000000002</v>
      </c>
      <c r="H322" s="11">
        <v>2.5170596167430426</v>
      </c>
      <c r="I322" s="147">
        <v>2.63</v>
      </c>
      <c r="J322" s="11">
        <v>2.25</v>
      </c>
      <c r="K322" s="11">
        <v>2.57</v>
      </c>
      <c r="L322" s="11">
        <v>2.4300000000000002</v>
      </c>
      <c r="M322" s="11">
        <v>2.34</v>
      </c>
      <c r="N322" s="11">
        <v>2.37</v>
      </c>
      <c r="O322" s="11">
        <v>2.38</v>
      </c>
      <c r="P322" s="11">
        <v>2.4700000000000002</v>
      </c>
      <c r="Q322" s="11">
        <v>2.46</v>
      </c>
      <c r="R322" s="11">
        <v>2.4</v>
      </c>
      <c r="S322" s="11">
        <v>2.3199999999999998</v>
      </c>
      <c r="T322" s="11">
        <v>2.4500000000000002</v>
      </c>
      <c r="U322" s="11">
        <v>2.5</v>
      </c>
      <c r="V322" s="11">
        <v>2.5</v>
      </c>
      <c r="W322" s="11">
        <v>2.4977</v>
      </c>
      <c r="X322" s="147">
        <v>2.94</v>
      </c>
      <c r="Y322" s="147">
        <v>2.2578719999999999</v>
      </c>
      <c r="Z322" s="11">
        <v>2.4620000000000002</v>
      </c>
      <c r="AA322" s="11">
        <v>2.476</v>
      </c>
      <c r="AB322" s="11">
        <v>2.3357100000000002</v>
      </c>
      <c r="AC322" s="147">
        <v>26.326000000000001</v>
      </c>
      <c r="AD322" s="11">
        <v>2.4470000000000001</v>
      </c>
      <c r="AE322" s="11">
        <v>2.46</v>
      </c>
      <c r="AF322" s="11">
        <v>2.57</v>
      </c>
      <c r="AG322" s="11">
        <v>2.2999999999999998</v>
      </c>
      <c r="AH322" s="11">
        <v>2.4700000000000002</v>
      </c>
      <c r="AI322" s="152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275</v>
      </c>
      <c r="C323" s="12"/>
      <c r="D323" s="23">
        <v>2.5199999999999996</v>
      </c>
      <c r="E323" s="23">
        <v>2.4533333333333336</v>
      </c>
      <c r="F323" s="23">
        <v>2.4300000000000002</v>
      </c>
      <c r="G323" s="23">
        <v>2.4633333333333334</v>
      </c>
      <c r="H323" s="23">
        <v>2.5208845465362621</v>
      </c>
      <c r="I323" s="23">
        <v>2.6916666666666669</v>
      </c>
      <c r="J323" s="23">
        <v>2.2799999999999998</v>
      </c>
      <c r="K323" s="23">
        <v>2.5249999999999999</v>
      </c>
      <c r="L323" s="23">
        <v>2.4233333333333333</v>
      </c>
      <c r="M323" s="23">
        <v>2.35</v>
      </c>
      <c r="N323" s="23">
        <v>2.3883333333333336</v>
      </c>
      <c r="O323" s="23">
        <v>2.4033333333333338</v>
      </c>
      <c r="P323" s="23">
        <v>2.4716666666666671</v>
      </c>
      <c r="Q323" s="23">
        <v>2.4716666666666671</v>
      </c>
      <c r="R323" s="23">
        <v>2.4133333333333336</v>
      </c>
      <c r="S323" s="23">
        <v>2.2916666666666665</v>
      </c>
      <c r="T323" s="23">
        <v>2.4600000000000004</v>
      </c>
      <c r="U323" s="23">
        <v>2.4483333333333333</v>
      </c>
      <c r="V323" s="23">
        <v>2.5366666666666666</v>
      </c>
      <c r="W323" s="23">
        <v>2.4591166666666666</v>
      </c>
      <c r="X323" s="23">
        <v>2.9049999999999998</v>
      </c>
      <c r="Y323" s="23">
        <v>2.2650389999999998</v>
      </c>
      <c r="Z323" s="23">
        <v>2.5110000000000001</v>
      </c>
      <c r="AA323" s="23">
        <v>2.4541666666666671</v>
      </c>
      <c r="AB323" s="23">
        <v>2.4089716666666665</v>
      </c>
      <c r="AC323" s="23">
        <v>25.089083333333331</v>
      </c>
      <c r="AD323" s="23">
        <v>2.4300000000000002</v>
      </c>
      <c r="AE323" s="23">
        <v>2.4433333333333334</v>
      </c>
      <c r="AF323" s="23">
        <v>2.5749999999999997</v>
      </c>
      <c r="AG323" s="23">
        <v>2.3350000000000004</v>
      </c>
      <c r="AH323" s="23">
        <v>2.4583333333333335</v>
      </c>
      <c r="AI323" s="152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276</v>
      </c>
      <c r="C324" s="29"/>
      <c r="D324" s="11">
        <v>2.5199999999999996</v>
      </c>
      <c r="E324" s="11">
        <v>2.46</v>
      </c>
      <c r="F324" s="11">
        <v>2.4450000000000003</v>
      </c>
      <c r="G324" s="11">
        <v>2.46</v>
      </c>
      <c r="H324" s="11">
        <v>2.52314643690673</v>
      </c>
      <c r="I324" s="11">
        <v>2.6850000000000001</v>
      </c>
      <c r="J324" s="11">
        <v>2.29</v>
      </c>
      <c r="K324" s="11">
        <v>2.5199999999999996</v>
      </c>
      <c r="L324" s="11">
        <v>2.4249999999999998</v>
      </c>
      <c r="M324" s="11">
        <v>2.3499999999999996</v>
      </c>
      <c r="N324" s="11">
        <v>2.395</v>
      </c>
      <c r="O324" s="11">
        <v>2.4</v>
      </c>
      <c r="P324" s="11">
        <v>2.4700000000000002</v>
      </c>
      <c r="Q324" s="11">
        <v>2.46</v>
      </c>
      <c r="R324" s="11">
        <v>2.415</v>
      </c>
      <c r="S324" s="11">
        <v>2.2949999999999999</v>
      </c>
      <c r="T324" s="11">
        <v>2.4649999999999999</v>
      </c>
      <c r="U324" s="11">
        <v>2.44</v>
      </c>
      <c r="V324" s="11">
        <v>2.5449999999999999</v>
      </c>
      <c r="W324" s="11">
        <v>2.4642999999999997</v>
      </c>
      <c r="X324" s="11">
        <v>2.9050000000000002</v>
      </c>
      <c r="Y324" s="11">
        <v>2.2612040000000002</v>
      </c>
      <c r="Z324" s="11">
        <v>2.5179999999999998</v>
      </c>
      <c r="AA324" s="11">
        <v>2.4729999999999999</v>
      </c>
      <c r="AB324" s="11">
        <v>2.4102899999999998</v>
      </c>
      <c r="AC324" s="11">
        <v>25.134999999999998</v>
      </c>
      <c r="AD324" s="11">
        <v>2.4369000000000001</v>
      </c>
      <c r="AE324" s="11">
        <v>2.44</v>
      </c>
      <c r="AF324" s="11">
        <v>2.57</v>
      </c>
      <c r="AG324" s="11">
        <v>2.33</v>
      </c>
      <c r="AH324" s="11">
        <v>2.4550000000000001</v>
      </c>
      <c r="AI324" s="152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277</v>
      </c>
      <c r="C325" s="29"/>
      <c r="D325" s="24">
        <v>1.0954451150103331E-2</v>
      </c>
      <c r="E325" s="24">
        <v>2.2509257354845501E-2</v>
      </c>
      <c r="F325" s="24">
        <v>6.6030296076876716E-2</v>
      </c>
      <c r="G325" s="24">
        <v>1.0327955589886426E-2</v>
      </c>
      <c r="H325" s="24">
        <v>1.1581500428640578E-2</v>
      </c>
      <c r="I325" s="24">
        <v>7.0828431202919276E-2</v>
      </c>
      <c r="J325" s="24">
        <v>3.7947331922020468E-2</v>
      </c>
      <c r="K325" s="24">
        <v>3.5071355833500351E-2</v>
      </c>
      <c r="L325" s="24">
        <v>1.2110601416389928E-2</v>
      </c>
      <c r="M325" s="24">
        <v>4.1952353926806081E-2</v>
      </c>
      <c r="N325" s="24">
        <v>2.4832774042918823E-2</v>
      </c>
      <c r="O325" s="24">
        <v>4.3204937989385725E-2</v>
      </c>
      <c r="P325" s="24">
        <v>1.9407902170679524E-2</v>
      </c>
      <c r="Q325" s="24">
        <v>2.0412414523193086E-2</v>
      </c>
      <c r="R325" s="24">
        <v>4.2739521132865693E-2</v>
      </c>
      <c r="S325" s="24">
        <v>3.9707262140150891E-2</v>
      </c>
      <c r="T325" s="24">
        <v>3.9999999999999945E-2</v>
      </c>
      <c r="U325" s="24">
        <v>3.1885210782848297E-2</v>
      </c>
      <c r="V325" s="24">
        <v>1.9663841605003445E-2</v>
      </c>
      <c r="W325" s="24">
        <v>2.8135772011207826E-2</v>
      </c>
      <c r="X325" s="24">
        <v>3.3911649915626285E-2</v>
      </c>
      <c r="Y325" s="24">
        <v>1.1968042897650358E-2</v>
      </c>
      <c r="Z325" s="24">
        <v>4.949747468305836E-2</v>
      </c>
      <c r="AA325" s="24">
        <v>9.3145942835244605E-2</v>
      </c>
      <c r="AB325" s="24">
        <v>5.6929649714947697E-2</v>
      </c>
      <c r="AC325" s="24">
        <v>0.84259102871242686</v>
      </c>
      <c r="AD325" s="24">
        <v>1.7987995997331231E-2</v>
      </c>
      <c r="AE325" s="24">
        <v>7.8400680269157405E-2</v>
      </c>
      <c r="AF325" s="24">
        <v>3.0166206257996674E-2</v>
      </c>
      <c r="AG325" s="24">
        <v>4.2778499272414866E-2</v>
      </c>
      <c r="AH325" s="24">
        <v>9.8319208025017518E-3</v>
      </c>
      <c r="AI325" s="202"/>
      <c r="AJ325" s="203"/>
      <c r="AK325" s="203"/>
      <c r="AL325" s="203"/>
      <c r="AM325" s="203"/>
      <c r="AN325" s="203"/>
      <c r="AO325" s="203"/>
      <c r="AP325" s="203"/>
      <c r="AQ325" s="203"/>
      <c r="AR325" s="203"/>
      <c r="AS325" s="203"/>
      <c r="AT325" s="203"/>
      <c r="AU325" s="203"/>
      <c r="AV325" s="203"/>
      <c r="AW325" s="203"/>
      <c r="AX325" s="203"/>
      <c r="AY325" s="203"/>
      <c r="AZ325" s="203"/>
      <c r="BA325" s="203"/>
      <c r="BB325" s="203"/>
      <c r="BC325" s="203"/>
      <c r="BD325" s="203"/>
      <c r="BE325" s="203"/>
      <c r="BF325" s="203"/>
      <c r="BG325" s="203"/>
      <c r="BH325" s="203"/>
      <c r="BI325" s="203"/>
      <c r="BJ325" s="203"/>
      <c r="BK325" s="203"/>
      <c r="BL325" s="203"/>
      <c r="BM325" s="56"/>
    </row>
    <row r="326" spans="1:65">
      <c r="A326" s="30"/>
      <c r="B326" s="3" t="s">
        <v>86</v>
      </c>
      <c r="C326" s="29"/>
      <c r="D326" s="13">
        <v>4.3470044246441799E-3</v>
      </c>
      <c r="E326" s="13">
        <v>9.1749690305076761E-3</v>
      </c>
      <c r="F326" s="13">
        <v>2.7172961348508936E-2</v>
      </c>
      <c r="G326" s="13">
        <v>4.1926747996832584E-3</v>
      </c>
      <c r="H326" s="13">
        <v>4.594220883520332E-3</v>
      </c>
      <c r="I326" s="13">
        <v>2.6313968248762577E-2</v>
      </c>
      <c r="J326" s="13">
        <v>1.664356663246512E-2</v>
      </c>
      <c r="K326" s="13">
        <v>1.3889645874653604E-2</v>
      </c>
      <c r="L326" s="13">
        <v>4.9974971456904788E-3</v>
      </c>
      <c r="M326" s="13">
        <v>1.7852065500768545E-2</v>
      </c>
      <c r="N326" s="13">
        <v>1.0397532746511718E-2</v>
      </c>
      <c r="O326" s="13">
        <v>1.7977089315971865E-2</v>
      </c>
      <c r="P326" s="13">
        <v>7.8521519234037163E-3</v>
      </c>
      <c r="Q326" s="13">
        <v>8.2585628549668583E-3</v>
      </c>
      <c r="R326" s="13">
        <v>1.7709746325773077E-2</v>
      </c>
      <c r="S326" s="13">
        <v>1.7326805297520391E-2</v>
      </c>
      <c r="T326" s="13">
        <v>1.626016260162599E-2</v>
      </c>
      <c r="U326" s="13">
        <v>1.3023231088978203E-2</v>
      </c>
      <c r="V326" s="13">
        <v>7.7518429454678491E-3</v>
      </c>
      <c r="W326" s="13">
        <v>1.1441414062451081E-2</v>
      </c>
      <c r="X326" s="13">
        <v>1.1673545581971183E-2</v>
      </c>
      <c r="Y326" s="13">
        <v>5.2838131695084984E-3</v>
      </c>
      <c r="Z326" s="13">
        <v>1.9712255947056296E-2</v>
      </c>
      <c r="AA326" s="13">
        <v>3.7954204211305097E-2</v>
      </c>
      <c r="AB326" s="13">
        <v>2.3632345080140435E-2</v>
      </c>
      <c r="AC326" s="13">
        <v>3.3583970267776236E-2</v>
      </c>
      <c r="AD326" s="13">
        <v>7.4024674886136749E-3</v>
      </c>
      <c r="AE326" s="13">
        <v>3.2087590833215857E-2</v>
      </c>
      <c r="AF326" s="13">
        <v>1.1715031556503564E-2</v>
      </c>
      <c r="AG326" s="13">
        <v>1.832055643358238E-2</v>
      </c>
      <c r="AH326" s="13">
        <v>3.9994254111871529E-3</v>
      </c>
      <c r="AI326" s="152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278</v>
      </c>
      <c r="C327" s="29"/>
      <c r="D327" s="13">
        <v>3.1693451325732536E-2</v>
      </c>
      <c r="E327" s="13">
        <v>4.3999737774329528E-3</v>
      </c>
      <c r="F327" s="13">
        <v>-5.1527433644720233E-3</v>
      </c>
      <c r="G327" s="13">
        <v>8.4939954096778791E-3</v>
      </c>
      <c r="H327" s="13">
        <v>3.2055586591151153E-2</v>
      </c>
      <c r="I327" s="13">
        <v>0.10197415601260484</v>
      </c>
      <c r="J327" s="13">
        <v>-6.6563067848146695E-2</v>
      </c>
      <c r="K327" s="13">
        <v>3.374046214185511E-2</v>
      </c>
      <c r="L327" s="13">
        <v>-7.8820911193020482E-3</v>
      </c>
      <c r="M327" s="13">
        <v>-3.7904916422431767E-2</v>
      </c>
      <c r="N327" s="13">
        <v>-2.221116683215929E-2</v>
      </c>
      <c r="O327" s="13">
        <v>-1.607013438379179E-2</v>
      </c>
      <c r="P327" s="13">
        <v>1.1905680103215577E-2</v>
      </c>
      <c r="Q327" s="13">
        <v>1.1905680103215577E-2</v>
      </c>
      <c r="R327" s="13">
        <v>-1.1976112751546975E-2</v>
      </c>
      <c r="S327" s="13">
        <v>-6.1786709277194207E-2</v>
      </c>
      <c r="T327" s="13">
        <v>7.1293215322629777E-3</v>
      </c>
      <c r="U327" s="13">
        <v>2.3529629613103786E-3</v>
      </c>
      <c r="V327" s="13">
        <v>3.8516820712807487E-2</v>
      </c>
      <c r="W327" s="13">
        <v>6.7676829547478334E-3</v>
      </c>
      <c r="X327" s="13">
        <v>0.18931328416716386</v>
      </c>
      <c r="Y327" s="13">
        <v>-7.2688133612148431E-2</v>
      </c>
      <c r="Z327" s="13">
        <v>2.8008831856712213E-2</v>
      </c>
      <c r="AA327" s="13">
        <v>4.7411422467866782E-3</v>
      </c>
      <c r="AB327" s="13">
        <v>-1.3761788520144647E-2</v>
      </c>
      <c r="AC327" s="13">
        <v>9.2715249899863412</v>
      </c>
      <c r="AD327" s="13">
        <v>-5.1527433644720233E-3</v>
      </c>
      <c r="AE327" s="13">
        <v>3.0595214518780445E-4</v>
      </c>
      <c r="AF327" s="13">
        <v>5.4210570303079963E-2</v>
      </c>
      <c r="AG327" s="13">
        <v>-4.4045948870799156E-2</v>
      </c>
      <c r="AH327" s="13">
        <v>6.446984593555305E-3</v>
      </c>
      <c r="AI327" s="152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279</v>
      </c>
      <c r="C328" s="47"/>
      <c r="D328" s="45">
        <v>0.94</v>
      </c>
      <c r="E328" s="45">
        <v>0.01</v>
      </c>
      <c r="F328" s="45">
        <v>0.34</v>
      </c>
      <c r="G328" s="45">
        <v>0.14000000000000001</v>
      </c>
      <c r="H328" s="45">
        <v>0.95</v>
      </c>
      <c r="I328" s="45">
        <v>3.37</v>
      </c>
      <c r="J328" s="45">
        <v>2.46</v>
      </c>
      <c r="K328" s="45">
        <v>1.01</v>
      </c>
      <c r="L328" s="45">
        <v>0.43</v>
      </c>
      <c r="M328" s="45">
        <v>1.47</v>
      </c>
      <c r="N328" s="45">
        <v>0.93</v>
      </c>
      <c r="O328" s="45">
        <v>0.71</v>
      </c>
      <c r="P328" s="45">
        <v>0.25</v>
      </c>
      <c r="Q328" s="45">
        <v>0.25</v>
      </c>
      <c r="R328" s="45">
        <v>0.56999999999999995</v>
      </c>
      <c r="S328" s="45">
        <v>2.2999999999999998</v>
      </c>
      <c r="T328" s="45">
        <v>0.09</v>
      </c>
      <c r="U328" s="45">
        <v>0.08</v>
      </c>
      <c r="V328" s="45">
        <v>1.17</v>
      </c>
      <c r="W328" s="45">
        <v>0.08</v>
      </c>
      <c r="X328" s="45">
        <v>6.39</v>
      </c>
      <c r="Y328" s="45">
        <v>2.67</v>
      </c>
      <c r="Z328" s="45">
        <v>0.81</v>
      </c>
      <c r="AA328" s="45">
        <v>0.01</v>
      </c>
      <c r="AB328" s="45">
        <v>0.63</v>
      </c>
      <c r="AC328" s="45" t="s">
        <v>280</v>
      </c>
      <c r="AD328" s="45">
        <v>0.34</v>
      </c>
      <c r="AE328" s="45">
        <v>0.15</v>
      </c>
      <c r="AF328" s="45">
        <v>1.72</v>
      </c>
      <c r="AG328" s="45">
        <v>1.68</v>
      </c>
      <c r="AH328" s="45">
        <v>0.06</v>
      </c>
      <c r="AI328" s="152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BM329" s="55"/>
    </row>
    <row r="330" spans="1:65" ht="15">
      <c r="B330" s="8" t="s">
        <v>533</v>
      </c>
      <c r="BM330" s="28" t="s">
        <v>66</v>
      </c>
    </row>
    <row r="331" spans="1:65" ht="15">
      <c r="A331" s="25" t="s">
        <v>42</v>
      </c>
      <c r="B331" s="18" t="s">
        <v>111</v>
      </c>
      <c r="C331" s="15" t="s">
        <v>112</v>
      </c>
      <c r="D331" s="16" t="s">
        <v>227</v>
      </c>
      <c r="E331" s="17" t="s">
        <v>227</v>
      </c>
      <c r="F331" s="17" t="s">
        <v>227</v>
      </c>
      <c r="G331" s="17" t="s">
        <v>227</v>
      </c>
      <c r="H331" s="17" t="s">
        <v>227</v>
      </c>
      <c r="I331" s="17" t="s">
        <v>227</v>
      </c>
      <c r="J331" s="17" t="s">
        <v>227</v>
      </c>
      <c r="K331" s="17" t="s">
        <v>227</v>
      </c>
      <c r="L331" s="17" t="s">
        <v>227</v>
      </c>
      <c r="M331" s="17" t="s">
        <v>227</v>
      </c>
      <c r="N331" s="17" t="s">
        <v>227</v>
      </c>
      <c r="O331" s="17" t="s">
        <v>227</v>
      </c>
      <c r="P331" s="17" t="s">
        <v>227</v>
      </c>
      <c r="Q331" s="17" t="s">
        <v>227</v>
      </c>
      <c r="R331" s="17" t="s">
        <v>227</v>
      </c>
      <c r="S331" s="17" t="s">
        <v>227</v>
      </c>
      <c r="T331" s="17" t="s">
        <v>227</v>
      </c>
      <c r="U331" s="17" t="s">
        <v>227</v>
      </c>
      <c r="V331" s="17" t="s">
        <v>227</v>
      </c>
      <c r="W331" s="17" t="s">
        <v>227</v>
      </c>
      <c r="X331" s="17" t="s">
        <v>227</v>
      </c>
      <c r="Y331" s="17" t="s">
        <v>227</v>
      </c>
      <c r="Z331" s="17" t="s">
        <v>227</v>
      </c>
      <c r="AA331" s="17" t="s">
        <v>227</v>
      </c>
      <c r="AB331" s="17" t="s">
        <v>227</v>
      </c>
      <c r="AC331" s="17" t="s">
        <v>227</v>
      </c>
      <c r="AD331" s="17" t="s">
        <v>227</v>
      </c>
      <c r="AE331" s="17" t="s">
        <v>227</v>
      </c>
      <c r="AF331" s="152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228</v>
      </c>
      <c r="C332" s="9" t="s">
        <v>228</v>
      </c>
      <c r="D332" s="150" t="s">
        <v>230</v>
      </c>
      <c r="E332" s="151" t="s">
        <v>231</v>
      </c>
      <c r="F332" s="151" t="s">
        <v>232</v>
      </c>
      <c r="G332" s="151" t="s">
        <v>233</v>
      </c>
      <c r="H332" s="151" t="s">
        <v>234</v>
      </c>
      <c r="I332" s="151" t="s">
        <v>235</v>
      </c>
      <c r="J332" s="151" t="s">
        <v>236</v>
      </c>
      <c r="K332" s="151" t="s">
        <v>237</v>
      </c>
      <c r="L332" s="151" t="s">
        <v>238</v>
      </c>
      <c r="M332" s="151" t="s">
        <v>239</v>
      </c>
      <c r="N332" s="151" t="s">
        <v>240</v>
      </c>
      <c r="O332" s="151" t="s">
        <v>241</v>
      </c>
      <c r="P332" s="151" t="s">
        <v>242</v>
      </c>
      <c r="Q332" s="151" t="s">
        <v>244</v>
      </c>
      <c r="R332" s="151" t="s">
        <v>245</v>
      </c>
      <c r="S332" s="151" t="s">
        <v>248</v>
      </c>
      <c r="T332" s="151" t="s">
        <v>304</v>
      </c>
      <c r="U332" s="151" t="s">
        <v>250</v>
      </c>
      <c r="V332" s="151" t="s">
        <v>251</v>
      </c>
      <c r="W332" s="151" t="s">
        <v>255</v>
      </c>
      <c r="X332" s="151" t="s">
        <v>256</v>
      </c>
      <c r="Y332" s="151" t="s">
        <v>305</v>
      </c>
      <c r="Z332" s="151" t="s">
        <v>259</v>
      </c>
      <c r="AA332" s="151" t="s">
        <v>260</v>
      </c>
      <c r="AB332" s="151" t="s">
        <v>261</v>
      </c>
      <c r="AC332" s="151" t="s">
        <v>264</v>
      </c>
      <c r="AD332" s="151" t="s">
        <v>265</v>
      </c>
      <c r="AE332" s="151" t="s">
        <v>266</v>
      </c>
      <c r="AF332" s="152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307</v>
      </c>
      <c r="E333" s="11" t="s">
        <v>308</v>
      </c>
      <c r="F333" s="11" t="s">
        <v>308</v>
      </c>
      <c r="G333" s="11" t="s">
        <v>307</v>
      </c>
      <c r="H333" s="11" t="s">
        <v>115</v>
      </c>
      <c r="I333" s="11" t="s">
        <v>308</v>
      </c>
      <c r="J333" s="11" t="s">
        <v>115</v>
      </c>
      <c r="K333" s="11" t="s">
        <v>307</v>
      </c>
      <c r="L333" s="11" t="s">
        <v>308</v>
      </c>
      <c r="M333" s="11" t="s">
        <v>308</v>
      </c>
      <c r="N333" s="11" t="s">
        <v>308</v>
      </c>
      <c r="O333" s="11" t="s">
        <v>308</v>
      </c>
      <c r="P333" s="11" t="s">
        <v>308</v>
      </c>
      <c r="Q333" s="11" t="s">
        <v>308</v>
      </c>
      <c r="R333" s="11" t="s">
        <v>307</v>
      </c>
      <c r="S333" s="11" t="s">
        <v>308</v>
      </c>
      <c r="T333" s="11" t="s">
        <v>308</v>
      </c>
      <c r="U333" s="11" t="s">
        <v>115</v>
      </c>
      <c r="V333" s="11" t="s">
        <v>307</v>
      </c>
      <c r="W333" s="11" t="s">
        <v>307</v>
      </c>
      <c r="X333" s="11" t="s">
        <v>307</v>
      </c>
      <c r="Y333" s="11" t="s">
        <v>307</v>
      </c>
      <c r="Z333" s="11" t="s">
        <v>307</v>
      </c>
      <c r="AA333" s="11" t="s">
        <v>307</v>
      </c>
      <c r="AB333" s="11" t="s">
        <v>115</v>
      </c>
      <c r="AC333" s="11" t="s">
        <v>307</v>
      </c>
      <c r="AD333" s="11" t="s">
        <v>307</v>
      </c>
      <c r="AE333" s="11" t="s">
        <v>307</v>
      </c>
      <c r="AF333" s="152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152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</v>
      </c>
    </row>
    <row r="335" spans="1:65">
      <c r="A335" s="30"/>
      <c r="B335" s="18">
        <v>1</v>
      </c>
      <c r="C335" s="14">
        <v>1</v>
      </c>
      <c r="D335" s="22">
        <v>8.85</v>
      </c>
      <c r="E335" s="22">
        <v>8.83</v>
      </c>
      <c r="F335" s="22">
        <v>8.4</v>
      </c>
      <c r="G335" s="22">
        <v>8.68</v>
      </c>
      <c r="H335" s="22">
        <v>8.497889429245415</v>
      </c>
      <c r="I335" s="146">
        <v>10</v>
      </c>
      <c r="J335" s="146">
        <v>10</v>
      </c>
      <c r="K335" s="22">
        <v>8.9</v>
      </c>
      <c r="L335" s="22">
        <v>8.69</v>
      </c>
      <c r="M335" s="22">
        <v>8.8699999999999992</v>
      </c>
      <c r="N335" s="22">
        <v>8.2200000000000006</v>
      </c>
      <c r="O335" s="22">
        <v>8.4</v>
      </c>
      <c r="P335" s="22">
        <v>8.3699999999999992</v>
      </c>
      <c r="Q335" s="22">
        <v>8.73</v>
      </c>
      <c r="R335" s="22">
        <v>8.4</v>
      </c>
      <c r="S335" s="22">
        <v>8.9</v>
      </c>
      <c r="T335" s="22">
        <v>9.0299999999999994</v>
      </c>
      <c r="U335" s="22">
        <v>8.69</v>
      </c>
      <c r="V335" s="146">
        <v>10.454499999999999</v>
      </c>
      <c r="W335" s="22">
        <v>8.20653316050619</v>
      </c>
      <c r="X335" s="22">
        <v>9.4</v>
      </c>
      <c r="Y335" s="22">
        <v>8.8813490608913561</v>
      </c>
      <c r="Z335" s="146">
        <v>10</v>
      </c>
      <c r="AA335" s="146">
        <v>7</v>
      </c>
      <c r="AB335" s="146" t="s">
        <v>96</v>
      </c>
      <c r="AC335" s="22">
        <v>8.5</v>
      </c>
      <c r="AD335" s="22">
        <v>8.86</v>
      </c>
      <c r="AE335" s="22">
        <v>8.34</v>
      </c>
      <c r="AF335" s="152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8.76</v>
      </c>
      <c r="E336" s="11">
        <v>7.8600000000000012</v>
      </c>
      <c r="F336" s="11">
        <v>8.6</v>
      </c>
      <c r="G336" s="11">
        <v>8.4700000000000006</v>
      </c>
      <c r="H336" s="11">
        <v>8.5362852513194944</v>
      </c>
      <c r="I336" s="147">
        <v>10</v>
      </c>
      <c r="J336" s="147">
        <v>10</v>
      </c>
      <c r="K336" s="11">
        <v>8.6999999999999993</v>
      </c>
      <c r="L336" s="11">
        <v>8.68</v>
      </c>
      <c r="M336" s="11">
        <v>8.43</v>
      </c>
      <c r="N336" s="11">
        <v>8.15</v>
      </c>
      <c r="O336" s="11">
        <v>7.91</v>
      </c>
      <c r="P336" s="11">
        <v>8.84</v>
      </c>
      <c r="Q336" s="11">
        <v>8.76</v>
      </c>
      <c r="R336" s="11">
        <v>8.6</v>
      </c>
      <c r="S336" s="11">
        <v>8.6</v>
      </c>
      <c r="T336" s="11">
        <v>8.92</v>
      </c>
      <c r="U336" s="11">
        <v>8.68</v>
      </c>
      <c r="V336" s="147">
        <v>9.9977</v>
      </c>
      <c r="W336" s="11">
        <v>8.1635428220306991</v>
      </c>
      <c r="X336" s="11">
        <v>9</v>
      </c>
      <c r="Y336" s="11">
        <v>8.8400971501820873</v>
      </c>
      <c r="Z336" s="147">
        <v>9.5</v>
      </c>
      <c r="AA336" s="147">
        <v>7</v>
      </c>
      <c r="AB336" s="147" t="s">
        <v>96</v>
      </c>
      <c r="AC336" s="11">
        <v>8.5</v>
      </c>
      <c r="AD336" s="11">
        <v>8.7799999999999994</v>
      </c>
      <c r="AE336" s="11">
        <v>8.6300000000000008</v>
      </c>
      <c r="AF336" s="152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32</v>
      </c>
    </row>
    <row r="337" spans="1:65">
      <c r="A337" s="30"/>
      <c r="B337" s="19">
        <v>1</v>
      </c>
      <c r="C337" s="9">
        <v>3</v>
      </c>
      <c r="D337" s="11">
        <v>8.74</v>
      </c>
      <c r="E337" s="11">
        <v>8.26</v>
      </c>
      <c r="F337" s="11">
        <v>8.8000000000000007</v>
      </c>
      <c r="G337" s="11">
        <v>8.99</v>
      </c>
      <c r="H337" s="11">
        <v>8.6372727376204157</v>
      </c>
      <c r="I337" s="147">
        <v>10</v>
      </c>
      <c r="J337" s="147">
        <v>10</v>
      </c>
      <c r="K337" s="11">
        <v>8.8000000000000007</v>
      </c>
      <c r="L337" s="11">
        <v>8.7899999999999991</v>
      </c>
      <c r="M337" s="11">
        <v>8.34</v>
      </c>
      <c r="N337" s="11">
        <v>8.33</v>
      </c>
      <c r="O337" s="11">
        <v>7.8600000000000012</v>
      </c>
      <c r="P337" s="11">
        <v>9.15</v>
      </c>
      <c r="Q337" s="11">
        <v>8.8800000000000008</v>
      </c>
      <c r="R337" s="11">
        <v>8.4</v>
      </c>
      <c r="S337" s="11">
        <v>9.3000000000000007</v>
      </c>
      <c r="T337" s="11">
        <v>9.23</v>
      </c>
      <c r="U337" s="11">
        <v>8.66</v>
      </c>
      <c r="V337" s="147">
        <v>10.214600000000001</v>
      </c>
      <c r="W337" s="11">
        <v>8.1607574055310899</v>
      </c>
      <c r="X337" s="11">
        <v>9.4</v>
      </c>
      <c r="Y337" s="11">
        <v>8.2654060303581343</v>
      </c>
      <c r="Z337" s="147">
        <v>9.5</v>
      </c>
      <c r="AA337" s="147">
        <v>7</v>
      </c>
      <c r="AB337" s="147" t="s">
        <v>96</v>
      </c>
      <c r="AC337" s="11">
        <v>8.4</v>
      </c>
      <c r="AD337" s="11">
        <v>8.57</v>
      </c>
      <c r="AE337" s="11">
        <v>8.4</v>
      </c>
      <c r="AF337" s="152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9.08</v>
      </c>
      <c r="E338" s="11">
        <v>8.3699999999999992</v>
      </c>
      <c r="F338" s="11">
        <v>8.6999999999999993</v>
      </c>
      <c r="G338" s="11">
        <v>8.19</v>
      </c>
      <c r="H338" s="11">
        <v>8.3830825493252146</v>
      </c>
      <c r="I338" s="147">
        <v>10.4</v>
      </c>
      <c r="J338" s="147">
        <v>10</v>
      </c>
      <c r="K338" s="11">
        <v>8.9</v>
      </c>
      <c r="L338" s="11">
        <v>9.15</v>
      </c>
      <c r="M338" s="11">
        <v>8.61</v>
      </c>
      <c r="N338" s="11">
        <v>8.35</v>
      </c>
      <c r="O338" s="11">
        <v>7.8600000000000012</v>
      </c>
      <c r="P338" s="11">
        <v>8.39</v>
      </c>
      <c r="Q338" s="11">
        <v>8.67</v>
      </c>
      <c r="R338" s="11">
        <v>8.4</v>
      </c>
      <c r="S338" s="11">
        <v>8.5</v>
      </c>
      <c r="T338" s="11">
        <v>8.65</v>
      </c>
      <c r="U338" s="11">
        <v>8.66</v>
      </c>
      <c r="V338" s="147">
        <v>9.6965000000000003</v>
      </c>
      <c r="W338" s="11">
        <v>8.2101937452503542</v>
      </c>
      <c r="X338" s="11">
        <v>8.9</v>
      </c>
      <c r="Y338" s="11">
        <v>8.6365099932541796</v>
      </c>
      <c r="Z338" s="147">
        <v>9.5</v>
      </c>
      <c r="AA338" s="147">
        <v>7</v>
      </c>
      <c r="AB338" s="147" t="s">
        <v>96</v>
      </c>
      <c r="AC338" s="11">
        <v>8.3000000000000007</v>
      </c>
      <c r="AD338" s="11">
        <v>8.81</v>
      </c>
      <c r="AE338" s="11">
        <v>8.52</v>
      </c>
      <c r="AF338" s="152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8.5981659773286605</v>
      </c>
    </row>
    <row r="339" spans="1:65">
      <c r="A339" s="30"/>
      <c r="B339" s="19">
        <v>1</v>
      </c>
      <c r="C339" s="9">
        <v>5</v>
      </c>
      <c r="D339" s="11">
        <v>8.86</v>
      </c>
      <c r="E339" s="11">
        <v>8.09</v>
      </c>
      <c r="F339" s="11">
        <v>8.8000000000000007</v>
      </c>
      <c r="G339" s="11">
        <v>8.1999999999999993</v>
      </c>
      <c r="H339" s="11">
        <v>8.6765775895771746</v>
      </c>
      <c r="I339" s="148">
        <v>10.5</v>
      </c>
      <c r="J339" s="147">
        <v>10</v>
      </c>
      <c r="K339" s="11">
        <v>8.5</v>
      </c>
      <c r="L339" s="11">
        <v>8.73</v>
      </c>
      <c r="M339" s="11">
        <v>8.25</v>
      </c>
      <c r="N339" s="11">
        <v>8.41</v>
      </c>
      <c r="O339" s="11">
        <v>8.15</v>
      </c>
      <c r="P339" s="11">
        <v>8.65</v>
      </c>
      <c r="Q339" s="11">
        <v>8.6999999999999993</v>
      </c>
      <c r="R339" s="11">
        <v>8.1999999999999993</v>
      </c>
      <c r="S339" s="11">
        <v>9</v>
      </c>
      <c r="T339" s="11">
        <v>9.1300000000000008</v>
      </c>
      <c r="U339" s="11">
        <v>8.67</v>
      </c>
      <c r="V339" s="147">
        <v>9.9972999999999992</v>
      </c>
      <c r="W339" s="11">
        <v>8.1494363055613608</v>
      </c>
      <c r="X339" s="148">
        <v>10.4</v>
      </c>
      <c r="Y339" s="11">
        <v>8.5382483532367139</v>
      </c>
      <c r="Z339" s="147">
        <v>10</v>
      </c>
      <c r="AA339" s="147">
        <v>7</v>
      </c>
      <c r="AB339" s="147" t="s">
        <v>96</v>
      </c>
      <c r="AC339" s="11">
        <v>8.5</v>
      </c>
      <c r="AD339" s="11">
        <v>8.7100000000000009</v>
      </c>
      <c r="AE339" s="11">
        <v>8.31</v>
      </c>
      <c r="AF339" s="152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32</v>
      </c>
    </row>
    <row r="340" spans="1:65">
      <c r="A340" s="30"/>
      <c r="B340" s="19">
        <v>1</v>
      </c>
      <c r="C340" s="9">
        <v>6</v>
      </c>
      <c r="D340" s="11">
        <v>8.85</v>
      </c>
      <c r="E340" s="11">
        <v>8.34</v>
      </c>
      <c r="F340" s="11">
        <v>9</v>
      </c>
      <c r="G340" s="11">
        <v>8.8000000000000007</v>
      </c>
      <c r="H340" s="11">
        <v>8.3538274325384752</v>
      </c>
      <c r="I340" s="147">
        <v>10</v>
      </c>
      <c r="J340" s="147" t="s">
        <v>96</v>
      </c>
      <c r="K340" s="11">
        <v>8.9</v>
      </c>
      <c r="L340" s="11">
        <v>9</v>
      </c>
      <c r="M340" s="11">
        <v>8.42</v>
      </c>
      <c r="N340" s="11">
        <v>8.3800000000000008</v>
      </c>
      <c r="O340" s="11">
        <v>8.1999999999999993</v>
      </c>
      <c r="P340" s="11">
        <v>8.7100000000000009</v>
      </c>
      <c r="Q340" s="11">
        <v>8.84</v>
      </c>
      <c r="R340" s="11">
        <v>8.6</v>
      </c>
      <c r="S340" s="11">
        <v>8.3000000000000007</v>
      </c>
      <c r="T340" s="11">
        <v>9.14</v>
      </c>
      <c r="U340" s="11">
        <v>8.6199999999999992</v>
      </c>
      <c r="V340" s="147">
        <v>10.494199999999999</v>
      </c>
      <c r="W340" s="11">
        <v>8.1701355988674997</v>
      </c>
      <c r="X340" s="11">
        <v>8.9</v>
      </c>
      <c r="Y340" s="11">
        <v>8.0907643920873848</v>
      </c>
      <c r="Z340" s="147">
        <v>10</v>
      </c>
      <c r="AA340" s="147">
        <v>7</v>
      </c>
      <c r="AB340" s="147" t="s">
        <v>96</v>
      </c>
      <c r="AC340" s="11">
        <v>8.1999999999999993</v>
      </c>
      <c r="AD340" s="11">
        <v>8.7799999999999994</v>
      </c>
      <c r="AE340" s="11">
        <v>8.36</v>
      </c>
      <c r="AF340" s="152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275</v>
      </c>
      <c r="C341" s="12"/>
      <c r="D341" s="23">
        <v>8.8566666666666674</v>
      </c>
      <c r="E341" s="23">
        <v>8.2916666666666661</v>
      </c>
      <c r="F341" s="23">
        <v>8.7166666666666668</v>
      </c>
      <c r="G341" s="23">
        <v>8.5549999999999997</v>
      </c>
      <c r="H341" s="23">
        <v>8.5141558316043646</v>
      </c>
      <c r="I341" s="23">
        <v>10.15</v>
      </c>
      <c r="J341" s="23">
        <v>10</v>
      </c>
      <c r="K341" s="23">
        <v>8.7833333333333332</v>
      </c>
      <c r="L341" s="23">
        <v>8.8399999999999981</v>
      </c>
      <c r="M341" s="23">
        <v>8.4866666666666664</v>
      </c>
      <c r="N341" s="23">
        <v>8.3066666666666684</v>
      </c>
      <c r="O341" s="23">
        <v>8.0633333333333326</v>
      </c>
      <c r="P341" s="23">
        <v>8.6850000000000005</v>
      </c>
      <c r="Q341" s="23">
        <v>8.7633333333333354</v>
      </c>
      <c r="R341" s="23">
        <v>8.4333333333333336</v>
      </c>
      <c r="S341" s="23">
        <v>8.7666666666666657</v>
      </c>
      <c r="T341" s="23">
        <v>9.0166666666666675</v>
      </c>
      <c r="U341" s="23">
        <v>8.6633333333333322</v>
      </c>
      <c r="V341" s="23">
        <v>10.142466666666666</v>
      </c>
      <c r="W341" s="23">
        <v>8.1767665062911998</v>
      </c>
      <c r="X341" s="23">
        <v>9.3333333333333321</v>
      </c>
      <c r="Y341" s="23">
        <v>8.5420624966683096</v>
      </c>
      <c r="Z341" s="23">
        <v>9.75</v>
      </c>
      <c r="AA341" s="23">
        <v>7</v>
      </c>
      <c r="AB341" s="23" t="s">
        <v>702</v>
      </c>
      <c r="AC341" s="23">
        <v>8.4</v>
      </c>
      <c r="AD341" s="23">
        <v>8.7516666666666669</v>
      </c>
      <c r="AE341" s="23">
        <v>8.4266666666666676</v>
      </c>
      <c r="AF341" s="152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276</v>
      </c>
      <c r="C342" s="29"/>
      <c r="D342" s="11">
        <v>8.85</v>
      </c>
      <c r="E342" s="11">
        <v>8.3000000000000007</v>
      </c>
      <c r="F342" s="11">
        <v>8.75</v>
      </c>
      <c r="G342" s="11">
        <v>8.5749999999999993</v>
      </c>
      <c r="H342" s="11">
        <v>8.5170873402824547</v>
      </c>
      <c r="I342" s="11">
        <v>10</v>
      </c>
      <c r="J342" s="11">
        <v>10</v>
      </c>
      <c r="K342" s="11">
        <v>8.8500000000000014</v>
      </c>
      <c r="L342" s="11">
        <v>8.76</v>
      </c>
      <c r="M342" s="11">
        <v>8.4250000000000007</v>
      </c>
      <c r="N342" s="11">
        <v>8.34</v>
      </c>
      <c r="O342" s="11">
        <v>8.0300000000000011</v>
      </c>
      <c r="P342" s="11">
        <v>8.68</v>
      </c>
      <c r="Q342" s="11">
        <v>8.745000000000001</v>
      </c>
      <c r="R342" s="11">
        <v>8.4</v>
      </c>
      <c r="S342" s="11">
        <v>8.75</v>
      </c>
      <c r="T342" s="11">
        <v>9.08</v>
      </c>
      <c r="U342" s="11">
        <v>8.6649999999999991</v>
      </c>
      <c r="V342" s="11">
        <v>10.10615</v>
      </c>
      <c r="W342" s="11">
        <v>8.1668392104490994</v>
      </c>
      <c r="X342" s="11">
        <v>9.1999999999999993</v>
      </c>
      <c r="Y342" s="11">
        <v>8.5873791732454468</v>
      </c>
      <c r="Z342" s="11">
        <v>9.75</v>
      </c>
      <c r="AA342" s="11">
        <v>7</v>
      </c>
      <c r="AB342" s="11" t="s">
        <v>702</v>
      </c>
      <c r="AC342" s="11">
        <v>8.4499999999999993</v>
      </c>
      <c r="AD342" s="11">
        <v>8.7799999999999994</v>
      </c>
      <c r="AE342" s="11">
        <v>8.379999999999999</v>
      </c>
      <c r="AF342" s="152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277</v>
      </c>
      <c r="C343" s="29"/>
      <c r="D343" s="24">
        <v>0.12077527340754261</v>
      </c>
      <c r="E343" s="24">
        <v>0.32443283845299398</v>
      </c>
      <c r="F343" s="24">
        <v>0.20412414523193159</v>
      </c>
      <c r="G343" s="24">
        <v>0.32599079741612375</v>
      </c>
      <c r="H343" s="24">
        <v>0.13052073241216181</v>
      </c>
      <c r="I343" s="24">
        <v>0.23452078799117154</v>
      </c>
      <c r="J343" s="24">
        <v>0</v>
      </c>
      <c r="K343" s="24">
        <v>0.16020819787597246</v>
      </c>
      <c r="L343" s="24">
        <v>0.1920416621465251</v>
      </c>
      <c r="M343" s="24">
        <v>0.22241103090149672</v>
      </c>
      <c r="N343" s="24">
        <v>0.10053191864610286</v>
      </c>
      <c r="O343" s="24">
        <v>0.22169047491190613</v>
      </c>
      <c r="P343" s="24">
        <v>0.29269437985721575</v>
      </c>
      <c r="Q343" s="24">
        <v>8.1649658092772887E-2</v>
      </c>
      <c r="R343" s="24">
        <v>0.15055453054181622</v>
      </c>
      <c r="S343" s="24">
        <v>0.36696957185394374</v>
      </c>
      <c r="T343" s="24">
        <v>0.20858251764389724</v>
      </c>
      <c r="U343" s="24">
        <v>2.4221202832780054E-2</v>
      </c>
      <c r="V343" s="24">
        <v>0.30568002006455464</v>
      </c>
      <c r="W343" s="24">
        <v>2.5398818655012045E-2</v>
      </c>
      <c r="X343" s="24">
        <v>0.57154760664940829</v>
      </c>
      <c r="Y343" s="24">
        <v>0.31403301871248512</v>
      </c>
      <c r="Z343" s="24">
        <v>0.27386127875258304</v>
      </c>
      <c r="AA343" s="24">
        <v>0</v>
      </c>
      <c r="AB343" s="24" t="s">
        <v>702</v>
      </c>
      <c r="AC343" s="24">
        <v>0.12649110640673528</v>
      </c>
      <c r="AD343" s="24">
        <v>0.10147249216741749</v>
      </c>
      <c r="AE343" s="24">
        <v>0.12355835328567108</v>
      </c>
      <c r="AF343" s="202"/>
      <c r="AG343" s="203"/>
      <c r="AH343" s="203"/>
      <c r="AI343" s="203"/>
      <c r="AJ343" s="203"/>
      <c r="AK343" s="203"/>
      <c r="AL343" s="203"/>
      <c r="AM343" s="203"/>
      <c r="AN343" s="203"/>
      <c r="AO343" s="203"/>
      <c r="AP343" s="203"/>
      <c r="AQ343" s="203"/>
      <c r="AR343" s="203"/>
      <c r="AS343" s="203"/>
      <c r="AT343" s="203"/>
      <c r="AU343" s="203"/>
      <c r="AV343" s="203"/>
      <c r="AW343" s="203"/>
      <c r="AX343" s="203"/>
      <c r="AY343" s="203"/>
      <c r="AZ343" s="203"/>
      <c r="BA343" s="203"/>
      <c r="BB343" s="203"/>
      <c r="BC343" s="203"/>
      <c r="BD343" s="203"/>
      <c r="BE343" s="203"/>
      <c r="BF343" s="203"/>
      <c r="BG343" s="203"/>
      <c r="BH343" s="203"/>
      <c r="BI343" s="203"/>
      <c r="BJ343" s="203"/>
      <c r="BK343" s="203"/>
      <c r="BL343" s="203"/>
      <c r="BM343" s="56"/>
    </row>
    <row r="344" spans="1:65">
      <c r="A344" s="30"/>
      <c r="B344" s="3" t="s">
        <v>86</v>
      </c>
      <c r="C344" s="29"/>
      <c r="D344" s="13">
        <v>1.3636651118653663E-2</v>
      </c>
      <c r="E344" s="13">
        <v>3.9127578506893745E-2</v>
      </c>
      <c r="F344" s="13">
        <v>2.3417683965422362E-2</v>
      </c>
      <c r="G344" s="13">
        <v>3.8105294847004527E-2</v>
      </c>
      <c r="H344" s="13">
        <v>1.5329850074821467E-2</v>
      </c>
      <c r="I344" s="13">
        <v>2.3105496353810002E-2</v>
      </c>
      <c r="J344" s="13">
        <v>0</v>
      </c>
      <c r="K344" s="13">
        <v>1.8240022528573714E-2</v>
      </c>
      <c r="L344" s="13">
        <v>2.1724169926077504E-2</v>
      </c>
      <c r="M344" s="13">
        <v>2.6207112832069529E-2</v>
      </c>
      <c r="N344" s="13">
        <v>1.2102558424490711E-2</v>
      </c>
      <c r="O344" s="13">
        <v>2.7493651291265749E-2</v>
      </c>
      <c r="P344" s="13">
        <v>3.3701137577111774E-2</v>
      </c>
      <c r="Q344" s="13">
        <v>9.3171918706093041E-3</v>
      </c>
      <c r="R344" s="13">
        <v>1.7852315874523662E-2</v>
      </c>
      <c r="S344" s="13">
        <v>4.1859646979537313E-2</v>
      </c>
      <c r="T344" s="13">
        <v>2.3132996411522798E-2</v>
      </c>
      <c r="U344" s="13">
        <v>2.7958294920484867E-3</v>
      </c>
      <c r="V344" s="13">
        <v>3.0138627033320757E-2</v>
      </c>
      <c r="W344" s="13">
        <v>3.106217920674414E-3</v>
      </c>
      <c r="X344" s="13">
        <v>6.1237243569579471E-2</v>
      </c>
      <c r="Y344" s="13">
        <v>3.6763137571864932E-2</v>
      </c>
      <c r="Z344" s="13">
        <v>2.8088336282316211E-2</v>
      </c>
      <c r="AA344" s="13">
        <v>0</v>
      </c>
      <c r="AB344" s="13" t="s">
        <v>702</v>
      </c>
      <c r="AC344" s="13">
        <v>1.5058465048420866E-2</v>
      </c>
      <c r="AD344" s="13">
        <v>1.1594647743372785E-2</v>
      </c>
      <c r="AE344" s="13">
        <v>1.4662779266495776E-2</v>
      </c>
      <c r="AF344" s="152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278</v>
      </c>
      <c r="C345" s="29"/>
      <c r="D345" s="13">
        <v>3.0064631227125993E-2</v>
      </c>
      <c r="E345" s="13">
        <v>-3.5647056764217089E-2</v>
      </c>
      <c r="F345" s="13">
        <v>1.3782089069978909E-2</v>
      </c>
      <c r="G345" s="13">
        <v>-5.0203703257740706E-3</v>
      </c>
      <c r="H345" s="13">
        <v>-9.7707052813136297E-3</v>
      </c>
      <c r="I345" s="13">
        <v>0.18048430639314961</v>
      </c>
      <c r="J345" s="13">
        <v>0.16303872551049214</v>
      </c>
      <c r="K345" s="13">
        <v>2.1535680573382177E-2</v>
      </c>
      <c r="L345" s="13">
        <v>2.8126233351274843E-2</v>
      </c>
      <c r="M345" s="13">
        <v>-1.2967801616762364E-2</v>
      </c>
      <c r="N345" s="13">
        <v>-3.3902498675951076E-2</v>
      </c>
      <c r="O345" s="13">
        <v>-6.2203107663373336E-2</v>
      </c>
      <c r="P345" s="13">
        <v>1.0099133105862412E-2</v>
      </c>
      <c r="Q345" s="13">
        <v>1.9209603122361418E-2</v>
      </c>
      <c r="R345" s="13">
        <v>-1.9170674819484979E-2</v>
      </c>
      <c r="S345" s="13">
        <v>1.9597282697531249E-2</v>
      </c>
      <c r="T345" s="13">
        <v>4.8673250835293835E-2</v>
      </c>
      <c r="U345" s="13">
        <v>7.5792158672562948E-3</v>
      </c>
      <c r="V345" s="13">
        <v>0.17960815055326473</v>
      </c>
      <c r="W345" s="13">
        <v>-4.9010390372620338E-2</v>
      </c>
      <c r="X345" s="13">
        <v>8.5502810476459246E-2</v>
      </c>
      <c r="Y345" s="13">
        <v>-6.5250520643916898E-3</v>
      </c>
      <c r="Z345" s="13">
        <v>0.13396275737272978</v>
      </c>
      <c r="AA345" s="13">
        <v>-0.18587289214265557</v>
      </c>
      <c r="AB345" s="13" t="s">
        <v>702</v>
      </c>
      <c r="AC345" s="13">
        <v>-2.3047470571186612E-2</v>
      </c>
      <c r="AD345" s="13">
        <v>1.785272460926568E-2</v>
      </c>
      <c r="AE345" s="13">
        <v>-1.9946033969825194E-2</v>
      </c>
      <c r="AF345" s="152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279</v>
      </c>
      <c r="C346" s="47"/>
      <c r="D346" s="45">
        <v>0.46</v>
      </c>
      <c r="E346" s="45">
        <v>1.05</v>
      </c>
      <c r="F346" s="45">
        <v>0.08</v>
      </c>
      <c r="G346" s="45">
        <v>0.35</v>
      </c>
      <c r="H346" s="45">
        <v>0.46</v>
      </c>
      <c r="I346" s="45">
        <v>3.93</v>
      </c>
      <c r="J346" s="45">
        <v>1.29</v>
      </c>
      <c r="K346" s="45">
        <v>0.26</v>
      </c>
      <c r="L346" s="45">
        <v>0.42</v>
      </c>
      <c r="M346" s="45">
        <v>0.53</v>
      </c>
      <c r="N346" s="45">
        <v>1.01</v>
      </c>
      <c r="O346" s="45">
        <v>1.67</v>
      </c>
      <c r="P346" s="45">
        <v>0</v>
      </c>
      <c r="Q346" s="45">
        <v>0.21</v>
      </c>
      <c r="R346" s="45">
        <v>0.67</v>
      </c>
      <c r="S346" s="45">
        <v>0.22</v>
      </c>
      <c r="T346" s="45">
        <v>0.89</v>
      </c>
      <c r="U346" s="45">
        <v>0.06</v>
      </c>
      <c r="V346" s="45">
        <v>3.91</v>
      </c>
      <c r="W346" s="45">
        <v>1.36</v>
      </c>
      <c r="X346" s="45">
        <v>1.74</v>
      </c>
      <c r="Y346" s="45">
        <v>0.38</v>
      </c>
      <c r="Z346" s="45">
        <v>2.85</v>
      </c>
      <c r="AA346" s="45" t="s">
        <v>280</v>
      </c>
      <c r="AB346" s="45">
        <v>9.8699999999999992</v>
      </c>
      <c r="AC346" s="45">
        <v>0.76</v>
      </c>
      <c r="AD346" s="45">
        <v>0.18</v>
      </c>
      <c r="AE346" s="45">
        <v>0.69</v>
      </c>
      <c r="AF346" s="152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 t="s">
        <v>320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BM347" s="55"/>
    </row>
    <row r="348" spans="1:65">
      <c r="BM348" s="55"/>
    </row>
    <row r="349" spans="1:65" ht="15">
      <c r="B349" s="8" t="s">
        <v>534</v>
      </c>
      <c r="BM349" s="28" t="s">
        <v>66</v>
      </c>
    </row>
    <row r="350" spans="1:65" ht="15">
      <c r="A350" s="25" t="s">
        <v>5</v>
      </c>
      <c r="B350" s="18" t="s">
        <v>111</v>
      </c>
      <c r="C350" s="15" t="s">
        <v>112</v>
      </c>
      <c r="D350" s="16" t="s">
        <v>227</v>
      </c>
      <c r="E350" s="17" t="s">
        <v>227</v>
      </c>
      <c r="F350" s="17" t="s">
        <v>227</v>
      </c>
      <c r="G350" s="17" t="s">
        <v>227</v>
      </c>
      <c r="H350" s="17" t="s">
        <v>227</v>
      </c>
      <c r="I350" s="17" t="s">
        <v>227</v>
      </c>
      <c r="J350" s="17" t="s">
        <v>227</v>
      </c>
      <c r="K350" s="17" t="s">
        <v>227</v>
      </c>
      <c r="L350" s="17" t="s">
        <v>227</v>
      </c>
      <c r="M350" s="15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228</v>
      </c>
      <c r="C351" s="9" t="s">
        <v>228</v>
      </c>
      <c r="D351" s="150" t="s">
        <v>233</v>
      </c>
      <c r="E351" s="151" t="s">
        <v>235</v>
      </c>
      <c r="F351" s="151" t="s">
        <v>237</v>
      </c>
      <c r="G351" s="151" t="s">
        <v>244</v>
      </c>
      <c r="H351" s="151" t="s">
        <v>245</v>
      </c>
      <c r="I351" s="151" t="s">
        <v>251</v>
      </c>
      <c r="J351" s="151" t="s">
        <v>256</v>
      </c>
      <c r="K351" s="151" t="s">
        <v>259</v>
      </c>
      <c r="L351" s="151" t="s">
        <v>266</v>
      </c>
      <c r="M351" s="15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307</v>
      </c>
      <c r="E352" s="11" t="s">
        <v>308</v>
      </c>
      <c r="F352" s="11" t="s">
        <v>307</v>
      </c>
      <c r="G352" s="11" t="s">
        <v>308</v>
      </c>
      <c r="H352" s="11" t="s">
        <v>307</v>
      </c>
      <c r="I352" s="11" t="s">
        <v>307</v>
      </c>
      <c r="J352" s="11" t="s">
        <v>307</v>
      </c>
      <c r="K352" s="11" t="s">
        <v>307</v>
      </c>
      <c r="L352" s="11" t="s">
        <v>307</v>
      </c>
      <c r="M352" s="15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/>
      <c r="E353" s="26"/>
      <c r="F353" s="26"/>
      <c r="G353" s="26"/>
      <c r="H353" s="26"/>
      <c r="I353" s="26"/>
      <c r="J353" s="26"/>
      <c r="K353" s="26"/>
      <c r="L353" s="26"/>
      <c r="M353" s="15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</v>
      </c>
    </row>
    <row r="354" spans="1:65">
      <c r="A354" s="30"/>
      <c r="B354" s="18">
        <v>1</v>
      </c>
      <c r="C354" s="14">
        <v>1</v>
      </c>
      <c r="D354" s="22">
        <v>2.62</v>
      </c>
      <c r="E354" s="22">
        <v>2.9</v>
      </c>
      <c r="F354" s="22">
        <v>2.62</v>
      </c>
      <c r="G354" s="22">
        <v>2.9</v>
      </c>
      <c r="H354" s="22">
        <v>2.8</v>
      </c>
      <c r="I354" s="22">
        <v>2.7334000000000001</v>
      </c>
      <c r="J354" s="22">
        <v>2.5</v>
      </c>
      <c r="K354" s="22">
        <v>2.5838999999999999</v>
      </c>
      <c r="L354" s="22">
        <v>2.63</v>
      </c>
      <c r="M354" s="15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2.66</v>
      </c>
      <c r="E355" s="11">
        <v>3.1</v>
      </c>
      <c r="F355" s="11">
        <v>2.58</v>
      </c>
      <c r="G355" s="11">
        <v>3</v>
      </c>
      <c r="H355" s="11">
        <v>2.8</v>
      </c>
      <c r="I355" s="11">
        <v>2.7608999999999999</v>
      </c>
      <c r="J355" s="11">
        <v>2.5</v>
      </c>
      <c r="K355" s="11">
        <v>2.6677</v>
      </c>
      <c r="L355" s="11">
        <v>2.88</v>
      </c>
      <c r="M355" s="15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9</v>
      </c>
    </row>
    <row r="356" spans="1:65">
      <c r="A356" s="30"/>
      <c r="B356" s="19">
        <v>1</v>
      </c>
      <c r="C356" s="9">
        <v>3</v>
      </c>
      <c r="D356" s="11">
        <v>2.66</v>
      </c>
      <c r="E356" s="11">
        <v>3</v>
      </c>
      <c r="F356" s="11">
        <v>2.67</v>
      </c>
      <c r="G356" s="11">
        <v>2.9</v>
      </c>
      <c r="H356" s="11">
        <v>2.8</v>
      </c>
      <c r="I356" s="11">
        <v>2.7526999999999999</v>
      </c>
      <c r="J356" s="11">
        <v>2.5</v>
      </c>
      <c r="K356" s="11">
        <v>2.4973999999999998</v>
      </c>
      <c r="L356" s="11">
        <v>2.64</v>
      </c>
      <c r="M356" s="15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2.7</v>
      </c>
      <c r="E357" s="11">
        <v>2.9</v>
      </c>
      <c r="F357" s="11">
        <v>2.6</v>
      </c>
      <c r="G357" s="11">
        <v>2.9</v>
      </c>
      <c r="H357" s="11">
        <v>2.8</v>
      </c>
      <c r="I357" s="11">
        <v>2.7143999999999999</v>
      </c>
      <c r="J357" s="11">
        <v>2.5</v>
      </c>
      <c r="K357" s="11">
        <v>2.5609000000000002</v>
      </c>
      <c r="L357" s="11">
        <v>2.7</v>
      </c>
      <c r="M357" s="15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2.7185796296296298</v>
      </c>
    </row>
    <row r="358" spans="1:65">
      <c r="A358" s="30"/>
      <c r="B358" s="19">
        <v>1</v>
      </c>
      <c r="C358" s="9">
        <v>5</v>
      </c>
      <c r="D358" s="11">
        <v>2.68</v>
      </c>
      <c r="E358" s="11">
        <v>3</v>
      </c>
      <c r="F358" s="11">
        <v>2.5299999999999998</v>
      </c>
      <c r="G358" s="11">
        <v>2.8</v>
      </c>
      <c r="H358" s="11">
        <v>2.8</v>
      </c>
      <c r="I358" s="11">
        <v>2.7376999999999998</v>
      </c>
      <c r="J358" s="11">
        <v>2.8</v>
      </c>
      <c r="K358" s="11">
        <v>2.601</v>
      </c>
      <c r="L358" s="11">
        <v>2.62</v>
      </c>
      <c r="M358" s="15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33</v>
      </c>
    </row>
    <row r="359" spans="1:65">
      <c r="A359" s="30"/>
      <c r="B359" s="19">
        <v>1</v>
      </c>
      <c r="C359" s="9">
        <v>6</v>
      </c>
      <c r="D359" s="11">
        <v>2.83</v>
      </c>
      <c r="E359" s="11">
        <v>2.7</v>
      </c>
      <c r="F359" s="11">
        <v>2.71</v>
      </c>
      <c r="G359" s="11">
        <v>2.9</v>
      </c>
      <c r="H359" s="11">
        <v>2.8</v>
      </c>
      <c r="I359" s="11">
        <v>2.6234000000000002</v>
      </c>
      <c r="J359" s="11">
        <v>2.5</v>
      </c>
      <c r="K359" s="11">
        <v>2.5499000000000001</v>
      </c>
      <c r="L359" s="11">
        <v>2.59</v>
      </c>
      <c r="M359" s="15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275</v>
      </c>
      <c r="C360" s="12"/>
      <c r="D360" s="23">
        <v>2.6916666666666664</v>
      </c>
      <c r="E360" s="23">
        <v>2.9333333333333336</v>
      </c>
      <c r="F360" s="23">
        <v>2.6183333333333336</v>
      </c>
      <c r="G360" s="23">
        <v>2.9</v>
      </c>
      <c r="H360" s="23">
        <v>2.8000000000000003</v>
      </c>
      <c r="I360" s="23">
        <v>2.7204166666666665</v>
      </c>
      <c r="J360" s="23">
        <v>2.5500000000000003</v>
      </c>
      <c r="K360" s="23">
        <v>2.5768</v>
      </c>
      <c r="L360" s="23">
        <v>2.6766666666666672</v>
      </c>
      <c r="M360" s="15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276</v>
      </c>
      <c r="C361" s="29"/>
      <c r="D361" s="11">
        <v>2.67</v>
      </c>
      <c r="E361" s="11">
        <v>2.95</v>
      </c>
      <c r="F361" s="11">
        <v>2.6100000000000003</v>
      </c>
      <c r="G361" s="11">
        <v>2.9</v>
      </c>
      <c r="H361" s="11">
        <v>2.8</v>
      </c>
      <c r="I361" s="11">
        <v>2.7355499999999999</v>
      </c>
      <c r="J361" s="11">
        <v>2.5</v>
      </c>
      <c r="K361" s="11">
        <v>2.5724</v>
      </c>
      <c r="L361" s="11">
        <v>2.6349999999999998</v>
      </c>
      <c r="M361" s="15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277</v>
      </c>
      <c r="C362" s="29"/>
      <c r="D362" s="24">
        <v>7.2778201864752493E-2</v>
      </c>
      <c r="E362" s="24">
        <v>0.13662601021279461</v>
      </c>
      <c r="F362" s="24">
        <v>6.431692364119003E-2</v>
      </c>
      <c r="G362" s="24">
        <v>6.3245553203367638E-2</v>
      </c>
      <c r="H362" s="24">
        <v>4.8647535555904937E-16</v>
      </c>
      <c r="I362" s="24">
        <v>5.0193283083164189E-2</v>
      </c>
      <c r="J362" s="24">
        <v>0.12247448713915883</v>
      </c>
      <c r="K362" s="24">
        <v>5.688521776349284E-2</v>
      </c>
      <c r="L362" s="24">
        <v>0.10595596569644704</v>
      </c>
      <c r="M362" s="202"/>
      <c r="N362" s="203"/>
      <c r="O362" s="203"/>
      <c r="P362" s="203"/>
      <c r="Q362" s="203"/>
      <c r="R362" s="203"/>
      <c r="S362" s="203"/>
      <c r="T362" s="203"/>
      <c r="U362" s="203"/>
      <c r="V362" s="203"/>
      <c r="W362" s="203"/>
      <c r="X362" s="203"/>
      <c r="Y362" s="203"/>
      <c r="Z362" s="203"/>
      <c r="AA362" s="203"/>
      <c r="AB362" s="203"/>
      <c r="AC362" s="203"/>
      <c r="AD362" s="203"/>
      <c r="AE362" s="203"/>
      <c r="AF362" s="203"/>
      <c r="AG362" s="203"/>
      <c r="AH362" s="203"/>
      <c r="AI362" s="203"/>
      <c r="AJ362" s="203"/>
      <c r="AK362" s="203"/>
      <c r="AL362" s="203"/>
      <c r="AM362" s="203"/>
      <c r="AN362" s="203"/>
      <c r="AO362" s="203"/>
      <c r="AP362" s="203"/>
      <c r="AQ362" s="203"/>
      <c r="AR362" s="203"/>
      <c r="AS362" s="203"/>
      <c r="AT362" s="203"/>
      <c r="AU362" s="203"/>
      <c r="AV362" s="203"/>
      <c r="AW362" s="203"/>
      <c r="AX362" s="203"/>
      <c r="AY362" s="203"/>
      <c r="AZ362" s="203"/>
      <c r="BA362" s="203"/>
      <c r="BB362" s="203"/>
      <c r="BC362" s="203"/>
      <c r="BD362" s="203"/>
      <c r="BE362" s="203"/>
      <c r="BF362" s="203"/>
      <c r="BG362" s="203"/>
      <c r="BH362" s="203"/>
      <c r="BI362" s="203"/>
      <c r="BJ362" s="203"/>
      <c r="BK362" s="203"/>
      <c r="BL362" s="203"/>
      <c r="BM362" s="56"/>
    </row>
    <row r="363" spans="1:65">
      <c r="A363" s="30"/>
      <c r="B363" s="3" t="s">
        <v>86</v>
      </c>
      <c r="C363" s="29"/>
      <c r="D363" s="13">
        <v>2.7038341250062849E-2</v>
      </c>
      <c r="E363" s="13">
        <v>4.6577048936179977E-2</v>
      </c>
      <c r="F363" s="13">
        <v>2.4564070136673465E-2</v>
      </c>
      <c r="G363" s="13">
        <v>2.1808811449437117E-2</v>
      </c>
      <c r="H363" s="13">
        <v>1.7374119841394619E-16</v>
      </c>
      <c r="I363" s="13">
        <v>1.8450586521610364E-2</v>
      </c>
      <c r="J363" s="13">
        <v>4.802921064280738E-2</v>
      </c>
      <c r="K363" s="13">
        <v>2.2075914996698556E-2</v>
      </c>
      <c r="L363" s="13">
        <v>3.958504322407734E-2</v>
      </c>
      <c r="M363" s="15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278</v>
      </c>
      <c r="C364" s="29"/>
      <c r="D364" s="13">
        <v>-9.8996412205993867E-3</v>
      </c>
      <c r="E364" s="13">
        <v>7.8994818236374886E-2</v>
      </c>
      <c r="F364" s="13">
        <v>-3.687451167650857E-2</v>
      </c>
      <c r="G364" s="13">
        <v>6.6733513483688611E-2</v>
      </c>
      <c r="H364" s="13">
        <v>2.9949599225630452E-2</v>
      </c>
      <c r="I364" s="13">
        <v>6.7573412859234239E-4</v>
      </c>
      <c r="J364" s="13">
        <v>-6.2010186419515056E-2</v>
      </c>
      <c r="K364" s="13">
        <v>-5.2152097398355579E-2</v>
      </c>
      <c r="L364" s="13">
        <v>-1.5417228359307922E-2</v>
      </c>
      <c r="M364" s="15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279</v>
      </c>
      <c r="C365" s="47"/>
      <c r="D365" s="45">
        <v>0</v>
      </c>
      <c r="E365" s="45">
        <v>1.5</v>
      </c>
      <c r="F365" s="45">
        <v>0.46</v>
      </c>
      <c r="G365" s="45">
        <v>1.3</v>
      </c>
      <c r="H365" s="45">
        <v>0.67</v>
      </c>
      <c r="I365" s="45">
        <v>0.18</v>
      </c>
      <c r="J365" s="45">
        <v>0.88</v>
      </c>
      <c r="K365" s="45">
        <v>0.71</v>
      </c>
      <c r="L365" s="45">
        <v>0.09</v>
      </c>
      <c r="M365" s="15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BM366" s="55"/>
    </row>
    <row r="367" spans="1:65" ht="15">
      <c r="B367" s="8" t="s">
        <v>535</v>
      </c>
      <c r="BM367" s="28" t="s">
        <v>330</v>
      </c>
    </row>
    <row r="368" spans="1:65" ht="15">
      <c r="A368" s="25" t="s">
        <v>81</v>
      </c>
      <c r="B368" s="18" t="s">
        <v>111</v>
      </c>
      <c r="C368" s="15" t="s">
        <v>112</v>
      </c>
      <c r="D368" s="16" t="s">
        <v>227</v>
      </c>
      <c r="E368" s="17" t="s">
        <v>227</v>
      </c>
      <c r="F368" s="17" t="s">
        <v>227</v>
      </c>
      <c r="G368" s="17" t="s">
        <v>227</v>
      </c>
      <c r="H368" s="17" t="s">
        <v>227</v>
      </c>
      <c r="I368" s="17" t="s">
        <v>227</v>
      </c>
      <c r="J368" s="17" t="s">
        <v>227</v>
      </c>
      <c r="K368" s="17" t="s">
        <v>227</v>
      </c>
      <c r="L368" s="17" t="s">
        <v>227</v>
      </c>
      <c r="M368" s="17" t="s">
        <v>227</v>
      </c>
      <c r="N368" s="17" t="s">
        <v>227</v>
      </c>
      <c r="O368" s="17" t="s">
        <v>227</v>
      </c>
      <c r="P368" s="17" t="s">
        <v>227</v>
      </c>
      <c r="Q368" s="17" t="s">
        <v>227</v>
      </c>
      <c r="R368" s="17" t="s">
        <v>227</v>
      </c>
      <c r="S368" s="17" t="s">
        <v>227</v>
      </c>
      <c r="T368" s="17" t="s">
        <v>227</v>
      </c>
      <c r="U368" s="17" t="s">
        <v>227</v>
      </c>
      <c r="V368" s="17" t="s">
        <v>227</v>
      </c>
      <c r="W368" s="152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228</v>
      </c>
      <c r="C369" s="9" t="s">
        <v>228</v>
      </c>
      <c r="D369" s="150" t="s">
        <v>231</v>
      </c>
      <c r="E369" s="151" t="s">
        <v>232</v>
      </c>
      <c r="F369" s="151" t="s">
        <v>233</v>
      </c>
      <c r="G369" s="151" t="s">
        <v>234</v>
      </c>
      <c r="H369" s="151" t="s">
        <v>235</v>
      </c>
      <c r="I369" s="151" t="s">
        <v>236</v>
      </c>
      <c r="J369" s="151" t="s">
        <v>237</v>
      </c>
      <c r="K369" s="151" t="s">
        <v>238</v>
      </c>
      <c r="L369" s="151" t="s">
        <v>239</v>
      </c>
      <c r="M369" s="151" t="s">
        <v>240</v>
      </c>
      <c r="N369" s="151" t="s">
        <v>241</v>
      </c>
      <c r="O369" s="151" t="s">
        <v>242</v>
      </c>
      <c r="P369" s="151" t="s">
        <v>247</v>
      </c>
      <c r="Q369" s="151" t="s">
        <v>248</v>
      </c>
      <c r="R369" s="151" t="s">
        <v>304</v>
      </c>
      <c r="S369" s="151" t="s">
        <v>305</v>
      </c>
      <c r="T369" s="151" t="s">
        <v>264</v>
      </c>
      <c r="U369" s="151" t="s">
        <v>265</v>
      </c>
      <c r="V369" s="151" t="s">
        <v>266</v>
      </c>
      <c r="W369" s="152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308</v>
      </c>
      <c r="E370" s="11" t="s">
        <v>308</v>
      </c>
      <c r="F370" s="11" t="s">
        <v>307</v>
      </c>
      <c r="G370" s="11" t="s">
        <v>115</v>
      </c>
      <c r="H370" s="11" t="s">
        <v>308</v>
      </c>
      <c r="I370" s="11" t="s">
        <v>307</v>
      </c>
      <c r="J370" s="11" t="s">
        <v>307</v>
      </c>
      <c r="K370" s="11" t="s">
        <v>308</v>
      </c>
      <c r="L370" s="11" t="s">
        <v>308</v>
      </c>
      <c r="M370" s="11" t="s">
        <v>308</v>
      </c>
      <c r="N370" s="11" t="s">
        <v>308</v>
      </c>
      <c r="O370" s="11" t="s">
        <v>308</v>
      </c>
      <c r="P370" s="11" t="s">
        <v>307</v>
      </c>
      <c r="Q370" s="11" t="s">
        <v>308</v>
      </c>
      <c r="R370" s="11" t="s">
        <v>308</v>
      </c>
      <c r="S370" s="11" t="s">
        <v>307</v>
      </c>
      <c r="T370" s="11" t="s">
        <v>307</v>
      </c>
      <c r="U370" s="11" t="s">
        <v>307</v>
      </c>
      <c r="V370" s="11" t="s">
        <v>307</v>
      </c>
      <c r="W370" s="152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152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146" t="s">
        <v>208</v>
      </c>
      <c r="E372" s="146" t="s">
        <v>106</v>
      </c>
      <c r="F372" s="22">
        <v>0.08</v>
      </c>
      <c r="G372" s="22">
        <v>0.46246979428184876</v>
      </c>
      <c r="H372" s="22">
        <v>0.4</v>
      </c>
      <c r="I372" s="146">
        <v>0.93</v>
      </c>
      <c r="J372" s="22">
        <v>0.16</v>
      </c>
      <c r="K372" s="22">
        <v>0.1</v>
      </c>
      <c r="L372" s="22">
        <v>0.1</v>
      </c>
      <c r="M372" s="22">
        <v>0.13</v>
      </c>
      <c r="N372" s="22">
        <v>0.1</v>
      </c>
      <c r="O372" s="146" t="s">
        <v>208</v>
      </c>
      <c r="P372" s="22">
        <v>0.06</v>
      </c>
      <c r="Q372" s="22">
        <v>0.5</v>
      </c>
      <c r="R372" s="22">
        <v>0.15</v>
      </c>
      <c r="S372" s="146">
        <v>4.0733082746017422</v>
      </c>
      <c r="T372" s="146">
        <v>1</v>
      </c>
      <c r="U372" s="146">
        <v>0.9</v>
      </c>
      <c r="V372" s="146">
        <v>0.9</v>
      </c>
      <c r="W372" s="152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47" t="s">
        <v>208</v>
      </c>
      <c r="E373" s="147" t="s">
        <v>106</v>
      </c>
      <c r="F373" s="11">
        <v>7.0000000000000007E-2</v>
      </c>
      <c r="G373" s="11">
        <v>0.46599907284195602</v>
      </c>
      <c r="H373" s="11">
        <v>0.5</v>
      </c>
      <c r="I373" s="147">
        <v>0.91</v>
      </c>
      <c r="J373" s="11">
        <v>0.15</v>
      </c>
      <c r="K373" s="11">
        <v>0.1</v>
      </c>
      <c r="L373" s="11">
        <v>0.11</v>
      </c>
      <c r="M373" s="11">
        <v>0.13</v>
      </c>
      <c r="N373" s="11">
        <v>0.09</v>
      </c>
      <c r="O373" s="147" t="s">
        <v>208</v>
      </c>
      <c r="P373" s="147" t="s">
        <v>208</v>
      </c>
      <c r="Q373" s="11">
        <v>0.4</v>
      </c>
      <c r="R373" s="11">
        <v>0.15</v>
      </c>
      <c r="S373" s="147">
        <v>4.5075048395860167</v>
      </c>
      <c r="T373" s="147">
        <v>1</v>
      </c>
      <c r="U373" s="147">
        <v>0.9</v>
      </c>
      <c r="V373" s="147">
        <v>0.9</v>
      </c>
      <c r="W373" s="152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34</v>
      </c>
    </row>
    <row r="374" spans="1:65">
      <c r="A374" s="30"/>
      <c r="B374" s="19">
        <v>1</v>
      </c>
      <c r="C374" s="9">
        <v>3</v>
      </c>
      <c r="D374" s="11">
        <v>0.06</v>
      </c>
      <c r="E374" s="147" t="s">
        <v>106</v>
      </c>
      <c r="F374" s="11">
        <v>0.08</v>
      </c>
      <c r="G374" s="11">
        <v>0.48977044869148256</v>
      </c>
      <c r="H374" s="11">
        <v>0.4</v>
      </c>
      <c r="I374" s="147">
        <v>1.0900000000000001</v>
      </c>
      <c r="J374" s="11">
        <v>0.16</v>
      </c>
      <c r="K374" s="11">
        <v>0.08</v>
      </c>
      <c r="L374" s="11">
        <v>0.09</v>
      </c>
      <c r="M374" s="11">
        <v>0.13</v>
      </c>
      <c r="N374" s="11">
        <v>0.09</v>
      </c>
      <c r="O374" s="11">
        <v>0.06</v>
      </c>
      <c r="P374" s="147" t="s">
        <v>208</v>
      </c>
      <c r="Q374" s="11">
        <v>0.5</v>
      </c>
      <c r="R374" s="11">
        <v>0.14000000000000001</v>
      </c>
      <c r="S374" s="147">
        <v>3.742023055401154</v>
      </c>
      <c r="T374" s="147">
        <v>1.1000000000000001</v>
      </c>
      <c r="U374" s="147">
        <v>0.9</v>
      </c>
      <c r="V374" s="147">
        <v>0.8</v>
      </c>
      <c r="W374" s="152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1">
        <v>7.0000000000000007E-2</v>
      </c>
      <c r="E375" s="147" t="s">
        <v>106</v>
      </c>
      <c r="F375" s="11">
        <v>7.0000000000000007E-2</v>
      </c>
      <c r="G375" s="11">
        <v>0.4338148885436045</v>
      </c>
      <c r="H375" s="11">
        <v>0.4</v>
      </c>
      <c r="I375" s="147">
        <v>0.95</v>
      </c>
      <c r="J375" s="11">
        <v>0.15</v>
      </c>
      <c r="K375" s="11">
        <v>0.09</v>
      </c>
      <c r="L375" s="11">
        <v>0.1</v>
      </c>
      <c r="M375" s="11">
        <v>0.12</v>
      </c>
      <c r="N375" s="11">
        <v>0.09</v>
      </c>
      <c r="O375" s="147" t="s">
        <v>208</v>
      </c>
      <c r="P375" s="147" t="s">
        <v>208</v>
      </c>
      <c r="Q375" s="11">
        <v>0.5</v>
      </c>
      <c r="R375" s="11">
        <v>0.14000000000000001</v>
      </c>
      <c r="S375" s="147">
        <v>3.4950557968493481</v>
      </c>
      <c r="T375" s="147">
        <v>1.2</v>
      </c>
      <c r="U375" s="147">
        <v>0.8</v>
      </c>
      <c r="V375" s="147">
        <v>0.9</v>
      </c>
      <c r="W375" s="152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0.17840112614706299</v>
      </c>
    </row>
    <row r="376" spans="1:65">
      <c r="A376" s="30"/>
      <c r="B376" s="19">
        <v>1</v>
      </c>
      <c r="C376" s="9">
        <v>5</v>
      </c>
      <c r="D376" s="11">
        <v>0.06</v>
      </c>
      <c r="E376" s="147" t="s">
        <v>106</v>
      </c>
      <c r="F376" s="11">
        <v>7.0000000000000007E-2</v>
      </c>
      <c r="G376" s="11">
        <v>0.40533190786457823</v>
      </c>
      <c r="H376" s="11">
        <v>0.5</v>
      </c>
      <c r="I376" s="147">
        <v>1.04</v>
      </c>
      <c r="J376" s="11">
        <v>0.16</v>
      </c>
      <c r="K376" s="11">
        <v>0.11</v>
      </c>
      <c r="L376" s="11">
        <v>0.1</v>
      </c>
      <c r="M376" s="11">
        <v>0.12</v>
      </c>
      <c r="N376" s="11">
        <v>0.1</v>
      </c>
      <c r="O376" s="147" t="s">
        <v>208</v>
      </c>
      <c r="P376" s="147" t="s">
        <v>208</v>
      </c>
      <c r="Q376" s="11">
        <v>0.4</v>
      </c>
      <c r="R376" s="148">
        <v>0.19</v>
      </c>
      <c r="S376" s="147">
        <v>3.3346562143632732</v>
      </c>
      <c r="T376" s="147">
        <v>1.1000000000000001</v>
      </c>
      <c r="U376" s="147">
        <v>0.9</v>
      </c>
      <c r="V376" s="147">
        <v>0.9</v>
      </c>
      <c r="W376" s="152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7</v>
      </c>
    </row>
    <row r="377" spans="1:65">
      <c r="A377" s="30"/>
      <c r="B377" s="19">
        <v>1</v>
      </c>
      <c r="C377" s="9">
        <v>6</v>
      </c>
      <c r="D377" s="147" t="s">
        <v>208</v>
      </c>
      <c r="E377" s="147" t="s">
        <v>106</v>
      </c>
      <c r="F377" s="11">
        <v>7.0000000000000007E-2</v>
      </c>
      <c r="G377" s="11">
        <v>0.4319017272474201</v>
      </c>
      <c r="H377" s="11">
        <v>0.4</v>
      </c>
      <c r="I377" s="147">
        <v>0.8</v>
      </c>
      <c r="J377" s="11">
        <v>0.16</v>
      </c>
      <c r="K377" s="11">
        <v>0.08</v>
      </c>
      <c r="L377" s="11">
        <v>0.1</v>
      </c>
      <c r="M377" s="11">
        <v>0.11</v>
      </c>
      <c r="N377" s="11">
        <v>0.1</v>
      </c>
      <c r="O377" s="147" t="s">
        <v>208</v>
      </c>
      <c r="P377" s="147" t="s">
        <v>208</v>
      </c>
      <c r="Q377" s="11">
        <v>0.5</v>
      </c>
      <c r="R377" s="11">
        <v>0.15</v>
      </c>
      <c r="S377" s="147">
        <v>2.5987612849944091</v>
      </c>
      <c r="T377" s="147">
        <v>1.1000000000000001</v>
      </c>
      <c r="U377" s="147">
        <v>0.9</v>
      </c>
      <c r="V377" s="147">
        <v>0.8</v>
      </c>
      <c r="W377" s="152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275</v>
      </c>
      <c r="C378" s="12"/>
      <c r="D378" s="23">
        <v>6.3333333333333339E-2</v>
      </c>
      <c r="E378" s="23" t="s">
        <v>702</v>
      </c>
      <c r="F378" s="23">
        <v>7.3333333333333348E-2</v>
      </c>
      <c r="G378" s="23">
        <v>0.44821463991181498</v>
      </c>
      <c r="H378" s="23">
        <v>0.43333333333333335</v>
      </c>
      <c r="I378" s="23">
        <v>0.95333333333333325</v>
      </c>
      <c r="J378" s="23">
        <v>0.15666666666666668</v>
      </c>
      <c r="K378" s="23">
        <v>9.3333333333333324E-2</v>
      </c>
      <c r="L378" s="23">
        <v>9.9999999999999992E-2</v>
      </c>
      <c r="M378" s="23">
        <v>0.12333333333333334</v>
      </c>
      <c r="N378" s="23">
        <v>9.4999999999999987E-2</v>
      </c>
      <c r="O378" s="23">
        <v>0.06</v>
      </c>
      <c r="P378" s="23">
        <v>0.06</v>
      </c>
      <c r="Q378" s="23">
        <v>0.46666666666666662</v>
      </c>
      <c r="R378" s="23">
        <v>0.15333333333333335</v>
      </c>
      <c r="S378" s="23">
        <v>3.6252182442993242</v>
      </c>
      <c r="T378" s="23">
        <v>1.0833333333333333</v>
      </c>
      <c r="U378" s="23">
        <v>0.88333333333333341</v>
      </c>
      <c r="V378" s="23">
        <v>0.8666666666666667</v>
      </c>
      <c r="W378" s="152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276</v>
      </c>
      <c r="C379" s="29"/>
      <c r="D379" s="11">
        <v>0.06</v>
      </c>
      <c r="E379" s="11" t="s">
        <v>702</v>
      </c>
      <c r="F379" s="11">
        <v>7.0000000000000007E-2</v>
      </c>
      <c r="G379" s="11">
        <v>0.44814234141272663</v>
      </c>
      <c r="H379" s="11">
        <v>0.4</v>
      </c>
      <c r="I379" s="11">
        <v>0.94</v>
      </c>
      <c r="J379" s="11">
        <v>0.16</v>
      </c>
      <c r="K379" s="11">
        <v>9.5000000000000001E-2</v>
      </c>
      <c r="L379" s="11">
        <v>0.1</v>
      </c>
      <c r="M379" s="11">
        <v>0.125</v>
      </c>
      <c r="N379" s="11">
        <v>9.5000000000000001E-2</v>
      </c>
      <c r="O379" s="11">
        <v>0.06</v>
      </c>
      <c r="P379" s="11">
        <v>0.06</v>
      </c>
      <c r="Q379" s="11">
        <v>0.5</v>
      </c>
      <c r="R379" s="11">
        <v>0.15</v>
      </c>
      <c r="S379" s="11">
        <v>3.6185394261252508</v>
      </c>
      <c r="T379" s="11">
        <v>1.1000000000000001</v>
      </c>
      <c r="U379" s="11">
        <v>0.9</v>
      </c>
      <c r="V379" s="11">
        <v>0.9</v>
      </c>
      <c r="W379" s="152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277</v>
      </c>
      <c r="C380" s="29"/>
      <c r="D380" s="24">
        <v>5.7735026918962632E-3</v>
      </c>
      <c r="E380" s="24" t="s">
        <v>702</v>
      </c>
      <c r="F380" s="24">
        <v>5.1639777949432199E-3</v>
      </c>
      <c r="G380" s="24">
        <v>3.0195275759595356E-2</v>
      </c>
      <c r="H380" s="24">
        <v>5.1639777949432392E-2</v>
      </c>
      <c r="I380" s="24">
        <v>0.10211105065891091</v>
      </c>
      <c r="J380" s="24">
        <v>5.1639777949432277E-3</v>
      </c>
      <c r="K380" s="24">
        <v>1.2110601416390102E-2</v>
      </c>
      <c r="L380" s="24">
        <v>6.3245553203367597E-3</v>
      </c>
      <c r="M380" s="24">
        <v>8.164965809277263E-3</v>
      </c>
      <c r="N380" s="24">
        <v>5.4772255750516656E-3</v>
      </c>
      <c r="O380" s="24" t="s">
        <v>702</v>
      </c>
      <c r="P380" s="24" t="s">
        <v>702</v>
      </c>
      <c r="Q380" s="24">
        <v>5.1639777949432822E-2</v>
      </c>
      <c r="R380" s="24">
        <v>1.8618986725025273E-2</v>
      </c>
      <c r="S380" s="24">
        <v>0.65541439115230649</v>
      </c>
      <c r="T380" s="24">
        <v>7.5277265270908097E-2</v>
      </c>
      <c r="U380" s="24">
        <v>4.0824829046386291E-2</v>
      </c>
      <c r="V380" s="24">
        <v>5.1639777949432218E-2</v>
      </c>
      <c r="W380" s="152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86</v>
      </c>
      <c r="C381" s="29"/>
      <c r="D381" s="13">
        <v>9.1160568819414672E-2</v>
      </c>
      <c r="E381" s="13" t="s">
        <v>702</v>
      </c>
      <c r="F381" s="13">
        <v>7.0417879021952984E-2</v>
      </c>
      <c r="G381" s="13">
        <v>6.7367892680917779E-2</v>
      </c>
      <c r="H381" s="13">
        <v>0.11916871834484398</v>
      </c>
      <c r="I381" s="13">
        <v>0.10710949369815831</v>
      </c>
      <c r="J381" s="13">
        <v>3.2961560393254645E-2</v>
      </c>
      <c r="K381" s="13">
        <v>0.12975644374703682</v>
      </c>
      <c r="L381" s="13">
        <v>6.3245553203367597E-2</v>
      </c>
      <c r="M381" s="13">
        <v>6.6202425480626451E-2</v>
      </c>
      <c r="N381" s="13">
        <v>5.7655006053175438E-2</v>
      </c>
      <c r="O381" s="13" t="s">
        <v>702</v>
      </c>
      <c r="P381" s="13" t="s">
        <v>702</v>
      </c>
      <c r="Q381" s="13">
        <v>0.11065666703449892</v>
      </c>
      <c r="R381" s="13">
        <v>0.12142817429364307</v>
      </c>
      <c r="S381" s="13">
        <v>0.18079308526678339</v>
      </c>
      <c r="T381" s="13">
        <v>6.9486706403915174E-2</v>
      </c>
      <c r="U381" s="13">
        <v>4.6216787599682591E-2</v>
      </c>
      <c r="V381" s="13">
        <v>5.9584359172421789E-2</v>
      </c>
      <c r="W381" s="152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278</v>
      </c>
      <c r="C382" s="29"/>
      <c r="D382" s="13">
        <v>-0.64499476712313353</v>
      </c>
      <c r="E382" s="13" t="s">
        <v>702</v>
      </c>
      <c r="F382" s="13">
        <v>-0.58894130930047028</v>
      </c>
      <c r="G382" s="13">
        <v>1.5123980413797065</v>
      </c>
      <c r="H382" s="13">
        <v>1.4289831723154025</v>
      </c>
      <c r="I382" s="13">
        <v>4.343762979093885</v>
      </c>
      <c r="J382" s="13">
        <v>-0.12182916077827755</v>
      </c>
      <c r="K382" s="13">
        <v>-0.47683439365514413</v>
      </c>
      <c r="L382" s="13">
        <v>-0.43946542177336878</v>
      </c>
      <c r="M382" s="13">
        <v>-0.30867402018715473</v>
      </c>
      <c r="N382" s="13">
        <v>-0.46749215068470029</v>
      </c>
      <c r="O382" s="13">
        <v>-0.6636792530640212</v>
      </c>
      <c r="P382" s="13">
        <v>-0.6636792530640212</v>
      </c>
      <c r="Q382" s="13">
        <v>1.6158280317242792</v>
      </c>
      <c r="R382" s="13">
        <v>-0.14051364671916522</v>
      </c>
      <c r="S382" s="13">
        <v>19.320601795478105</v>
      </c>
      <c r="T382" s="13">
        <v>5.0724579307885049</v>
      </c>
      <c r="U382" s="13">
        <v>3.9513887743352436</v>
      </c>
      <c r="V382" s="13">
        <v>3.857966344630805</v>
      </c>
      <c r="W382" s="152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279</v>
      </c>
      <c r="C383" s="47"/>
      <c r="D383" s="45">
        <v>0.6</v>
      </c>
      <c r="E383" s="45">
        <v>0.56999999999999995</v>
      </c>
      <c r="F383" s="45">
        <v>0.44</v>
      </c>
      <c r="G383" s="45">
        <v>1.62</v>
      </c>
      <c r="H383" s="45">
        <v>1.54</v>
      </c>
      <c r="I383" s="45">
        <v>4.4000000000000004</v>
      </c>
      <c r="J383" s="45">
        <v>0.02</v>
      </c>
      <c r="K383" s="45">
        <v>0.33</v>
      </c>
      <c r="L383" s="45">
        <v>0.28999999999999998</v>
      </c>
      <c r="M383" s="45">
        <v>0.17</v>
      </c>
      <c r="N383" s="45">
        <v>0.32</v>
      </c>
      <c r="O383" s="45">
        <v>0.67</v>
      </c>
      <c r="P383" s="45">
        <v>0.67</v>
      </c>
      <c r="Q383" s="45">
        <v>1.72</v>
      </c>
      <c r="R383" s="45">
        <v>0</v>
      </c>
      <c r="S383" s="45">
        <v>19.11</v>
      </c>
      <c r="T383" s="45">
        <v>5.12</v>
      </c>
      <c r="U383" s="45">
        <v>4.0199999999999996</v>
      </c>
      <c r="V383" s="45">
        <v>3.93</v>
      </c>
      <c r="W383" s="152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BM384" s="55"/>
    </row>
    <row r="385" spans="1:65" ht="15">
      <c r="B385" s="8" t="s">
        <v>536</v>
      </c>
      <c r="BM385" s="28" t="s">
        <v>66</v>
      </c>
    </row>
    <row r="386" spans="1:65" ht="15">
      <c r="A386" s="25" t="s">
        <v>8</v>
      </c>
      <c r="B386" s="18" t="s">
        <v>111</v>
      </c>
      <c r="C386" s="15" t="s">
        <v>112</v>
      </c>
      <c r="D386" s="16" t="s">
        <v>227</v>
      </c>
      <c r="E386" s="17" t="s">
        <v>227</v>
      </c>
      <c r="F386" s="17" t="s">
        <v>227</v>
      </c>
      <c r="G386" s="17" t="s">
        <v>227</v>
      </c>
      <c r="H386" s="17" t="s">
        <v>227</v>
      </c>
      <c r="I386" s="17" t="s">
        <v>227</v>
      </c>
      <c r="J386" s="17" t="s">
        <v>227</v>
      </c>
      <c r="K386" s="17" t="s">
        <v>227</v>
      </c>
      <c r="L386" s="17" t="s">
        <v>227</v>
      </c>
      <c r="M386" s="17" t="s">
        <v>227</v>
      </c>
      <c r="N386" s="17" t="s">
        <v>227</v>
      </c>
      <c r="O386" s="17" t="s">
        <v>227</v>
      </c>
      <c r="P386" s="17" t="s">
        <v>227</v>
      </c>
      <c r="Q386" s="17" t="s">
        <v>227</v>
      </c>
      <c r="R386" s="17" t="s">
        <v>227</v>
      </c>
      <c r="S386" s="17" t="s">
        <v>227</v>
      </c>
      <c r="T386" s="17" t="s">
        <v>227</v>
      </c>
      <c r="U386" s="17" t="s">
        <v>227</v>
      </c>
      <c r="V386" s="17" t="s">
        <v>227</v>
      </c>
      <c r="W386" s="17" t="s">
        <v>227</v>
      </c>
      <c r="X386" s="17" t="s">
        <v>227</v>
      </c>
      <c r="Y386" s="17" t="s">
        <v>227</v>
      </c>
      <c r="Z386" s="17" t="s">
        <v>227</v>
      </c>
      <c r="AA386" s="17" t="s">
        <v>227</v>
      </c>
      <c r="AB386" s="17" t="s">
        <v>227</v>
      </c>
      <c r="AC386" s="152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228</v>
      </c>
      <c r="C387" s="9" t="s">
        <v>228</v>
      </c>
      <c r="D387" s="150" t="s">
        <v>230</v>
      </c>
      <c r="E387" s="151" t="s">
        <v>231</v>
      </c>
      <c r="F387" s="151" t="s">
        <v>232</v>
      </c>
      <c r="G387" s="151" t="s">
        <v>233</v>
      </c>
      <c r="H387" s="151" t="s">
        <v>234</v>
      </c>
      <c r="I387" s="151" t="s">
        <v>235</v>
      </c>
      <c r="J387" s="151" t="s">
        <v>236</v>
      </c>
      <c r="K387" s="151" t="s">
        <v>237</v>
      </c>
      <c r="L387" s="151" t="s">
        <v>238</v>
      </c>
      <c r="M387" s="151" t="s">
        <v>239</v>
      </c>
      <c r="N387" s="151" t="s">
        <v>240</v>
      </c>
      <c r="O387" s="151" t="s">
        <v>241</v>
      </c>
      <c r="P387" s="151" t="s">
        <v>242</v>
      </c>
      <c r="Q387" s="151" t="s">
        <v>244</v>
      </c>
      <c r="R387" s="151" t="s">
        <v>245</v>
      </c>
      <c r="S387" s="151" t="s">
        <v>247</v>
      </c>
      <c r="T387" s="151" t="s">
        <v>248</v>
      </c>
      <c r="U387" s="151" t="s">
        <v>304</v>
      </c>
      <c r="V387" s="151" t="s">
        <v>250</v>
      </c>
      <c r="W387" s="151" t="s">
        <v>256</v>
      </c>
      <c r="X387" s="151" t="s">
        <v>305</v>
      </c>
      <c r="Y387" s="151" t="s">
        <v>259</v>
      </c>
      <c r="Z387" s="151" t="s">
        <v>264</v>
      </c>
      <c r="AA387" s="151" t="s">
        <v>265</v>
      </c>
      <c r="AB387" s="151" t="s">
        <v>266</v>
      </c>
      <c r="AC387" s="152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307</v>
      </c>
      <c r="E388" s="11" t="s">
        <v>308</v>
      </c>
      <c r="F388" s="11" t="s">
        <v>308</v>
      </c>
      <c r="G388" s="11" t="s">
        <v>307</v>
      </c>
      <c r="H388" s="11" t="s">
        <v>115</v>
      </c>
      <c r="I388" s="11" t="s">
        <v>308</v>
      </c>
      <c r="J388" s="11" t="s">
        <v>307</v>
      </c>
      <c r="K388" s="11" t="s">
        <v>307</v>
      </c>
      <c r="L388" s="11" t="s">
        <v>308</v>
      </c>
      <c r="M388" s="11" t="s">
        <v>308</v>
      </c>
      <c r="N388" s="11" t="s">
        <v>308</v>
      </c>
      <c r="O388" s="11" t="s">
        <v>308</v>
      </c>
      <c r="P388" s="11" t="s">
        <v>308</v>
      </c>
      <c r="Q388" s="11" t="s">
        <v>308</v>
      </c>
      <c r="R388" s="11" t="s">
        <v>307</v>
      </c>
      <c r="S388" s="11" t="s">
        <v>307</v>
      </c>
      <c r="T388" s="11" t="s">
        <v>308</v>
      </c>
      <c r="U388" s="11" t="s">
        <v>308</v>
      </c>
      <c r="V388" s="11" t="s">
        <v>115</v>
      </c>
      <c r="W388" s="11" t="s">
        <v>307</v>
      </c>
      <c r="X388" s="11" t="s">
        <v>307</v>
      </c>
      <c r="Y388" s="11" t="s">
        <v>307</v>
      </c>
      <c r="Z388" s="11" t="s">
        <v>307</v>
      </c>
      <c r="AA388" s="11" t="s">
        <v>307</v>
      </c>
      <c r="AB388" s="11" t="s">
        <v>307</v>
      </c>
      <c r="AC388" s="152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152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8">
        <v>1</v>
      </c>
      <c r="C390" s="14">
        <v>1</v>
      </c>
      <c r="D390" s="22">
        <v>1.59</v>
      </c>
      <c r="E390" s="22">
        <v>1.5</v>
      </c>
      <c r="F390" s="22">
        <v>1.5</v>
      </c>
      <c r="G390" s="22">
        <v>1.3</v>
      </c>
      <c r="H390" s="22">
        <v>1.4712177674623306</v>
      </c>
      <c r="I390" s="22">
        <v>1.5</v>
      </c>
      <c r="J390" s="22">
        <v>1.4</v>
      </c>
      <c r="K390" s="146">
        <v>1.9400000000000002</v>
      </c>
      <c r="L390" s="22">
        <v>1.5</v>
      </c>
      <c r="M390" s="22">
        <v>1.5</v>
      </c>
      <c r="N390" s="22">
        <v>1.4</v>
      </c>
      <c r="O390" s="22">
        <v>1.4</v>
      </c>
      <c r="P390" s="22">
        <v>1.4</v>
      </c>
      <c r="Q390" s="22">
        <v>1.34</v>
      </c>
      <c r="R390" s="22">
        <v>1.4</v>
      </c>
      <c r="S390" s="22">
        <v>1.6</v>
      </c>
      <c r="T390" s="22">
        <v>1.46</v>
      </c>
      <c r="U390" s="22">
        <v>1.4</v>
      </c>
      <c r="V390" s="22">
        <v>1.46</v>
      </c>
      <c r="W390" s="22">
        <v>1.5</v>
      </c>
      <c r="X390" s="22">
        <v>1.3211173962476133</v>
      </c>
      <c r="Y390" s="146">
        <v>0.68</v>
      </c>
      <c r="Z390" s="22">
        <v>1.3</v>
      </c>
      <c r="AA390" s="22">
        <v>1.62</v>
      </c>
      <c r="AB390" s="22">
        <v>1.38</v>
      </c>
      <c r="AC390" s="152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1.42</v>
      </c>
      <c r="E391" s="11">
        <v>1.5</v>
      </c>
      <c r="F391" s="11">
        <v>1.53</v>
      </c>
      <c r="G391" s="11">
        <v>1.4</v>
      </c>
      <c r="H391" s="11">
        <v>1.4217019369227595</v>
      </c>
      <c r="I391" s="11">
        <v>1.4</v>
      </c>
      <c r="J391" s="11">
        <v>1.5</v>
      </c>
      <c r="K391" s="147">
        <v>2</v>
      </c>
      <c r="L391" s="11">
        <v>1.5</v>
      </c>
      <c r="M391" s="11">
        <v>1.4</v>
      </c>
      <c r="N391" s="11">
        <v>1.4</v>
      </c>
      <c r="O391" s="11">
        <v>1.4</v>
      </c>
      <c r="P391" s="11">
        <v>1.6</v>
      </c>
      <c r="Q391" s="11">
        <v>1.38</v>
      </c>
      <c r="R391" s="11">
        <v>1.4</v>
      </c>
      <c r="S391" s="11">
        <v>1.5</v>
      </c>
      <c r="T391" s="11">
        <v>1.56</v>
      </c>
      <c r="U391" s="11">
        <v>1.4</v>
      </c>
      <c r="V391" s="11">
        <v>1.45</v>
      </c>
      <c r="W391" s="11">
        <v>1.5</v>
      </c>
      <c r="X391" s="11">
        <v>1.3317741816042199</v>
      </c>
      <c r="Y391" s="147">
        <v>0.69</v>
      </c>
      <c r="Z391" s="11">
        <v>1.3</v>
      </c>
      <c r="AA391" s="11">
        <v>1.44</v>
      </c>
      <c r="AB391" s="11">
        <v>1.39</v>
      </c>
      <c r="AC391" s="152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18</v>
      </c>
    </row>
    <row r="392" spans="1:65">
      <c r="A392" s="30"/>
      <c r="B392" s="19">
        <v>1</v>
      </c>
      <c r="C392" s="9">
        <v>3</v>
      </c>
      <c r="D392" s="11">
        <v>1.48</v>
      </c>
      <c r="E392" s="11">
        <v>1.5</v>
      </c>
      <c r="F392" s="11">
        <v>1.55</v>
      </c>
      <c r="G392" s="11">
        <v>1.4</v>
      </c>
      <c r="H392" s="11">
        <v>1.4743540596238212</v>
      </c>
      <c r="I392" s="11">
        <v>1.4</v>
      </c>
      <c r="J392" s="11">
        <v>1.4</v>
      </c>
      <c r="K392" s="147">
        <v>1.95</v>
      </c>
      <c r="L392" s="11">
        <v>1.4</v>
      </c>
      <c r="M392" s="11">
        <v>1.4</v>
      </c>
      <c r="N392" s="11">
        <v>1.4</v>
      </c>
      <c r="O392" s="11">
        <v>1.3</v>
      </c>
      <c r="P392" s="11">
        <v>1.6</v>
      </c>
      <c r="Q392" s="11">
        <v>1.36</v>
      </c>
      <c r="R392" s="11">
        <v>1.4</v>
      </c>
      <c r="S392" s="11">
        <v>1.6</v>
      </c>
      <c r="T392" s="11">
        <v>1.63</v>
      </c>
      <c r="U392" s="11">
        <v>1.4</v>
      </c>
      <c r="V392" s="11">
        <v>1.42</v>
      </c>
      <c r="W392" s="11">
        <v>1.5</v>
      </c>
      <c r="X392" s="148">
        <v>1.2280546125206924</v>
      </c>
      <c r="Y392" s="147">
        <v>0.67</v>
      </c>
      <c r="Z392" s="11">
        <v>1.3</v>
      </c>
      <c r="AA392" s="148">
        <v>1.76</v>
      </c>
      <c r="AB392" s="11">
        <v>1.59</v>
      </c>
      <c r="AC392" s="152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1.48</v>
      </c>
      <c r="E393" s="11">
        <v>1.5</v>
      </c>
      <c r="F393" s="11">
        <v>1.58</v>
      </c>
      <c r="G393" s="11">
        <v>1.3</v>
      </c>
      <c r="H393" s="11">
        <v>1.4053247462946941</v>
      </c>
      <c r="I393" s="11">
        <v>1.4</v>
      </c>
      <c r="J393" s="11">
        <v>1.5</v>
      </c>
      <c r="K393" s="147">
        <v>1.87</v>
      </c>
      <c r="L393" s="11">
        <v>1.5</v>
      </c>
      <c r="M393" s="11">
        <v>1.4</v>
      </c>
      <c r="N393" s="11">
        <v>1.4</v>
      </c>
      <c r="O393" s="11">
        <v>1.3</v>
      </c>
      <c r="P393" s="11">
        <v>1.4</v>
      </c>
      <c r="Q393" s="11">
        <v>1.33</v>
      </c>
      <c r="R393" s="11">
        <v>1.2</v>
      </c>
      <c r="S393" s="11">
        <v>1.5</v>
      </c>
      <c r="T393" s="11">
        <v>1.45</v>
      </c>
      <c r="U393" s="11">
        <v>1.5</v>
      </c>
      <c r="V393" s="11">
        <v>1.49</v>
      </c>
      <c r="W393" s="11">
        <v>1.5</v>
      </c>
      <c r="X393" s="11">
        <v>1.3064534068451923</v>
      </c>
      <c r="Y393" s="147">
        <v>0.7</v>
      </c>
      <c r="Z393" s="11">
        <v>1.3</v>
      </c>
      <c r="AA393" s="11">
        <v>1.39</v>
      </c>
      <c r="AB393" s="11">
        <v>1.48</v>
      </c>
      <c r="AC393" s="152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1.4367526404577347</v>
      </c>
    </row>
    <row r="394" spans="1:65">
      <c r="A394" s="30"/>
      <c r="B394" s="19">
        <v>1</v>
      </c>
      <c r="C394" s="9">
        <v>5</v>
      </c>
      <c r="D394" s="11">
        <v>1.41</v>
      </c>
      <c r="E394" s="11">
        <v>1.4</v>
      </c>
      <c r="F394" s="11">
        <v>1.55</v>
      </c>
      <c r="G394" s="11">
        <v>1.4</v>
      </c>
      <c r="H394" s="11">
        <v>1.4309037030239766</v>
      </c>
      <c r="I394" s="11">
        <v>1.5</v>
      </c>
      <c r="J394" s="11">
        <v>1.6</v>
      </c>
      <c r="K394" s="147">
        <v>1.77</v>
      </c>
      <c r="L394" s="11">
        <v>1.5</v>
      </c>
      <c r="M394" s="11">
        <v>1.4</v>
      </c>
      <c r="N394" s="11">
        <v>1.4</v>
      </c>
      <c r="O394" s="11">
        <v>1.4</v>
      </c>
      <c r="P394" s="11">
        <v>1.5</v>
      </c>
      <c r="Q394" s="11">
        <v>1.33</v>
      </c>
      <c r="R394" s="11">
        <v>1.2</v>
      </c>
      <c r="S394" s="11">
        <v>1.5</v>
      </c>
      <c r="T394" s="11">
        <v>1.6</v>
      </c>
      <c r="U394" s="11">
        <v>1.5</v>
      </c>
      <c r="V394" s="11">
        <v>1.48</v>
      </c>
      <c r="W394" s="11">
        <v>1.7</v>
      </c>
      <c r="X394" s="11">
        <v>1.3009037639206429</v>
      </c>
      <c r="Y394" s="147">
        <v>0.66</v>
      </c>
      <c r="Z394" s="11">
        <v>1.4</v>
      </c>
      <c r="AA394" s="11">
        <v>1.46</v>
      </c>
      <c r="AB394" s="11">
        <v>1.46</v>
      </c>
      <c r="AC394" s="152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34</v>
      </c>
    </row>
    <row r="395" spans="1:65">
      <c r="A395" s="30"/>
      <c r="B395" s="19">
        <v>1</v>
      </c>
      <c r="C395" s="9">
        <v>6</v>
      </c>
      <c r="D395" s="11">
        <v>1.39</v>
      </c>
      <c r="E395" s="11">
        <v>1.4</v>
      </c>
      <c r="F395" s="11">
        <v>1.56</v>
      </c>
      <c r="G395" s="11">
        <v>1.2</v>
      </c>
      <c r="H395" s="11">
        <v>1.4407004426655163</v>
      </c>
      <c r="I395" s="11">
        <v>1.4</v>
      </c>
      <c r="J395" s="11">
        <v>1.5</v>
      </c>
      <c r="K395" s="147">
        <v>1.8</v>
      </c>
      <c r="L395" s="11">
        <v>1.4</v>
      </c>
      <c r="M395" s="11">
        <v>1.4</v>
      </c>
      <c r="N395" s="11">
        <v>1.4</v>
      </c>
      <c r="O395" s="11">
        <v>1.4</v>
      </c>
      <c r="P395" s="11">
        <v>1.5</v>
      </c>
      <c r="Q395" s="11">
        <v>1.34</v>
      </c>
      <c r="R395" s="11">
        <v>1.4</v>
      </c>
      <c r="S395" s="148">
        <v>1.8</v>
      </c>
      <c r="T395" s="11">
        <v>1.4</v>
      </c>
      <c r="U395" s="11">
        <v>1.3</v>
      </c>
      <c r="V395" s="11">
        <v>1.44</v>
      </c>
      <c r="W395" s="11">
        <v>1.5</v>
      </c>
      <c r="X395" s="11">
        <v>1.312802690694187</v>
      </c>
      <c r="Y395" s="147">
        <v>0.62</v>
      </c>
      <c r="Z395" s="11">
        <v>1.3</v>
      </c>
      <c r="AA395" s="11">
        <v>1.49</v>
      </c>
      <c r="AB395" s="11">
        <v>1.56</v>
      </c>
      <c r="AC395" s="152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275</v>
      </c>
      <c r="C396" s="12"/>
      <c r="D396" s="23">
        <v>1.4616666666666669</v>
      </c>
      <c r="E396" s="23">
        <v>1.4666666666666668</v>
      </c>
      <c r="F396" s="23">
        <v>1.5449999999999999</v>
      </c>
      <c r="G396" s="23">
        <v>1.3333333333333333</v>
      </c>
      <c r="H396" s="23">
        <v>1.4407004426655163</v>
      </c>
      <c r="I396" s="23">
        <v>1.4333333333333333</v>
      </c>
      <c r="J396" s="23">
        <v>1.4833333333333334</v>
      </c>
      <c r="K396" s="23">
        <v>1.8883333333333336</v>
      </c>
      <c r="L396" s="23">
        <v>1.4666666666666668</v>
      </c>
      <c r="M396" s="23">
        <v>1.4166666666666667</v>
      </c>
      <c r="N396" s="23">
        <v>1.4000000000000001</v>
      </c>
      <c r="O396" s="23">
        <v>1.3666666666666665</v>
      </c>
      <c r="P396" s="23">
        <v>1.5</v>
      </c>
      <c r="Q396" s="23">
        <v>1.3466666666666667</v>
      </c>
      <c r="R396" s="23">
        <v>1.3333333333333333</v>
      </c>
      <c r="S396" s="23">
        <v>1.5833333333333333</v>
      </c>
      <c r="T396" s="23">
        <v>1.5166666666666668</v>
      </c>
      <c r="U396" s="23">
        <v>1.4166666666666667</v>
      </c>
      <c r="V396" s="23">
        <v>1.4566666666666668</v>
      </c>
      <c r="W396" s="23">
        <v>1.5333333333333332</v>
      </c>
      <c r="X396" s="23">
        <v>1.3001843419720913</v>
      </c>
      <c r="Y396" s="23">
        <v>0.67</v>
      </c>
      <c r="Z396" s="23">
        <v>1.3166666666666667</v>
      </c>
      <c r="AA396" s="23">
        <v>1.5266666666666666</v>
      </c>
      <c r="AB396" s="23">
        <v>1.4766666666666666</v>
      </c>
      <c r="AC396" s="152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276</v>
      </c>
      <c r="C397" s="29"/>
      <c r="D397" s="11">
        <v>1.45</v>
      </c>
      <c r="E397" s="11">
        <v>1.5</v>
      </c>
      <c r="F397" s="11">
        <v>1.55</v>
      </c>
      <c r="G397" s="11">
        <v>1.35</v>
      </c>
      <c r="H397" s="11">
        <v>1.4358020728447465</v>
      </c>
      <c r="I397" s="11">
        <v>1.4</v>
      </c>
      <c r="J397" s="11">
        <v>1.5</v>
      </c>
      <c r="K397" s="11">
        <v>1.9050000000000002</v>
      </c>
      <c r="L397" s="11">
        <v>1.5</v>
      </c>
      <c r="M397" s="11">
        <v>1.4</v>
      </c>
      <c r="N397" s="11">
        <v>1.4</v>
      </c>
      <c r="O397" s="11">
        <v>1.4</v>
      </c>
      <c r="P397" s="11">
        <v>1.5</v>
      </c>
      <c r="Q397" s="11">
        <v>1.34</v>
      </c>
      <c r="R397" s="11">
        <v>1.4</v>
      </c>
      <c r="S397" s="11">
        <v>1.55</v>
      </c>
      <c r="T397" s="11">
        <v>1.51</v>
      </c>
      <c r="U397" s="11">
        <v>1.4</v>
      </c>
      <c r="V397" s="11">
        <v>1.4550000000000001</v>
      </c>
      <c r="W397" s="11">
        <v>1.5</v>
      </c>
      <c r="X397" s="11">
        <v>1.3096280487696896</v>
      </c>
      <c r="Y397" s="11">
        <v>0.67500000000000004</v>
      </c>
      <c r="Z397" s="11">
        <v>1.3</v>
      </c>
      <c r="AA397" s="11">
        <v>1.4750000000000001</v>
      </c>
      <c r="AB397" s="11">
        <v>1.47</v>
      </c>
      <c r="AC397" s="152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277</v>
      </c>
      <c r="C398" s="29"/>
      <c r="D398" s="24">
        <v>7.3052492542463432E-2</v>
      </c>
      <c r="E398" s="24">
        <v>5.1639777949432274E-2</v>
      </c>
      <c r="F398" s="24">
        <v>2.7386127875258331E-2</v>
      </c>
      <c r="G398" s="24">
        <v>8.1649658092772567E-2</v>
      </c>
      <c r="H398" s="24">
        <v>2.7467188676356537E-2</v>
      </c>
      <c r="I398" s="24">
        <v>5.1639777949432274E-2</v>
      </c>
      <c r="J398" s="24">
        <v>7.5277265270908167E-2</v>
      </c>
      <c r="K398" s="24">
        <v>9.0645830939247649E-2</v>
      </c>
      <c r="L398" s="24">
        <v>5.1639777949432274E-2</v>
      </c>
      <c r="M398" s="24">
        <v>4.0824829046386332E-2</v>
      </c>
      <c r="N398" s="24">
        <v>2.4323767777952469E-16</v>
      </c>
      <c r="O398" s="24">
        <v>5.1639777949432156E-2</v>
      </c>
      <c r="P398" s="24">
        <v>8.9442719099991672E-2</v>
      </c>
      <c r="Q398" s="24">
        <v>1.9663841605003445E-2</v>
      </c>
      <c r="R398" s="24">
        <v>0.10327955589886444</v>
      </c>
      <c r="S398" s="24">
        <v>0.11690451944500123</v>
      </c>
      <c r="T398" s="24">
        <v>9.2664268554101661E-2</v>
      </c>
      <c r="U398" s="24">
        <v>7.5277265270908097E-2</v>
      </c>
      <c r="V398" s="24">
        <v>2.5819888974716137E-2</v>
      </c>
      <c r="W398" s="24">
        <v>8.1649658092772581E-2</v>
      </c>
      <c r="X398" s="24">
        <v>3.6980670807364155E-2</v>
      </c>
      <c r="Y398" s="24">
        <v>2.8284271247461888E-2</v>
      </c>
      <c r="Z398" s="24">
        <v>4.0824829046386249E-2</v>
      </c>
      <c r="AA398" s="24">
        <v>0.13793718377097119</v>
      </c>
      <c r="AB398" s="24">
        <v>8.5945719303911122E-2</v>
      </c>
      <c r="AC398" s="202"/>
      <c r="AD398" s="203"/>
      <c r="AE398" s="203"/>
      <c r="AF398" s="203"/>
      <c r="AG398" s="203"/>
      <c r="AH398" s="203"/>
      <c r="AI398" s="203"/>
      <c r="AJ398" s="203"/>
      <c r="AK398" s="203"/>
      <c r="AL398" s="203"/>
      <c r="AM398" s="203"/>
      <c r="AN398" s="203"/>
      <c r="AO398" s="203"/>
      <c r="AP398" s="203"/>
      <c r="AQ398" s="203"/>
      <c r="AR398" s="203"/>
      <c r="AS398" s="203"/>
      <c r="AT398" s="203"/>
      <c r="AU398" s="203"/>
      <c r="AV398" s="203"/>
      <c r="AW398" s="203"/>
      <c r="AX398" s="203"/>
      <c r="AY398" s="203"/>
      <c r="AZ398" s="203"/>
      <c r="BA398" s="203"/>
      <c r="BB398" s="203"/>
      <c r="BC398" s="203"/>
      <c r="BD398" s="203"/>
      <c r="BE398" s="203"/>
      <c r="BF398" s="203"/>
      <c r="BG398" s="203"/>
      <c r="BH398" s="203"/>
      <c r="BI398" s="203"/>
      <c r="BJ398" s="203"/>
      <c r="BK398" s="203"/>
      <c r="BL398" s="203"/>
      <c r="BM398" s="56"/>
    </row>
    <row r="399" spans="1:65">
      <c r="A399" s="30"/>
      <c r="B399" s="3" t="s">
        <v>86</v>
      </c>
      <c r="C399" s="29"/>
      <c r="D399" s="13">
        <v>4.9978900257101541E-2</v>
      </c>
      <c r="E399" s="13">
        <v>3.5208939510976547E-2</v>
      </c>
      <c r="F399" s="13">
        <v>1.7725649110199568E-2</v>
      </c>
      <c r="G399" s="13">
        <v>6.1237243569579429E-2</v>
      </c>
      <c r="H399" s="13">
        <v>1.9065162932509434E-2</v>
      </c>
      <c r="I399" s="13">
        <v>3.6027752057743445E-2</v>
      </c>
      <c r="J399" s="13">
        <v>5.0748718160162805E-2</v>
      </c>
      <c r="K399" s="13">
        <v>4.800308787603582E-2</v>
      </c>
      <c r="L399" s="13">
        <v>3.5208939510976547E-2</v>
      </c>
      <c r="M399" s="13">
        <v>2.881752638568447E-2</v>
      </c>
      <c r="N399" s="13">
        <v>1.7374119841394619E-16</v>
      </c>
      <c r="O399" s="13">
        <v>3.7785203377633289E-2</v>
      </c>
      <c r="P399" s="13">
        <v>5.9628479399994445E-2</v>
      </c>
      <c r="Q399" s="13">
        <v>1.4601862577972856E-2</v>
      </c>
      <c r="R399" s="13">
        <v>7.7459666924148338E-2</v>
      </c>
      <c r="S399" s="13">
        <v>7.3834433333684987E-2</v>
      </c>
      <c r="T399" s="13">
        <v>6.109731992578131E-2</v>
      </c>
      <c r="U399" s="13">
        <v>5.3136893132405716E-2</v>
      </c>
      <c r="V399" s="13">
        <v>1.7725324238935563E-2</v>
      </c>
      <c r="W399" s="13">
        <v>5.3249777017025601E-2</v>
      </c>
      <c r="X399" s="13">
        <v>2.8442636642795342E-2</v>
      </c>
      <c r="Y399" s="13">
        <v>4.221533022009237E-2</v>
      </c>
      <c r="Z399" s="13">
        <v>3.1006199275736394E-2</v>
      </c>
      <c r="AA399" s="13">
        <v>9.0351867098889427E-2</v>
      </c>
      <c r="AB399" s="13">
        <v>5.8202518715966906E-2</v>
      </c>
      <c r="AC399" s="152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278</v>
      </c>
      <c r="C400" s="29"/>
      <c r="D400" s="13">
        <v>1.7340511865003405E-2</v>
      </c>
      <c r="E400" s="13">
        <v>2.0820582031018109E-2</v>
      </c>
      <c r="F400" s="13">
        <v>7.5341681298583651E-2</v>
      </c>
      <c r="G400" s="13">
        <v>-7.1981289062710951E-2</v>
      </c>
      <c r="H400" s="13">
        <v>2.7477257369257213E-3</v>
      </c>
      <c r="I400" s="13">
        <v>-2.3798857424142117E-3</v>
      </c>
      <c r="J400" s="13">
        <v>3.2420815917734158E-2</v>
      </c>
      <c r="K400" s="13">
        <v>0.31430649936493582</v>
      </c>
      <c r="L400" s="13">
        <v>2.0820582031018109E-2</v>
      </c>
      <c r="M400" s="13">
        <v>-1.3980119629130261E-2</v>
      </c>
      <c r="N400" s="13">
        <v>-2.558035351584631E-2</v>
      </c>
      <c r="O400" s="13">
        <v>-4.8780821289278742E-2</v>
      </c>
      <c r="P400" s="13">
        <v>4.4021049804450207E-2</v>
      </c>
      <c r="Q400" s="13">
        <v>-6.2701101953338001E-2</v>
      </c>
      <c r="R400" s="13">
        <v>-7.1981289062710951E-2</v>
      </c>
      <c r="S400" s="13">
        <v>0.10202221923803068</v>
      </c>
      <c r="T400" s="13">
        <v>5.5621283691166479E-2</v>
      </c>
      <c r="U400" s="13">
        <v>-1.3980119629130261E-2</v>
      </c>
      <c r="V400" s="13">
        <v>1.3860441698988479E-2</v>
      </c>
      <c r="W400" s="13">
        <v>6.7221517577882306E-2</v>
      </c>
      <c r="X400" s="13">
        <v>-9.5053452236659286E-2</v>
      </c>
      <c r="Y400" s="13">
        <v>-0.53367059775401215</v>
      </c>
      <c r="Z400" s="13">
        <v>-8.3581522949427001E-2</v>
      </c>
      <c r="AA400" s="13">
        <v>6.2581424023196108E-2</v>
      </c>
      <c r="AB400" s="13">
        <v>2.7780722363047738E-2</v>
      </c>
      <c r="AC400" s="152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279</v>
      </c>
      <c r="C401" s="47"/>
      <c r="D401" s="45">
        <v>0.06</v>
      </c>
      <c r="E401" s="45">
        <v>0.11</v>
      </c>
      <c r="F401" s="45">
        <v>0.99</v>
      </c>
      <c r="G401" s="45">
        <v>1.39</v>
      </c>
      <c r="H401" s="45">
        <v>0.18</v>
      </c>
      <c r="I401" s="45">
        <v>0.26</v>
      </c>
      <c r="J401" s="45">
        <v>0.3</v>
      </c>
      <c r="K401" s="45">
        <v>4.8499999999999996</v>
      </c>
      <c r="L401" s="45">
        <v>0.11</v>
      </c>
      <c r="M401" s="45">
        <v>0.45</v>
      </c>
      <c r="N401" s="45">
        <v>0.64</v>
      </c>
      <c r="O401" s="45">
        <v>1.01</v>
      </c>
      <c r="P401" s="45">
        <v>0.49</v>
      </c>
      <c r="Q401" s="45">
        <v>1.24</v>
      </c>
      <c r="R401" s="45">
        <v>1.39</v>
      </c>
      <c r="S401" s="45">
        <v>1.42</v>
      </c>
      <c r="T401" s="45">
        <v>0.67</v>
      </c>
      <c r="U401" s="45">
        <v>0.45</v>
      </c>
      <c r="V401" s="45">
        <v>0</v>
      </c>
      <c r="W401" s="45">
        <v>0.86</v>
      </c>
      <c r="X401" s="45">
        <v>1.76</v>
      </c>
      <c r="Y401" s="45">
        <v>8.84</v>
      </c>
      <c r="Z401" s="45">
        <v>1.57</v>
      </c>
      <c r="AA401" s="45">
        <v>0.79</v>
      </c>
      <c r="AB401" s="45">
        <v>0.22</v>
      </c>
      <c r="AC401" s="152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BM402" s="55"/>
    </row>
    <row r="403" spans="1:65" ht="15">
      <c r="B403" s="8" t="s">
        <v>537</v>
      </c>
      <c r="BM403" s="28" t="s">
        <v>330</v>
      </c>
    </row>
    <row r="404" spans="1:65" ht="15">
      <c r="A404" s="25" t="s">
        <v>53</v>
      </c>
      <c r="B404" s="18" t="s">
        <v>111</v>
      </c>
      <c r="C404" s="15" t="s">
        <v>112</v>
      </c>
      <c r="D404" s="16" t="s">
        <v>227</v>
      </c>
      <c r="E404" s="17" t="s">
        <v>227</v>
      </c>
      <c r="F404" s="15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228</v>
      </c>
      <c r="C405" s="9" t="s">
        <v>228</v>
      </c>
      <c r="D405" s="150" t="s">
        <v>233</v>
      </c>
      <c r="E405" s="151" t="s">
        <v>260</v>
      </c>
      <c r="F405" s="15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115</v>
      </c>
      <c r="E406" s="11" t="s">
        <v>307</v>
      </c>
      <c r="F406" s="15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/>
      <c r="C407" s="9"/>
      <c r="D407" s="26"/>
      <c r="E407" s="26"/>
      <c r="F407" s="15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8">
        <v>1</v>
      </c>
      <c r="C408" s="14">
        <v>1</v>
      </c>
      <c r="D408" s="218">
        <v>35</v>
      </c>
      <c r="E408" s="218">
        <v>18.7</v>
      </c>
      <c r="F408" s="220"/>
      <c r="G408" s="221"/>
      <c r="H408" s="221"/>
      <c r="I408" s="221"/>
      <c r="J408" s="221"/>
      <c r="K408" s="221"/>
      <c r="L408" s="221"/>
      <c r="M408" s="221"/>
      <c r="N408" s="221"/>
      <c r="O408" s="221"/>
      <c r="P408" s="221"/>
      <c r="Q408" s="221"/>
      <c r="R408" s="221"/>
      <c r="S408" s="221"/>
      <c r="T408" s="221"/>
      <c r="U408" s="221"/>
      <c r="V408" s="221"/>
      <c r="W408" s="221"/>
      <c r="X408" s="221"/>
      <c r="Y408" s="221"/>
      <c r="Z408" s="221"/>
      <c r="AA408" s="221"/>
      <c r="AB408" s="221"/>
      <c r="AC408" s="221"/>
      <c r="AD408" s="221"/>
      <c r="AE408" s="221"/>
      <c r="AF408" s="221"/>
      <c r="AG408" s="221"/>
      <c r="AH408" s="221"/>
      <c r="AI408" s="221"/>
      <c r="AJ408" s="221"/>
      <c r="AK408" s="221"/>
      <c r="AL408" s="221"/>
      <c r="AM408" s="221"/>
      <c r="AN408" s="221"/>
      <c r="AO408" s="221"/>
      <c r="AP408" s="221"/>
      <c r="AQ408" s="221"/>
      <c r="AR408" s="221"/>
      <c r="AS408" s="221"/>
      <c r="AT408" s="221"/>
      <c r="AU408" s="221"/>
      <c r="AV408" s="221"/>
      <c r="AW408" s="221"/>
      <c r="AX408" s="221"/>
      <c r="AY408" s="221"/>
      <c r="AZ408" s="221"/>
      <c r="BA408" s="221"/>
      <c r="BB408" s="221"/>
      <c r="BC408" s="221"/>
      <c r="BD408" s="221"/>
      <c r="BE408" s="221"/>
      <c r="BF408" s="221"/>
      <c r="BG408" s="221"/>
      <c r="BH408" s="221"/>
      <c r="BI408" s="221"/>
      <c r="BJ408" s="221"/>
      <c r="BK408" s="221"/>
      <c r="BL408" s="221"/>
      <c r="BM408" s="222">
        <v>1</v>
      </c>
    </row>
    <row r="409" spans="1:65">
      <c r="A409" s="30"/>
      <c r="B409" s="19">
        <v>1</v>
      </c>
      <c r="C409" s="9">
        <v>2</v>
      </c>
      <c r="D409" s="223">
        <v>34</v>
      </c>
      <c r="E409" s="223">
        <v>23.06</v>
      </c>
      <c r="F409" s="220"/>
      <c r="G409" s="221"/>
      <c r="H409" s="221"/>
      <c r="I409" s="221"/>
      <c r="J409" s="221"/>
      <c r="K409" s="221"/>
      <c r="L409" s="221"/>
      <c r="M409" s="221"/>
      <c r="N409" s="221"/>
      <c r="O409" s="221"/>
      <c r="P409" s="221"/>
      <c r="Q409" s="221"/>
      <c r="R409" s="221"/>
      <c r="S409" s="221"/>
      <c r="T409" s="221"/>
      <c r="U409" s="221"/>
      <c r="V409" s="221"/>
      <c r="W409" s="221"/>
      <c r="X409" s="221"/>
      <c r="Y409" s="221"/>
      <c r="Z409" s="221"/>
      <c r="AA409" s="221"/>
      <c r="AB409" s="221"/>
      <c r="AC409" s="221"/>
      <c r="AD409" s="221"/>
      <c r="AE409" s="221"/>
      <c r="AF409" s="221"/>
      <c r="AG409" s="221"/>
      <c r="AH409" s="221"/>
      <c r="AI409" s="221"/>
      <c r="AJ409" s="221"/>
      <c r="AK409" s="221"/>
      <c r="AL409" s="221"/>
      <c r="AM409" s="221"/>
      <c r="AN409" s="221"/>
      <c r="AO409" s="221"/>
      <c r="AP409" s="221"/>
      <c r="AQ409" s="221"/>
      <c r="AR409" s="221"/>
      <c r="AS409" s="221"/>
      <c r="AT409" s="221"/>
      <c r="AU409" s="221"/>
      <c r="AV409" s="221"/>
      <c r="AW409" s="221"/>
      <c r="AX409" s="221"/>
      <c r="AY409" s="221"/>
      <c r="AZ409" s="221"/>
      <c r="BA409" s="221"/>
      <c r="BB409" s="221"/>
      <c r="BC409" s="221"/>
      <c r="BD409" s="221"/>
      <c r="BE409" s="221"/>
      <c r="BF409" s="221"/>
      <c r="BG409" s="221"/>
      <c r="BH409" s="221"/>
      <c r="BI409" s="221"/>
      <c r="BJ409" s="221"/>
      <c r="BK409" s="221"/>
      <c r="BL409" s="221"/>
      <c r="BM409" s="222">
        <v>2</v>
      </c>
    </row>
    <row r="410" spans="1:65">
      <c r="A410" s="30"/>
      <c r="B410" s="19">
        <v>1</v>
      </c>
      <c r="C410" s="9">
        <v>3</v>
      </c>
      <c r="D410" s="223">
        <v>33</v>
      </c>
      <c r="E410" s="223">
        <v>23.17</v>
      </c>
      <c r="F410" s="220"/>
      <c r="G410" s="221"/>
      <c r="H410" s="221"/>
      <c r="I410" s="221"/>
      <c r="J410" s="221"/>
      <c r="K410" s="221"/>
      <c r="L410" s="221"/>
      <c r="M410" s="221"/>
      <c r="N410" s="221"/>
      <c r="O410" s="221"/>
      <c r="P410" s="221"/>
      <c r="Q410" s="221"/>
      <c r="R410" s="221"/>
      <c r="S410" s="221"/>
      <c r="T410" s="221"/>
      <c r="U410" s="221"/>
      <c r="V410" s="221"/>
      <c r="W410" s="221"/>
      <c r="X410" s="221"/>
      <c r="Y410" s="221"/>
      <c r="Z410" s="221"/>
      <c r="AA410" s="221"/>
      <c r="AB410" s="221"/>
      <c r="AC410" s="221"/>
      <c r="AD410" s="221"/>
      <c r="AE410" s="221"/>
      <c r="AF410" s="221"/>
      <c r="AG410" s="221"/>
      <c r="AH410" s="221"/>
      <c r="AI410" s="221"/>
      <c r="AJ410" s="221"/>
      <c r="AK410" s="221"/>
      <c r="AL410" s="221"/>
      <c r="AM410" s="221"/>
      <c r="AN410" s="221"/>
      <c r="AO410" s="221"/>
      <c r="AP410" s="221"/>
      <c r="AQ410" s="221"/>
      <c r="AR410" s="221"/>
      <c r="AS410" s="221"/>
      <c r="AT410" s="221"/>
      <c r="AU410" s="221"/>
      <c r="AV410" s="221"/>
      <c r="AW410" s="221"/>
      <c r="AX410" s="221"/>
      <c r="AY410" s="221"/>
      <c r="AZ410" s="221"/>
      <c r="BA410" s="221"/>
      <c r="BB410" s="221"/>
      <c r="BC410" s="221"/>
      <c r="BD410" s="221"/>
      <c r="BE410" s="221"/>
      <c r="BF410" s="221"/>
      <c r="BG410" s="221"/>
      <c r="BH410" s="221"/>
      <c r="BI410" s="221"/>
      <c r="BJ410" s="221"/>
      <c r="BK410" s="221"/>
      <c r="BL410" s="221"/>
      <c r="BM410" s="222">
        <v>16</v>
      </c>
    </row>
    <row r="411" spans="1:65">
      <c r="A411" s="30"/>
      <c r="B411" s="19">
        <v>1</v>
      </c>
      <c r="C411" s="9">
        <v>4</v>
      </c>
      <c r="D411" s="223">
        <v>34</v>
      </c>
      <c r="E411" s="223">
        <v>23.55</v>
      </c>
      <c r="F411" s="220"/>
      <c r="G411" s="221"/>
      <c r="H411" s="221"/>
      <c r="I411" s="221"/>
      <c r="J411" s="221"/>
      <c r="K411" s="221"/>
      <c r="L411" s="221"/>
      <c r="M411" s="221"/>
      <c r="N411" s="221"/>
      <c r="O411" s="221"/>
      <c r="P411" s="221"/>
      <c r="Q411" s="221"/>
      <c r="R411" s="221"/>
      <c r="S411" s="221"/>
      <c r="T411" s="221"/>
      <c r="U411" s="221"/>
      <c r="V411" s="221"/>
      <c r="W411" s="221"/>
      <c r="X411" s="221"/>
      <c r="Y411" s="221"/>
      <c r="Z411" s="221"/>
      <c r="AA411" s="221"/>
      <c r="AB411" s="221"/>
      <c r="AC411" s="221"/>
      <c r="AD411" s="221"/>
      <c r="AE411" s="221"/>
      <c r="AF411" s="221"/>
      <c r="AG411" s="221"/>
      <c r="AH411" s="221"/>
      <c r="AI411" s="221"/>
      <c r="AJ411" s="221"/>
      <c r="AK411" s="221"/>
      <c r="AL411" s="221"/>
      <c r="AM411" s="221"/>
      <c r="AN411" s="221"/>
      <c r="AO411" s="221"/>
      <c r="AP411" s="221"/>
      <c r="AQ411" s="221"/>
      <c r="AR411" s="221"/>
      <c r="AS411" s="221"/>
      <c r="AT411" s="221"/>
      <c r="AU411" s="221"/>
      <c r="AV411" s="221"/>
      <c r="AW411" s="221"/>
      <c r="AX411" s="221"/>
      <c r="AY411" s="221"/>
      <c r="AZ411" s="221"/>
      <c r="BA411" s="221"/>
      <c r="BB411" s="221"/>
      <c r="BC411" s="221"/>
      <c r="BD411" s="221"/>
      <c r="BE411" s="221"/>
      <c r="BF411" s="221"/>
      <c r="BG411" s="221"/>
      <c r="BH411" s="221"/>
      <c r="BI411" s="221"/>
      <c r="BJ411" s="221"/>
      <c r="BK411" s="221"/>
      <c r="BL411" s="221"/>
      <c r="BM411" s="222">
        <v>27.593333333333302</v>
      </c>
    </row>
    <row r="412" spans="1:65">
      <c r="A412" s="30"/>
      <c r="B412" s="19">
        <v>1</v>
      </c>
      <c r="C412" s="9">
        <v>5</v>
      </c>
      <c r="D412" s="223">
        <v>35</v>
      </c>
      <c r="E412" s="223">
        <v>18.37</v>
      </c>
      <c r="F412" s="220"/>
      <c r="G412" s="221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  <c r="AA412" s="221"/>
      <c r="AB412" s="221"/>
      <c r="AC412" s="221"/>
      <c r="AD412" s="221"/>
      <c r="AE412" s="221"/>
      <c r="AF412" s="221"/>
      <c r="AG412" s="221"/>
      <c r="AH412" s="221"/>
      <c r="AI412" s="221"/>
      <c r="AJ412" s="221"/>
      <c r="AK412" s="221"/>
      <c r="AL412" s="221"/>
      <c r="AM412" s="221"/>
      <c r="AN412" s="221"/>
      <c r="AO412" s="221"/>
      <c r="AP412" s="221"/>
      <c r="AQ412" s="221"/>
      <c r="AR412" s="221"/>
      <c r="AS412" s="221"/>
      <c r="AT412" s="221"/>
      <c r="AU412" s="221"/>
      <c r="AV412" s="221"/>
      <c r="AW412" s="221"/>
      <c r="AX412" s="221"/>
      <c r="AY412" s="221"/>
      <c r="AZ412" s="221"/>
      <c r="BA412" s="221"/>
      <c r="BB412" s="221"/>
      <c r="BC412" s="221"/>
      <c r="BD412" s="221"/>
      <c r="BE412" s="221"/>
      <c r="BF412" s="221"/>
      <c r="BG412" s="221"/>
      <c r="BH412" s="221"/>
      <c r="BI412" s="221"/>
      <c r="BJ412" s="221"/>
      <c r="BK412" s="221"/>
      <c r="BL412" s="221"/>
      <c r="BM412" s="222">
        <v>8</v>
      </c>
    </row>
    <row r="413" spans="1:65">
      <c r="A413" s="30"/>
      <c r="B413" s="19">
        <v>1</v>
      </c>
      <c r="C413" s="9">
        <v>6</v>
      </c>
      <c r="D413" s="223">
        <v>34</v>
      </c>
      <c r="E413" s="223">
        <v>19.27</v>
      </c>
      <c r="F413" s="220"/>
      <c r="G413" s="221"/>
      <c r="H413" s="221"/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  <c r="AA413" s="221"/>
      <c r="AB413" s="221"/>
      <c r="AC413" s="221"/>
      <c r="AD413" s="221"/>
      <c r="AE413" s="221"/>
      <c r="AF413" s="221"/>
      <c r="AG413" s="221"/>
      <c r="AH413" s="221"/>
      <c r="AI413" s="221"/>
      <c r="AJ413" s="221"/>
      <c r="AK413" s="221"/>
      <c r="AL413" s="221"/>
      <c r="AM413" s="221"/>
      <c r="AN413" s="221"/>
      <c r="AO413" s="221"/>
      <c r="AP413" s="221"/>
      <c r="AQ413" s="221"/>
      <c r="AR413" s="221"/>
      <c r="AS413" s="221"/>
      <c r="AT413" s="221"/>
      <c r="AU413" s="221"/>
      <c r="AV413" s="221"/>
      <c r="AW413" s="221"/>
      <c r="AX413" s="221"/>
      <c r="AY413" s="221"/>
      <c r="AZ413" s="221"/>
      <c r="BA413" s="221"/>
      <c r="BB413" s="221"/>
      <c r="BC413" s="221"/>
      <c r="BD413" s="221"/>
      <c r="BE413" s="221"/>
      <c r="BF413" s="221"/>
      <c r="BG413" s="221"/>
      <c r="BH413" s="221"/>
      <c r="BI413" s="221"/>
      <c r="BJ413" s="221"/>
      <c r="BK413" s="221"/>
      <c r="BL413" s="221"/>
      <c r="BM413" s="226"/>
    </row>
    <row r="414" spans="1:65">
      <c r="A414" s="30"/>
      <c r="B414" s="20" t="s">
        <v>275</v>
      </c>
      <c r="C414" s="12"/>
      <c r="D414" s="227">
        <v>34.166666666666664</v>
      </c>
      <c r="E414" s="227">
        <v>21.02</v>
      </c>
      <c r="F414" s="220"/>
      <c r="G414" s="221"/>
      <c r="H414" s="221"/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  <c r="AA414" s="221"/>
      <c r="AB414" s="221"/>
      <c r="AC414" s="221"/>
      <c r="AD414" s="221"/>
      <c r="AE414" s="221"/>
      <c r="AF414" s="221"/>
      <c r="AG414" s="221"/>
      <c r="AH414" s="221"/>
      <c r="AI414" s="221"/>
      <c r="AJ414" s="221"/>
      <c r="AK414" s="221"/>
      <c r="AL414" s="221"/>
      <c r="AM414" s="221"/>
      <c r="AN414" s="221"/>
      <c r="AO414" s="221"/>
      <c r="AP414" s="221"/>
      <c r="AQ414" s="221"/>
      <c r="AR414" s="221"/>
      <c r="AS414" s="221"/>
      <c r="AT414" s="221"/>
      <c r="AU414" s="221"/>
      <c r="AV414" s="221"/>
      <c r="AW414" s="221"/>
      <c r="AX414" s="221"/>
      <c r="AY414" s="221"/>
      <c r="AZ414" s="221"/>
      <c r="BA414" s="221"/>
      <c r="BB414" s="221"/>
      <c r="BC414" s="221"/>
      <c r="BD414" s="221"/>
      <c r="BE414" s="221"/>
      <c r="BF414" s="221"/>
      <c r="BG414" s="221"/>
      <c r="BH414" s="221"/>
      <c r="BI414" s="221"/>
      <c r="BJ414" s="221"/>
      <c r="BK414" s="221"/>
      <c r="BL414" s="221"/>
      <c r="BM414" s="226"/>
    </row>
    <row r="415" spans="1:65">
      <c r="A415" s="30"/>
      <c r="B415" s="3" t="s">
        <v>276</v>
      </c>
      <c r="C415" s="29"/>
      <c r="D415" s="223">
        <v>34</v>
      </c>
      <c r="E415" s="223">
        <v>21.164999999999999</v>
      </c>
      <c r="F415" s="220"/>
      <c r="G415" s="221"/>
      <c r="H415" s="221"/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  <c r="AA415" s="221"/>
      <c r="AB415" s="221"/>
      <c r="AC415" s="221"/>
      <c r="AD415" s="221"/>
      <c r="AE415" s="221"/>
      <c r="AF415" s="221"/>
      <c r="AG415" s="221"/>
      <c r="AH415" s="221"/>
      <c r="AI415" s="221"/>
      <c r="AJ415" s="221"/>
      <c r="AK415" s="221"/>
      <c r="AL415" s="221"/>
      <c r="AM415" s="221"/>
      <c r="AN415" s="221"/>
      <c r="AO415" s="221"/>
      <c r="AP415" s="221"/>
      <c r="AQ415" s="221"/>
      <c r="AR415" s="221"/>
      <c r="AS415" s="221"/>
      <c r="AT415" s="221"/>
      <c r="AU415" s="221"/>
      <c r="AV415" s="221"/>
      <c r="AW415" s="221"/>
      <c r="AX415" s="221"/>
      <c r="AY415" s="221"/>
      <c r="AZ415" s="221"/>
      <c r="BA415" s="221"/>
      <c r="BB415" s="221"/>
      <c r="BC415" s="221"/>
      <c r="BD415" s="221"/>
      <c r="BE415" s="221"/>
      <c r="BF415" s="221"/>
      <c r="BG415" s="221"/>
      <c r="BH415" s="221"/>
      <c r="BI415" s="221"/>
      <c r="BJ415" s="221"/>
      <c r="BK415" s="221"/>
      <c r="BL415" s="221"/>
      <c r="BM415" s="226"/>
    </row>
    <row r="416" spans="1:65">
      <c r="A416" s="30"/>
      <c r="B416" s="3" t="s">
        <v>277</v>
      </c>
      <c r="C416" s="29"/>
      <c r="D416" s="223">
        <v>0.752772652709081</v>
      </c>
      <c r="E416" s="223">
        <v>2.4759806138174807</v>
      </c>
      <c r="F416" s="220"/>
      <c r="G416" s="221"/>
      <c r="H416" s="221"/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  <c r="AA416" s="221"/>
      <c r="AB416" s="221"/>
      <c r="AC416" s="221"/>
      <c r="AD416" s="221"/>
      <c r="AE416" s="221"/>
      <c r="AF416" s="221"/>
      <c r="AG416" s="221"/>
      <c r="AH416" s="221"/>
      <c r="AI416" s="221"/>
      <c r="AJ416" s="221"/>
      <c r="AK416" s="221"/>
      <c r="AL416" s="221"/>
      <c r="AM416" s="221"/>
      <c r="AN416" s="221"/>
      <c r="AO416" s="221"/>
      <c r="AP416" s="221"/>
      <c r="AQ416" s="221"/>
      <c r="AR416" s="221"/>
      <c r="AS416" s="221"/>
      <c r="AT416" s="221"/>
      <c r="AU416" s="221"/>
      <c r="AV416" s="221"/>
      <c r="AW416" s="221"/>
      <c r="AX416" s="221"/>
      <c r="AY416" s="221"/>
      <c r="AZ416" s="221"/>
      <c r="BA416" s="221"/>
      <c r="BB416" s="221"/>
      <c r="BC416" s="221"/>
      <c r="BD416" s="221"/>
      <c r="BE416" s="221"/>
      <c r="BF416" s="221"/>
      <c r="BG416" s="221"/>
      <c r="BH416" s="221"/>
      <c r="BI416" s="221"/>
      <c r="BJ416" s="221"/>
      <c r="BK416" s="221"/>
      <c r="BL416" s="221"/>
      <c r="BM416" s="226"/>
    </row>
    <row r="417" spans="1:65">
      <c r="A417" s="30"/>
      <c r="B417" s="3" t="s">
        <v>86</v>
      </c>
      <c r="C417" s="29"/>
      <c r="D417" s="13">
        <v>2.2032370323192618E-2</v>
      </c>
      <c r="E417" s="13">
        <v>0.11779165622347672</v>
      </c>
      <c r="F417" s="15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278</v>
      </c>
      <c r="C418" s="29"/>
      <c r="D418" s="13">
        <v>0.23822179270355281</v>
      </c>
      <c r="E418" s="13">
        <v>-0.23822179270355071</v>
      </c>
      <c r="F418" s="15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279</v>
      </c>
      <c r="C419" s="47"/>
      <c r="D419" s="45">
        <v>0.67</v>
      </c>
      <c r="E419" s="45">
        <v>0.67</v>
      </c>
      <c r="F419" s="15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BM420" s="55"/>
    </row>
    <row r="421" spans="1:65" ht="15">
      <c r="B421" s="8" t="s">
        <v>538</v>
      </c>
      <c r="BM421" s="28" t="s">
        <v>66</v>
      </c>
    </row>
    <row r="422" spans="1:65" ht="15">
      <c r="A422" s="25" t="s">
        <v>11</v>
      </c>
      <c r="B422" s="18" t="s">
        <v>111</v>
      </c>
      <c r="C422" s="15" t="s">
        <v>112</v>
      </c>
      <c r="D422" s="16" t="s">
        <v>227</v>
      </c>
      <c r="E422" s="17" t="s">
        <v>227</v>
      </c>
      <c r="F422" s="17" t="s">
        <v>227</v>
      </c>
      <c r="G422" s="17" t="s">
        <v>227</v>
      </c>
      <c r="H422" s="17" t="s">
        <v>227</v>
      </c>
      <c r="I422" s="17" t="s">
        <v>227</v>
      </c>
      <c r="J422" s="17" t="s">
        <v>227</v>
      </c>
      <c r="K422" s="17" t="s">
        <v>227</v>
      </c>
      <c r="L422" s="17" t="s">
        <v>227</v>
      </c>
      <c r="M422" s="17" t="s">
        <v>227</v>
      </c>
      <c r="N422" s="152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228</v>
      </c>
      <c r="C423" s="9" t="s">
        <v>228</v>
      </c>
      <c r="D423" s="150" t="s">
        <v>233</v>
      </c>
      <c r="E423" s="151" t="s">
        <v>235</v>
      </c>
      <c r="F423" s="151" t="s">
        <v>237</v>
      </c>
      <c r="G423" s="151" t="s">
        <v>244</v>
      </c>
      <c r="H423" s="151" t="s">
        <v>245</v>
      </c>
      <c r="I423" s="151" t="s">
        <v>251</v>
      </c>
      <c r="J423" s="151" t="s">
        <v>255</v>
      </c>
      <c r="K423" s="151" t="s">
        <v>256</v>
      </c>
      <c r="L423" s="151" t="s">
        <v>259</v>
      </c>
      <c r="M423" s="151" t="s">
        <v>266</v>
      </c>
      <c r="N423" s="152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307</v>
      </c>
      <c r="E424" s="11" t="s">
        <v>308</v>
      </c>
      <c r="F424" s="11" t="s">
        <v>307</v>
      </c>
      <c r="G424" s="11" t="s">
        <v>308</v>
      </c>
      <c r="H424" s="11" t="s">
        <v>307</v>
      </c>
      <c r="I424" s="11" t="s">
        <v>307</v>
      </c>
      <c r="J424" s="11" t="s">
        <v>307</v>
      </c>
      <c r="K424" s="11" t="s">
        <v>307</v>
      </c>
      <c r="L424" s="11" t="s">
        <v>307</v>
      </c>
      <c r="M424" s="11" t="s">
        <v>307</v>
      </c>
      <c r="N424" s="152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152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">
        <v>0.42</v>
      </c>
      <c r="E426" s="146">
        <v>0.4</v>
      </c>
      <c r="F426" s="146">
        <v>0.36</v>
      </c>
      <c r="G426" s="146">
        <v>0.4</v>
      </c>
      <c r="H426" s="22">
        <v>0.42</v>
      </c>
      <c r="I426" s="22">
        <v>0.40339999999999998</v>
      </c>
      <c r="J426" s="146">
        <v>0.35092999923391166</v>
      </c>
      <c r="K426" s="22">
        <v>0.45</v>
      </c>
      <c r="L426" s="22">
        <v>0.40934999999999999</v>
      </c>
      <c r="M426" s="22">
        <v>0.42</v>
      </c>
      <c r="N426" s="152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0.43</v>
      </c>
      <c r="E427" s="147">
        <v>0.5</v>
      </c>
      <c r="F427" s="147">
        <v>0.38</v>
      </c>
      <c r="G427" s="147">
        <v>0.4</v>
      </c>
      <c r="H427" s="11">
        <v>0.42</v>
      </c>
      <c r="I427" s="11">
        <v>0.4103</v>
      </c>
      <c r="J427" s="147">
        <v>0.35573535457716449</v>
      </c>
      <c r="K427" s="11">
        <v>0.42</v>
      </c>
      <c r="L427" s="11">
        <v>0.41470000000000001</v>
      </c>
      <c r="M427" s="11">
        <v>0.43</v>
      </c>
      <c r="N427" s="152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5</v>
      </c>
    </row>
    <row r="428" spans="1:65">
      <c r="A428" s="30"/>
      <c r="B428" s="19">
        <v>1</v>
      </c>
      <c r="C428" s="9">
        <v>3</v>
      </c>
      <c r="D428" s="11">
        <v>0.43</v>
      </c>
      <c r="E428" s="147">
        <v>0.4</v>
      </c>
      <c r="F428" s="147">
        <v>0.39</v>
      </c>
      <c r="G428" s="147">
        <v>0.5</v>
      </c>
      <c r="H428" s="11">
        <v>0.42</v>
      </c>
      <c r="I428" s="11">
        <v>0.39889999999999998</v>
      </c>
      <c r="J428" s="147">
        <v>0.36171387936309052</v>
      </c>
      <c r="K428" s="11">
        <v>0.44</v>
      </c>
      <c r="L428" s="11">
        <v>0.38329999999999997</v>
      </c>
      <c r="M428" s="11">
        <v>0.4</v>
      </c>
      <c r="N428" s="152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0.43</v>
      </c>
      <c r="E429" s="147">
        <v>0.5</v>
      </c>
      <c r="F429" s="147">
        <v>0.35</v>
      </c>
      <c r="G429" s="147">
        <v>0.4</v>
      </c>
      <c r="H429" s="11">
        <v>0.44</v>
      </c>
      <c r="I429" s="11">
        <v>0.3972</v>
      </c>
      <c r="J429" s="147">
        <v>0.34222894361240697</v>
      </c>
      <c r="K429" s="11">
        <v>0.44</v>
      </c>
      <c r="L429" s="11">
        <v>0.41535</v>
      </c>
      <c r="M429" s="11">
        <v>0.45</v>
      </c>
      <c r="N429" s="152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0.42185833333333328</v>
      </c>
    </row>
    <row r="430" spans="1:65">
      <c r="A430" s="30"/>
      <c r="B430" s="19">
        <v>1</v>
      </c>
      <c r="C430" s="9">
        <v>5</v>
      </c>
      <c r="D430" s="11">
        <v>0.44</v>
      </c>
      <c r="E430" s="147">
        <v>0.5</v>
      </c>
      <c r="F430" s="147">
        <v>0.38</v>
      </c>
      <c r="G430" s="147">
        <v>0.4</v>
      </c>
      <c r="H430" s="11">
        <v>0.42</v>
      </c>
      <c r="I430" s="11">
        <v>0.4148</v>
      </c>
      <c r="J430" s="147">
        <v>0.3662613828594416</v>
      </c>
      <c r="K430" s="148">
        <v>0.51</v>
      </c>
      <c r="L430" s="11">
        <v>0.42925000000000002</v>
      </c>
      <c r="M430" s="11">
        <v>0.41</v>
      </c>
      <c r="N430" s="152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35</v>
      </c>
    </row>
    <row r="431" spans="1:65">
      <c r="A431" s="30"/>
      <c r="B431" s="19">
        <v>1</v>
      </c>
      <c r="C431" s="9">
        <v>6</v>
      </c>
      <c r="D431" s="11">
        <v>0.42</v>
      </c>
      <c r="E431" s="147">
        <v>0.5</v>
      </c>
      <c r="F431" s="147">
        <v>0.37</v>
      </c>
      <c r="G431" s="147">
        <v>0.4</v>
      </c>
      <c r="H431" s="11">
        <v>0.42</v>
      </c>
      <c r="I431" s="11">
        <v>0.40989999999999999</v>
      </c>
      <c r="J431" s="148">
        <v>0.30898759869993325</v>
      </c>
      <c r="K431" s="11">
        <v>0.44</v>
      </c>
      <c r="L431" s="11">
        <v>0.43245</v>
      </c>
      <c r="M431" s="11">
        <v>0.42</v>
      </c>
      <c r="N431" s="152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275</v>
      </c>
      <c r="C432" s="12"/>
      <c r="D432" s="23">
        <v>0.42833333333333329</v>
      </c>
      <c r="E432" s="23">
        <v>0.46666666666666662</v>
      </c>
      <c r="F432" s="23">
        <v>0.37166666666666665</v>
      </c>
      <c r="G432" s="23">
        <v>0.41666666666666669</v>
      </c>
      <c r="H432" s="23">
        <v>0.42333333333333334</v>
      </c>
      <c r="I432" s="23">
        <v>0.40575</v>
      </c>
      <c r="J432" s="23">
        <v>0.34764285972432479</v>
      </c>
      <c r="K432" s="23">
        <v>0.44999999999999996</v>
      </c>
      <c r="L432" s="23">
        <v>0.41406666666666664</v>
      </c>
      <c r="M432" s="23">
        <v>0.42166666666666663</v>
      </c>
      <c r="N432" s="152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276</v>
      </c>
      <c r="C433" s="29"/>
      <c r="D433" s="11">
        <v>0.43</v>
      </c>
      <c r="E433" s="11">
        <v>0.5</v>
      </c>
      <c r="F433" s="11">
        <v>0.375</v>
      </c>
      <c r="G433" s="11">
        <v>0.4</v>
      </c>
      <c r="H433" s="11">
        <v>0.42</v>
      </c>
      <c r="I433" s="11">
        <v>0.40664999999999996</v>
      </c>
      <c r="J433" s="11">
        <v>0.35333267690553805</v>
      </c>
      <c r="K433" s="11">
        <v>0.44</v>
      </c>
      <c r="L433" s="11">
        <v>0.41502499999999998</v>
      </c>
      <c r="M433" s="11">
        <v>0.42</v>
      </c>
      <c r="N433" s="152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277</v>
      </c>
      <c r="C434" s="29"/>
      <c r="D434" s="24">
        <v>7.5277265270908165E-3</v>
      </c>
      <c r="E434" s="24">
        <v>5.1639777949432822E-2</v>
      </c>
      <c r="F434" s="24">
        <v>1.4719601443879758E-2</v>
      </c>
      <c r="G434" s="24">
        <v>4.0824829046386291E-2</v>
      </c>
      <c r="H434" s="24">
        <v>8.1649658092772682E-3</v>
      </c>
      <c r="I434" s="24">
        <v>7.0053550944973574E-3</v>
      </c>
      <c r="J434" s="24">
        <v>2.0709787295077955E-2</v>
      </c>
      <c r="K434" s="24">
        <v>3.0983866769659342E-2</v>
      </c>
      <c r="L434" s="24">
        <v>1.7546300654743927E-2</v>
      </c>
      <c r="M434" s="24">
        <v>1.7224014243685085E-2</v>
      </c>
      <c r="N434" s="202"/>
      <c r="O434" s="203"/>
      <c r="P434" s="203"/>
      <c r="Q434" s="203"/>
      <c r="R434" s="203"/>
      <c r="S434" s="203"/>
      <c r="T434" s="203"/>
      <c r="U434" s="203"/>
      <c r="V434" s="203"/>
      <c r="W434" s="203"/>
      <c r="X434" s="203"/>
      <c r="Y434" s="203"/>
      <c r="Z434" s="203"/>
      <c r="AA434" s="203"/>
      <c r="AB434" s="203"/>
      <c r="AC434" s="203"/>
      <c r="AD434" s="203"/>
      <c r="AE434" s="203"/>
      <c r="AF434" s="203"/>
      <c r="AG434" s="203"/>
      <c r="AH434" s="203"/>
      <c r="AI434" s="203"/>
      <c r="AJ434" s="203"/>
      <c r="AK434" s="203"/>
      <c r="AL434" s="203"/>
      <c r="AM434" s="203"/>
      <c r="AN434" s="203"/>
      <c r="AO434" s="203"/>
      <c r="AP434" s="203"/>
      <c r="AQ434" s="203"/>
      <c r="AR434" s="203"/>
      <c r="AS434" s="203"/>
      <c r="AT434" s="203"/>
      <c r="AU434" s="203"/>
      <c r="AV434" s="203"/>
      <c r="AW434" s="203"/>
      <c r="AX434" s="203"/>
      <c r="AY434" s="203"/>
      <c r="AZ434" s="203"/>
      <c r="BA434" s="203"/>
      <c r="BB434" s="203"/>
      <c r="BC434" s="203"/>
      <c r="BD434" s="203"/>
      <c r="BE434" s="203"/>
      <c r="BF434" s="203"/>
      <c r="BG434" s="203"/>
      <c r="BH434" s="203"/>
      <c r="BI434" s="203"/>
      <c r="BJ434" s="203"/>
      <c r="BK434" s="203"/>
      <c r="BL434" s="203"/>
      <c r="BM434" s="56"/>
    </row>
    <row r="435" spans="1:65">
      <c r="A435" s="30"/>
      <c r="B435" s="3" t="s">
        <v>86</v>
      </c>
      <c r="C435" s="29"/>
      <c r="D435" s="13">
        <v>1.7574458818110858E-2</v>
      </c>
      <c r="E435" s="13">
        <v>0.11065666703449892</v>
      </c>
      <c r="F435" s="13">
        <v>3.9604308817613704E-2</v>
      </c>
      <c r="G435" s="13">
        <v>9.7979589711327086E-2</v>
      </c>
      <c r="H435" s="13">
        <v>1.9287320809316381E-2</v>
      </c>
      <c r="I435" s="13">
        <v>1.7265200479352698E-2</v>
      </c>
      <c r="J435" s="13">
        <v>5.9572019720182043E-2</v>
      </c>
      <c r="K435" s="13">
        <v>6.8853037265909661E-2</v>
      </c>
      <c r="L435" s="13">
        <v>4.2375544972010772E-2</v>
      </c>
      <c r="M435" s="13">
        <v>4.084746460952985E-2</v>
      </c>
      <c r="N435" s="152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278</v>
      </c>
      <c r="C436" s="29"/>
      <c r="D436" s="13">
        <v>1.5348754518696994E-2</v>
      </c>
      <c r="E436" s="13">
        <v>0.10621654188807472</v>
      </c>
      <c r="F436" s="13">
        <v>-0.1189775398534263</v>
      </c>
      <c r="G436" s="13">
        <v>-1.2306659028504696E-2</v>
      </c>
      <c r="H436" s="13">
        <v>3.4964344270391745E-3</v>
      </c>
      <c r="I436" s="13">
        <v>-3.8184224561957913E-2</v>
      </c>
      <c r="J436" s="13">
        <v>-0.17592510979359222</v>
      </c>
      <c r="K436" s="13">
        <v>6.6708808249214879E-2</v>
      </c>
      <c r="L436" s="13">
        <v>-1.8469865476166913E-2</v>
      </c>
      <c r="M436" s="13">
        <v>-4.5433893684687643E-4</v>
      </c>
      <c r="N436" s="152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279</v>
      </c>
      <c r="C437" s="47"/>
      <c r="D437" s="45">
        <v>0.63</v>
      </c>
      <c r="E437" s="45" t="s">
        <v>280</v>
      </c>
      <c r="F437" s="45">
        <v>2.76</v>
      </c>
      <c r="G437" s="45" t="s">
        <v>280</v>
      </c>
      <c r="H437" s="45">
        <v>0.33</v>
      </c>
      <c r="I437" s="45">
        <v>0.72</v>
      </c>
      <c r="J437" s="45">
        <v>4.1900000000000004</v>
      </c>
      <c r="K437" s="45">
        <v>1.92</v>
      </c>
      <c r="L437" s="45">
        <v>0.23</v>
      </c>
      <c r="M437" s="45">
        <v>0.23</v>
      </c>
      <c r="N437" s="152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 t="s">
        <v>321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BM438" s="55"/>
    </row>
    <row r="439" spans="1:65">
      <c r="BM439" s="55"/>
    </row>
    <row r="440" spans="1:65" ht="15">
      <c r="B440" s="8" t="s">
        <v>539</v>
      </c>
      <c r="BM440" s="28" t="s">
        <v>66</v>
      </c>
    </row>
    <row r="441" spans="1:65" ht="15">
      <c r="A441" s="25" t="s">
        <v>14</v>
      </c>
      <c r="B441" s="18" t="s">
        <v>111</v>
      </c>
      <c r="C441" s="15" t="s">
        <v>112</v>
      </c>
      <c r="D441" s="16" t="s">
        <v>227</v>
      </c>
      <c r="E441" s="17" t="s">
        <v>227</v>
      </c>
      <c r="F441" s="17" t="s">
        <v>227</v>
      </c>
      <c r="G441" s="17" t="s">
        <v>227</v>
      </c>
      <c r="H441" s="17" t="s">
        <v>227</v>
      </c>
      <c r="I441" s="17" t="s">
        <v>227</v>
      </c>
      <c r="J441" s="17" t="s">
        <v>227</v>
      </c>
      <c r="K441" s="17" t="s">
        <v>227</v>
      </c>
      <c r="L441" s="17" t="s">
        <v>227</v>
      </c>
      <c r="M441" s="17" t="s">
        <v>227</v>
      </c>
      <c r="N441" s="17" t="s">
        <v>227</v>
      </c>
      <c r="O441" s="17" t="s">
        <v>227</v>
      </c>
      <c r="P441" s="17" t="s">
        <v>227</v>
      </c>
      <c r="Q441" s="17" t="s">
        <v>227</v>
      </c>
      <c r="R441" s="17" t="s">
        <v>227</v>
      </c>
      <c r="S441" s="17" t="s">
        <v>227</v>
      </c>
      <c r="T441" s="17" t="s">
        <v>227</v>
      </c>
      <c r="U441" s="17" t="s">
        <v>227</v>
      </c>
      <c r="V441" s="17" t="s">
        <v>227</v>
      </c>
      <c r="W441" s="17" t="s">
        <v>227</v>
      </c>
      <c r="X441" s="17" t="s">
        <v>227</v>
      </c>
      <c r="Y441" s="17" t="s">
        <v>227</v>
      </c>
      <c r="Z441" s="17" t="s">
        <v>227</v>
      </c>
      <c r="AA441" s="17" t="s">
        <v>227</v>
      </c>
      <c r="AB441" s="152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228</v>
      </c>
      <c r="C442" s="9" t="s">
        <v>228</v>
      </c>
      <c r="D442" s="150" t="s">
        <v>230</v>
      </c>
      <c r="E442" s="151" t="s">
        <v>231</v>
      </c>
      <c r="F442" s="151" t="s">
        <v>232</v>
      </c>
      <c r="G442" s="151" t="s">
        <v>233</v>
      </c>
      <c r="H442" s="151" t="s">
        <v>234</v>
      </c>
      <c r="I442" s="151" t="s">
        <v>235</v>
      </c>
      <c r="J442" s="151" t="s">
        <v>236</v>
      </c>
      <c r="K442" s="151" t="s">
        <v>237</v>
      </c>
      <c r="L442" s="151" t="s">
        <v>238</v>
      </c>
      <c r="M442" s="151" t="s">
        <v>239</v>
      </c>
      <c r="N442" s="151" t="s">
        <v>240</v>
      </c>
      <c r="O442" s="151" t="s">
        <v>241</v>
      </c>
      <c r="P442" s="151" t="s">
        <v>242</v>
      </c>
      <c r="Q442" s="151" t="s">
        <v>244</v>
      </c>
      <c r="R442" s="151" t="s">
        <v>245</v>
      </c>
      <c r="S442" s="151" t="s">
        <v>247</v>
      </c>
      <c r="T442" s="151" t="s">
        <v>248</v>
      </c>
      <c r="U442" s="151" t="s">
        <v>304</v>
      </c>
      <c r="V442" s="151" t="s">
        <v>250</v>
      </c>
      <c r="W442" s="151" t="s">
        <v>305</v>
      </c>
      <c r="X442" s="151" t="s">
        <v>259</v>
      </c>
      <c r="Y442" s="151" t="s">
        <v>264</v>
      </c>
      <c r="Z442" s="151" t="s">
        <v>265</v>
      </c>
      <c r="AA442" s="151" t="s">
        <v>266</v>
      </c>
      <c r="AB442" s="152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307</v>
      </c>
      <c r="E443" s="11" t="s">
        <v>308</v>
      </c>
      <c r="F443" s="11" t="s">
        <v>308</v>
      </c>
      <c r="G443" s="11" t="s">
        <v>307</v>
      </c>
      <c r="H443" s="11" t="s">
        <v>115</v>
      </c>
      <c r="I443" s="11" t="s">
        <v>308</v>
      </c>
      <c r="J443" s="11" t="s">
        <v>307</v>
      </c>
      <c r="K443" s="11" t="s">
        <v>307</v>
      </c>
      <c r="L443" s="11" t="s">
        <v>308</v>
      </c>
      <c r="M443" s="11" t="s">
        <v>308</v>
      </c>
      <c r="N443" s="11" t="s">
        <v>308</v>
      </c>
      <c r="O443" s="11" t="s">
        <v>308</v>
      </c>
      <c r="P443" s="11" t="s">
        <v>308</v>
      </c>
      <c r="Q443" s="11" t="s">
        <v>308</v>
      </c>
      <c r="R443" s="11" t="s">
        <v>307</v>
      </c>
      <c r="S443" s="11" t="s">
        <v>307</v>
      </c>
      <c r="T443" s="11" t="s">
        <v>308</v>
      </c>
      <c r="U443" s="11" t="s">
        <v>308</v>
      </c>
      <c r="V443" s="11" t="s">
        <v>115</v>
      </c>
      <c r="W443" s="11" t="s">
        <v>307</v>
      </c>
      <c r="X443" s="11" t="s">
        <v>307</v>
      </c>
      <c r="Y443" s="11" t="s">
        <v>307</v>
      </c>
      <c r="Z443" s="11" t="s">
        <v>307</v>
      </c>
      <c r="AA443" s="11" t="s">
        <v>307</v>
      </c>
      <c r="AB443" s="152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9"/>
      <c r="C444" s="9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152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04">
        <v>4.9000000000000002E-2</v>
      </c>
      <c r="E445" s="204">
        <v>5.3999999999999999E-2</v>
      </c>
      <c r="F445" s="204">
        <v>0.05</v>
      </c>
      <c r="G445" s="204">
        <v>6.5000000000000002E-2</v>
      </c>
      <c r="H445" s="206" t="s">
        <v>208</v>
      </c>
      <c r="I445" s="206" t="s">
        <v>106</v>
      </c>
      <c r="J445" s="204">
        <v>6.4000000000000001E-2</v>
      </c>
      <c r="K445" s="204">
        <v>6.1000000000000006E-2</v>
      </c>
      <c r="L445" s="204">
        <v>5.0999999999999997E-2</v>
      </c>
      <c r="M445" s="204">
        <v>4.7E-2</v>
      </c>
      <c r="N445" s="204">
        <v>5.3999999999999999E-2</v>
      </c>
      <c r="O445" s="204">
        <v>0.05</v>
      </c>
      <c r="P445" s="206">
        <v>6.6000000000000003E-2</v>
      </c>
      <c r="Q445" s="204">
        <v>0.05</v>
      </c>
      <c r="R445" s="206" t="s">
        <v>208</v>
      </c>
      <c r="S445" s="204">
        <v>0.06</v>
      </c>
      <c r="T445" s="204">
        <v>0.06</v>
      </c>
      <c r="U445" s="204">
        <v>4.3999999999999997E-2</v>
      </c>
      <c r="V445" s="206" t="s">
        <v>106</v>
      </c>
      <c r="W445" s="204">
        <v>5.621443389958674E-2</v>
      </c>
      <c r="X445" s="204">
        <v>7.0000000000000007E-2</v>
      </c>
      <c r="Y445" s="204">
        <v>0.05</v>
      </c>
      <c r="Z445" s="204">
        <v>0.06</v>
      </c>
      <c r="AA445" s="204">
        <v>0.05</v>
      </c>
      <c r="AB445" s="202"/>
      <c r="AC445" s="203"/>
      <c r="AD445" s="203"/>
      <c r="AE445" s="203"/>
      <c r="AF445" s="203"/>
      <c r="AG445" s="203"/>
      <c r="AH445" s="203"/>
      <c r="AI445" s="203"/>
      <c r="AJ445" s="203"/>
      <c r="AK445" s="203"/>
      <c r="AL445" s="203"/>
      <c r="AM445" s="203"/>
      <c r="AN445" s="203"/>
      <c r="AO445" s="203"/>
      <c r="AP445" s="203"/>
      <c r="AQ445" s="203"/>
      <c r="AR445" s="203"/>
      <c r="AS445" s="203"/>
      <c r="AT445" s="203"/>
      <c r="AU445" s="203"/>
      <c r="AV445" s="203"/>
      <c r="AW445" s="203"/>
      <c r="AX445" s="203"/>
      <c r="AY445" s="203"/>
      <c r="AZ445" s="203"/>
      <c r="BA445" s="203"/>
      <c r="BB445" s="203"/>
      <c r="BC445" s="203"/>
      <c r="BD445" s="203"/>
      <c r="BE445" s="203"/>
      <c r="BF445" s="203"/>
      <c r="BG445" s="203"/>
      <c r="BH445" s="203"/>
      <c r="BI445" s="203"/>
      <c r="BJ445" s="203"/>
      <c r="BK445" s="203"/>
      <c r="BL445" s="203"/>
      <c r="BM445" s="207">
        <v>1</v>
      </c>
    </row>
    <row r="446" spans="1:65">
      <c r="A446" s="30"/>
      <c r="B446" s="19">
        <v>1</v>
      </c>
      <c r="C446" s="9">
        <v>2</v>
      </c>
      <c r="D446" s="24">
        <v>4.8000000000000001E-2</v>
      </c>
      <c r="E446" s="24">
        <v>4.9000000000000002E-2</v>
      </c>
      <c r="F446" s="24">
        <v>0.04</v>
      </c>
      <c r="G446" s="24">
        <v>4.2000000000000003E-2</v>
      </c>
      <c r="H446" s="208" t="s">
        <v>208</v>
      </c>
      <c r="I446" s="208" t="s">
        <v>106</v>
      </c>
      <c r="J446" s="24">
        <v>6.4000000000000001E-2</v>
      </c>
      <c r="K446" s="24">
        <v>5.3999999999999999E-2</v>
      </c>
      <c r="L446" s="24">
        <v>5.1999999999999998E-2</v>
      </c>
      <c r="M446" s="24">
        <v>4.8000000000000001E-2</v>
      </c>
      <c r="N446" s="24">
        <v>4.8000000000000001E-2</v>
      </c>
      <c r="O446" s="24">
        <v>4.7E-2</v>
      </c>
      <c r="P446" s="208">
        <v>7.0999999999999994E-2</v>
      </c>
      <c r="Q446" s="24">
        <v>0.05</v>
      </c>
      <c r="R446" s="208" t="s">
        <v>208</v>
      </c>
      <c r="S446" s="24">
        <v>0.05</v>
      </c>
      <c r="T446" s="24">
        <v>0.05</v>
      </c>
      <c r="U446" s="24">
        <v>4.1000000000000002E-2</v>
      </c>
      <c r="V446" s="208" t="s">
        <v>106</v>
      </c>
      <c r="W446" s="24">
        <v>4.9357674995363664E-2</v>
      </c>
      <c r="X446" s="24">
        <v>0.06</v>
      </c>
      <c r="Y446" s="24">
        <v>0.06</v>
      </c>
      <c r="Z446" s="24">
        <v>0.05</v>
      </c>
      <c r="AA446" s="24">
        <v>0.04</v>
      </c>
      <c r="AB446" s="202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207">
        <v>20</v>
      </c>
    </row>
    <row r="447" spans="1:65">
      <c r="A447" s="30"/>
      <c r="B447" s="19">
        <v>1</v>
      </c>
      <c r="C447" s="9">
        <v>3</v>
      </c>
      <c r="D447" s="24">
        <v>4.8000000000000001E-2</v>
      </c>
      <c r="E447" s="24">
        <v>0.05</v>
      </c>
      <c r="F447" s="24">
        <v>0.05</v>
      </c>
      <c r="G447" s="24">
        <v>3.6999999999999998E-2</v>
      </c>
      <c r="H447" s="208" t="s">
        <v>208</v>
      </c>
      <c r="I447" s="208" t="s">
        <v>106</v>
      </c>
      <c r="J447" s="24">
        <v>5.7000000000000002E-2</v>
      </c>
      <c r="K447" s="24">
        <v>5.8999999999999997E-2</v>
      </c>
      <c r="L447" s="24">
        <v>5.7000000000000002E-2</v>
      </c>
      <c r="M447" s="24">
        <v>4.9000000000000002E-2</v>
      </c>
      <c r="N447" s="24">
        <v>5.2999999999999999E-2</v>
      </c>
      <c r="O447" s="24">
        <v>0.05</v>
      </c>
      <c r="P447" s="208">
        <v>7.0999999999999994E-2</v>
      </c>
      <c r="Q447" s="24">
        <v>0.05</v>
      </c>
      <c r="R447" s="208" t="s">
        <v>208</v>
      </c>
      <c r="S447" s="24">
        <v>0.06</v>
      </c>
      <c r="T447" s="24">
        <v>0.06</v>
      </c>
      <c r="U447" s="24">
        <v>4.4999999999999998E-2</v>
      </c>
      <c r="V447" s="208" t="s">
        <v>106</v>
      </c>
      <c r="W447" s="24">
        <v>5.2423240062809531E-2</v>
      </c>
      <c r="X447" s="24">
        <v>5.5E-2</v>
      </c>
      <c r="Y447" s="24">
        <v>0.05</v>
      </c>
      <c r="Z447" s="24">
        <v>0.05</v>
      </c>
      <c r="AA447" s="24">
        <v>0.04</v>
      </c>
      <c r="AB447" s="202"/>
      <c r="AC447" s="203"/>
      <c r="AD447" s="203"/>
      <c r="AE447" s="203"/>
      <c r="AF447" s="203"/>
      <c r="AG447" s="203"/>
      <c r="AH447" s="203"/>
      <c r="AI447" s="203"/>
      <c r="AJ447" s="203"/>
      <c r="AK447" s="203"/>
      <c r="AL447" s="203"/>
      <c r="AM447" s="203"/>
      <c r="AN447" s="203"/>
      <c r="AO447" s="203"/>
      <c r="AP447" s="203"/>
      <c r="AQ447" s="203"/>
      <c r="AR447" s="203"/>
      <c r="AS447" s="203"/>
      <c r="AT447" s="203"/>
      <c r="AU447" s="203"/>
      <c r="AV447" s="203"/>
      <c r="AW447" s="203"/>
      <c r="AX447" s="203"/>
      <c r="AY447" s="203"/>
      <c r="AZ447" s="203"/>
      <c r="BA447" s="203"/>
      <c r="BB447" s="203"/>
      <c r="BC447" s="203"/>
      <c r="BD447" s="203"/>
      <c r="BE447" s="203"/>
      <c r="BF447" s="203"/>
      <c r="BG447" s="203"/>
      <c r="BH447" s="203"/>
      <c r="BI447" s="203"/>
      <c r="BJ447" s="203"/>
      <c r="BK447" s="203"/>
      <c r="BL447" s="203"/>
      <c r="BM447" s="207">
        <v>16</v>
      </c>
    </row>
    <row r="448" spans="1:65">
      <c r="A448" s="30"/>
      <c r="B448" s="19">
        <v>1</v>
      </c>
      <c r="C448" s="9">
        <v>4</v>
      </c>
      <c r="D448" s="24">
        <v>4.9000000000000002E-2</v>
      </c>
      <c r="E448" s="24">
        <v>5.1999999999999998E-2</v>
      </c>
      <c r="F448" s="24">
        <v>0.05</v>
      </c>
      <c r="G448" s="232">
        <v>2.5999999999999999E-2</v>
      </c>
      <c r="H448" s="208" t="s">
        <v>208</v>
      </c>
      <c r="I448" s="208" t="s">
        <v>106</v>
      </c>
      <c r="J448" s="24">
        <v>6.3E-2</v>
      </c>
      <c r="K448" s="24">
        <v>5.8999999999999997E-2</v>
      </c>
      <c r="L448" s="24">
        <v>5.2999999999999999E-2</v>
      </c>
      <c r="M448" s="24">
        <v>5.0999999999999997E-2</v>
      </c>
      <c r="N448" s="24">
        <v>5.5E-2</v>
      </c>
      <c r="O448" s="24">
        <v>4.9000000000000002E-2</v>
      </c>
      <c r="P448" s="208">
        <v>6.7000000000000004E-2</v>
      </c>
      <c r="Q448" s="24">
        <v>0.05</v>
      </c>
      <c r="R448" s="208" t="s">
        <v>208</v>
      </c>
      <c r="S448" s="24">
        <v>0.06</v>
      </c>
      <c r="T448" s="24">
        <v>0.05</v>
      </c>
      <c r="U448" s="24">
        <v>4.2999999999999997E-2</v>
      </c>
      <c r="V448" s="208" t="s">
        <v>106</v>
      </c>
      <c r="W448" s="24">
        <v>4.5473427038369513E-2</v>
      </c>
      <c r="X448" s="24">
        <v>5.5E-2</v>
      </c>
      <c r="Y448" s="24">
        <v>0.05</v>
      </c>
      <c r="Z448" s="24">
        <v>0.05</v>
      </c>
      <c r="AA448" s="24">
        <v>0.05</v>
      </c>
      <c r="AB448" s="202"/>
      <c r="AC448" s="203"/>
      <c r="AD448" s="203"/>
      <c r="AE448" s="203"/>
      <c r="AF448" s="203"/>
      <c r="AG448" s="203"/>
      <c r="AH448" s="203"/>
      <c r="AI448" s="203"/>
      <c r="AJ448" s="203"/>
      <c r="AK448" s="203"/>
      <c r="AL448" s="203"/>
      <c r="AM448" s="203"/>
      <c r="AN448" s="203"/>
      <c r="AO448" s="203"/>
      <c r="AP448" s="203"/>
      <c r="AQ448" s="203"/>
      <c r="AR448" s="203"/>
      <c r="AS448" s="203"/>
      <c r="AT448" s="203"/>
      <c r="AU448" s="203"/>
      <c r="AV448" s="203"/>
      <c r="AW448" s="203"/>
      <c r="AX448" s="203"/>
      <c r="AY448" s="203"/>
      <c r="AZ448" s="203"/>
      <c r="BA448" s="203"/>
      <c r="BB448" s="203"/>
      <c r="BC448" s="203"/>
      <c r="BD448" s="203"/>
      <c r="BE448" s="203"/>
      <c r="BF448" s="203"/>
      <c r="BG448" s="203"/>
      <c r="BH448" s="203"/>
      <c r="BI448" s="203"/>
      <c r="BJ448" s="203"/>
      <c r="BK448" s="203"/>
      <c r="BL448" s="203"/>
      <c r="BM448" s="207">
        <v>5.2307102263062295E-2</v>
      </c>
    </row>
    <row r="449" spans="1:65">
      <c r="A449" s="30"/>
      <c r="B449" s="19">
        <v>1</v>
      </c>
      <c r="C449" s="9">
        <v>5</v>
      </c>
      <c r="D449" s="24">
        <v>4.9000000000000002E-2</v>
      </c>
      <c r="E449" s="24">
        <v>5.0999999999999997E-2</v>
      </c>
      <c r="F449" s="24">
        <v>0.05</v>
      </c>
      <c r="G449" s="24">
        <v>3.3000000000000002E-2</v>
      </c>
      <c r="H449" s="208" t="s">
        <v>208</v>
      </c>
      <c r="I449" s="208" t="s">
        <v>106</v>
      </c>
      <c r="J449" s="24">
        <v>6.4000000000000001E-2</v>
      </c>
      <c r="K449" s="24">
        <v>6.3E-2</v>
      </c>
      <c r="L449" s="24">
        <v>5.2999999999999999E-2</v>
      </c>
      <c r="M449" s="24">
        <v>4.5999999999999999E-2</v>
      </c>
      <c r="N449" s="24">
        <v>5.0999999999999997E-2</v>
      </c>
      <c r="O449" s="24">
        <v>4.5999999999999999E-2</v>
      </c>
      <c r="P449" s="208">
        <v>7.3999999999999996E-2</v>
      </c>
      <c r="Q449" s="24">
        <v>0.05</v>
      </c>
      <c r="R449" s="208" t="s">
        <v>208</v>
      </c>
      <c r="S449" s="24">
        <v>0.06</v>
      </c>
      <c r="T449" s="24">
        <v>0.06</v>
      </c>
      <c r="U449" s="24">
        <v>4.5999999999999999E-2</v>
      </c>
      <c r="V449" s="208" t="s">
        <v>106</v>
      </c>
      <c r="W449" s="24">
        <v>5.1902647475620567E-2</v>
      </c>
      <c r="X449" s="24">
        <v>0.06</v>
      </c>
      <c r="Y449" s="24">
        <v>0.06</v>
      </c>
      <c r="Z449" s="24">
        <v>0.06</v>
      </c>
      <c r="AA449" s="24">
        <v>0.05</v>
      </c>
      <c r="AB449" s="202"/>
      <c r="AC449" s="203"/>
      <c r="AD449" s="203"/>
      <c r="AE449" s="203"/>
      <c r="AF449" s="203"/>
      <c r="AG449" s="203"/>
      <c r="AH449" s="203"/>
      <c r="AI449" s="203"/>
      <c r="AJ449" s="203"/>
      <c r="AK449" s="203"/>
      <c r="AL449" s="203"/>
      <c r="AM449" s="203"/>
      <c r="AN449" s="203"/>
      <c r="AO449" s="203"/>
      <c r="AP449" s="203"/>
      <c r="AQ449" s="203"/>
      <c r="AR449" s="203"/>
      <c r="AS449" s="203"/>
      <c r="AT449" s="203"/>
      <c r="AU449" s="203"/>
      <c r="AV449" s="203"/>
      <c r="AW449" s="203"/>
      <c r="AX449" s="203"/>
      <c r="AY449" s="203"/>
      <c r="AZ449" s="203"/>
      <c r="BA449" s="203"/>
      <c r="BB449" s="203"/>
      <c r="BC449" s="203"/>
      <c r="BD449" s="203"/>
      <c r="BE449" s="203"/>
      <c r="BF449" s="203"/>
      <c r="BG449" s="203"/>
      <c r="BH449" s="203"/>
      <c r="BI449" s="203"/>
      <c r="BJ449" s="203"/>
      <c r="BK449" s="203"/>
      <c r="BL449" s="203"/>
      <c r="BM449" s="207">
        <v>36</v>
      </c>
    </row>
    <row r="450" spans="1:65">
      <c r="A450" s="30"/>
      <c r="B450" s="19">
        <v>1</v>
      </c>
      <c r="C450" s="9">
        <v>6</v>
      </c>
      <c r="D450" s="24">
        <v>4.7E-2</v>
      </c>
      <c r="E450" s="24">
        <v>5.0999999999999997E-2</v>
      </c>
      <c r="F450" s="24">
        <v>0.06</v>
      </c>
      <c r="G450" s="24">
        <v>7.0999999999999994E-2</v>
      </c>
      <c r="H450" s="208" t="s">
        <v>208</v>
      </c>
      <c r="I450" s="208" t="s">
        <v>106</v>
      </c>
      <c r="J450" s="24">
        <v>6.8000000000000005E-2</v>
      </c>
      <c r="K450" s="24">
        <v>5.8000000000000003E-2</v>
      </c>
      <c r="L450" s="24">
        <v>4.4999999999999998E-2</v>
      </c>
      <c r="M450" s="24">
        <v>4.7E-2</v>
      </c>
      <c r="N450" s="24">
        <v>4.9000000000000002E-2</v>
      </c>
      <c r="O450" s="24">
        <v>4.9000000000000002E-2</v>
      </c>
      <c r="P450" s="208">
        <v>7.0000000000000007E-2</v>
      </c>
      <c r="Q450" s="24">
        <v>0.05</v>
      </c>
      <c r="R450" s="208" t="s">
        <v>208</v>
      </c>
      <c r="S450" s="24">
        <v>7.0000000000000007E-2</v>
      </c>
      <c r="T450" s="24">
        <v>0.05</v>
      </c>
      <c r="U450" s="24">
        <v>5.0999999999999997E-2</v>
      </c>
      <c r="V450" s="208" t="s">
        <v>106</v>
      </c>
      <c r="W450" s="24">
        <v>4.4038234517353052E-2</v>
      </c>
      <c r="X450" s="24">
        <v>6.5000000000000002E-2</v>
      </c>
      <c r="Y450" s="24">
        <v>0.05</v>
      </c>
      <c r="Z450" s="24">
        <v>0.04</v>
      </c>
      <c r="AA450" s="24">
        <v>0.05</v>
      </c>
      <c r="AB450" s="202"/>
      <c r="AC450" s="203"/>
      <c r="AD450" s="203"/>
      <c r="AE450" s="203"/>
      <c r="AF450" s="203"/>
      <c r="AG450" s="203"/>
      <c r="AH450" s="203"/>
      <c r="AI450" s="203"/>
      <c r="AJ450" s="203"/>
      <c r="AK450" s="203"/>
      <c r="AL450" s="203"/>
      <c r="AM450" s="203"/>
      <c r="AN450" s="203"/>
      <c r="AO450" s="203"/>
      <c r="AP450" s="203"/>
      <c r="AQ450" s="203"/>
      <c r="AR450" s="203"/>
      <c r="AS450" s="203"/>
      <c r="AT450" s="203"/>
      <c r="AU450" s="203"/>
      <c r="AV450" s="203"/>
      <c r="AW450" s="203"/>
      <c r="AX450" s="203"/>
      <c r="AY450" s="203"/>
      <c r="AZ450" s="203"/>
      <c r="BA450" s="203"/>
      <c r="BB450" s="203"/>
      <c r="BC450" s="203"/>
      <c r="BD450" s="203"/>
      <c r="BE450" s="203"/>
      <c r="BF450" s="203"/>
      <c r="BG450" s="203"/>
      <c r="BH450" s="203"/>
      <c r="BI450" s="203"/>
      <c r="BJ450" s="203"/>
      <c r="BK450" s="203"/>
      <c r="BL450" s="203"/>
      <c r="BM450" s="56"/>
    </row>
    <row r="451" spans="1:65">
      <c r="A451" s="30"/>
      <c r="B451" s="20" t="s">
        <v>275</v>
      </c>
      <c r="C451" s="12"/>
      <c r="D451" s="209">
        <v>4.8333333333333332E-2</v>
      </c>
      <c r="E451" s="209">
        <v>5.1166666666666666E-2</v>
      </c>
      <c r="F451" s="209">
        <v>4.9999999999999996E-2</v>
      </c>
      <c r="G451" s="209">
        <v>4.5666666666666668E-2</v>
      </c>
      <c r="H451" s="209" t="s">
        <v>702</v>
      </c>
      <c r="I451" s="209" t="s">
        <v>702</v>
      </c>
      <c r="J451" s="209">
        <v>6.3333333333333339E-2</v>
      </c>
      <c r="K451" s="209">
        <v>5.8999999999999997E-2</v>
      </c>
      <c r="L451" s="209">
        <v>5.1833333333333335E-2</v>
      </c>
      <c r="M451" s="209">
        <v>4.7999999999999994E-2</v>
      </c>
      <c r="N451" s="209">
        <v>5.1666666666666666E-2</v>
      </c>
      <c r="O451" s="209">
        <v>4.8499999999999995E-2</v>
      </c>
      <c r="P451" s="209">
        <v>6.9833333333333344E-2</v>
      </c>
      <c r="Q451" s="209">
        <v>4.9999999999999996E-2</v>
      </c>
      <c r="R451" s="209" t="s">
        <v>702</v>
      </c>
      <c r="S451" s="209">
        <v>0.06</v>
      </c>
      <c r="T451" s="209">
        <v>5.4999999999999993E-2</v>
      </c>
      <c r="U451" s="209">
        <v>4.4999999999999991E-2</v>
      </c>
      <c r="V451" s="209" t="s">
        <v>702</v>
      </c>
      <c r="W451" s="209">
        <v>4.9901609664850514E-2</v>
      </c>
      <c r="X451" s="209">
        <v>6.083333333333333E-2</v>
      </c>
      <c r="Y451" s="209">
        <v>5.3333333333333337E-2</v>
      </c>
      <c r="Z451" s="209">
        <v>5.1666666666666666E-2</v>
      </c>
      <c r="AA451" s="209">
        <v>4.6666666666666662E-2</v>
      </c>
      <c r="AB451" s="202"/>
      <c r="AC451" s="203"/>
      <c r="AD451" s="203"/>
      <c r="AE451" s="203"/>
      <c r="AF451" s="203"/>
      <c r="AG451" s="203"/>
      <c r="AH451" s="203"/>
      <c r="AI451" s="203"/>
      <c r="AJ451" s="203"/>
      <c r="AK451" s="203"/>
      <c r="AL451" s="203"/>
      <c r="AM451" s="203"/>
      <c r="AN451" s="203"/>
      <c r="AO451" s="203"/>
      <c r="AP451" s="203"/>
      <c r="AQ451" s="203"/>
      <c r="AR451" s="203"/>
      <c r="AS451" s="203"/>
      <c r="AT451" s="203"/>
      <c r="AU451" s="203"/>
      <c r="AV451" s="203"/>
      <c r="AW451" s="203"/>
      <c r="AX451" s="203"/>
      <c r="AY451" s="203"/>
      <c r="AZ451" s="203"/>
      <c r="BA451" s="203"/>
      <c r="BB451" s="203"/>
      <c r="BC451" s="203"/>
      <c r="BD451" s="203"/>
      <c r="BE451" s="203"/>
      <c r="BF451" s="203"/>
      <c r="BG451" s="203"/>
      <c r="BH451" s="203"/>
      <c r="BI451" s="203"/>
      <c r="BJ451" s="203"/>
      <c r="BK451" s="203"/>
      <c r="BL451" s="203"/>
      <c r="BM451" s="56"/>
    </row>
    <row r="452" spans="1:65">
      <c r="A452" s="30"/>
      <c r="B452" s="3" t="s">
        <v>276</v>
      </c>
      <c r="C452" s="29"/>
      <c r="D452" s="24">
        <v>4.8500000000000001E-2</v>
      </c>
      <c r="E452" s="24">
        <v>5.0999999999999997E-2</v>
      </c>
      <c r="F452" s="24">
        <v>0.05</v>
      </c>
      <c r="G452" s="24">
        <v>3.95E-2</v>
      </c>
      <c r="H452" s="24" t="s">
        <v>702</v>
      </c>
      <c r="I452" s="24" t="s">
        <v>702</v>
      </c>
      <c r="J452" s="24">
        <v>6.4000000000000001E-2</v>
      </c>
      <c r="K452" s="24">
        <v>5.8999999999999997E-2</v>
      </c>
      <c r="L452" s="24">
        <v>5.2499999999999998E-2</v>
      </c>
      <c r="M452" s="24">
        <v>4.7500000000000001E-2</v>
      </c>
      <c r="N452" s="24">
        <v>5.1999999999999998E-2</v>
      </c>
      <c r="O452" s="24">
        <v>4.9000000000000002E-2</v>
      </c>
      <c r="P452" s="24">
        <v>7.0500000000000007E-2</v>
      </c>
      <c r="Q452" s="24">
        <v>0.05</v>
      </c>
      <c r="R452" s="24" t="s">
        <v>702</v>
      </c>
      <c r="S452" s="24">
        <v>0.06</v>
      </c>
      <c r="T452" s="24">
        <v>5.5E-2</v>
      </c>
      <c r="U452" s="24">
        <v>4.4499999999999998E-2</v>
      </c>
      <c r="V452" s="24" t="s">
        <v>702</v>
      </c>
      <c r="W452" s="24">
        <v>5.0630161235492119E-2</v>
      </c>
      <c r="X452" s="24">
        <v>0.06</v>
      </c>
      <c r="Y452" s="24">
        <v>0.05</v>
      </c>
      <c r="Z452" s="24">
        <v>0.05</v>
      </c>
      <c r="AA452" s="24">
        <v>0.05</v>
      </c>
      <c r="AB452" s="202"/>
      <c r="AC452" s="203"/>
      <c r="AD452" s="203"/>
      <c r="AE452" s="203"/>
      <c r="AF452" s="203"/>
      <c r="AG452" s="203"/>
      <c r="AH452" s="203"/>
      <c r="AI452" s="203"/>
      <c r="AJ452" s="203"/>
      <c r="AK452" s="203"/>
      <c r="AL452" s="203"/>
      <c r="AM452" s="203"/>
      <c r="AN452" s="203"/>
      <c r="AO452" s="203"/>
      <c r="AP452" s="203"/>
      <c r="AQ452" s="203"/>
      <c r="AR452" s="203"/>
      <c r="AS452" s="203"/>
      <c r="AT452" s="203"/>
      <c r="AU452" s="203"/>
      <c r="AV452" s="203"/>
      <c r="AW452" s="203"/>
      <c r="AX452" s="203"/>
      <c r="AY452" s="203"/>
      <c r="AZ452" s="203"/>
      <c r="BA452" s="203"/>
      <c r="BB452" s="203"/>
      <c r="BC452" s="203"/>
      <c r="BD452" s="203"/>
      <c r="BE452" s="203"/>
      <c r="BF452" s="203"/>
      <c r="BG452" s="203"/>
      <c r="BH452" s="203"/>
      <c r="BI452" s="203"/>
      <c r="BJ452" s="203"/>
      <c r="BK452" s="203"/>
      <c r="BL452" s="203"/>
      <c r="BM452" s="56"/>
    </row>
    <row r="453" spans="1:65">
      <c r="A453" s="30"/>
      <c r="B453" s="3" t="s">
        <v>277</v>
      </c>
      <c r="C453" s="29"/>
      <c r="D453" s="24">
        <v>8.1649658092772682E-4</v>
      </c>
      <c r="E453" s="24">
        <v>1.7224014243685073E-3</v>
      </c>
      <c r="F453" s="24">
        <v>6.3245553203367571E-3</v>
      </c>
      <c r="G453" s="24">
        <v>1.8173240400838422E-2</v>
      </c>
      <c r="H453" s="24" t="s">
        <v>702</v>
      </c>
      <c r="I453" s="24" t="s">
        <v>702</v>
      </c>
      <c r="J453" s="24">
        <v>3.5590260840104378E-3</v>
      </c>
      <c r="K453" s="24">
        <v>3.033150177620621E-3</v>
      </c>
      <c r="L453" s="24">
        <v>3.9200340134578774E-3</v>
      </c>
      <c r="M453" s="24">
        <v>1.788854381999831E-3</v>
      </c>
      <c r="N453" s="24">
        <v>2.8047578623950167E-3</v>
      </c>
      <c r="O453" s="24">
        <v>1.6431676725155E-3</v>
      </c>
      <c r="P453" s="24">
        <v>2.9268868558020218E-3</v>
      </c>
      <c r="Q453" s="24">
        <v>7.6011774306101464E-18</v>
      </c>
      <c r="R453" s="24" t="s">
        <v>702</v>
      </c>
      <c r="S453" s="24">
        <v>6.3245553203367597E-3</v>
      </c>
      <c r="T453" s="24">
        <v>5.4772255750516587E-3</v>
      </c>
      <c r="U453" s="24">
        <v>3.4058772731852789E-3</v>
      </c>
      <c r="V453" s="24" t="s">
        <v>702</v>
      </c>
      <c r="W453" s="24">
        <v>4.5716158285915541E-3</v>
      </c>
      <c r="X453" s="24">
        <v>5.8452259722500633E-3</v>
      </c>
      <c r="Y453" s="24">
        <v>5.1639777949432199E-3</v>
      </c>
      <c r="Z453" s="24">
        <v>7.5277265270908104E-3</v>
      </c>
      <c r="AA453" s="24">
        <v>5.1639777949432242E-3</v>
      </c>
      <c r="AB453" s="202"/>
      <c r="AC453" s="203"/>
      <c r="AD453" s="203"/>
      <c r="AE453" s="203"/>
      <c r="AF453" s="203"/>
      <c r="AG453" s="203"/>
      <c r="AH453" s="203"/>
      <c r="AI453" s="203"/>
      <c r="AJ453" s="203"/>
      <c r="AK453" s="203"/>
      <c r="AL453" s="203"/>
      <c r="AM453" s="203"/>
      <c r="AN453" s="203"/>
      <c r="AO453" s="203"/>
      <c r="AP453" s="203"/>
      <c r="AQ453" s="203"/>
      <c r="AR453" s="203"/>
      <c r="AS453" s="203"/>
      <c r="AT453" s="203"/>
      <c r="AU453" s="203"/>
      <c r="AV453" s="203"/>
      <c r="AW453" s="203"/>
      <c r="AX453" s="203"/>
      <c r="AY453" s="203"/>
      <c r="AZ453" s="203"/>
      <c r="BA453" s="203"/>
      <c r="BB453" s="203"/>
      <c r="BC453" s="203"/>
      <c r="BD453" s="203"/>
      <c r="BE453" s="203"/>
      <c r="BF453" s="203"/>
      <c r="BG453" s="203"/>
      <c r="BH453" s="203"/>
      <c r="BI453" s="203"/>
      <c r="BJ453" s="203"/>
      <c r="BK453" s="203"/>
      <c r="BL453" s="203"/>
      <c r="BM453" s="56"/>
    </row>
    <row r="454" spans="1:65">
      <c r="A454" s="30"/>
      <c r="B454" s="3" t="s">
        <v>86</v>
      </c>
      <c r="C454" s="29"/>
      <c r="D454" s="13">
        <v>1.689303270884952E-2</v>
      </c>
      <c r="E454" s="13">
        <v>3.3662568554433364E-2</v>
      </c>
      <c r="F454" s="13">
        <v>0.12649110640673517</v>
      </c>
      <c r="G454" s="13">
        <v>0.3979541693614253</v>
      </c>
      <c r="H454" s="13" t="s">
        <v>702</v>
      </c>
      <c r="I454" s="13" t="s">
        <v>702</v>
      </c>
      <c r="J454" s="13">
        <v>5.6195148694901643E-2</v>
      </c>
      <c r="K454" s="13">
        <v>5.1409325044417309E-2</v>
      </c>
      <c r="L454" s="13">
        <v>7.5627665854492807E-2</v>
      </c>
      <c r="M454" s="13">
        <v>3.7267799624996482E-2</v>
      </c>
      <c r="N454" s="13">
        <v>5.4285636046355161E-2</v>
      </c>
      <c r="O454" s="13">
        <v>3.3879745825061862E-2</v>
      </c>
      <c r="P454" s="13">
        <v>4.1912460942272384E-2</v>
      </c>
      <c r="Q454" s="13">
        <v>1.5202354861220294E-16</v>
      </c>
      <c r="R454" s="13" t="s">
        <v>702</v>
      </c>
      <c r="S454" s="13">
        <v>0.105409255338946</v>
      </c>
      <c r="T454" s="13">
        <v>9.95859195463938E-2</v>
      </c>
      <c r="U454" s="13">
        <v>7.5686161626339551E-2</v>
      </c>
      <c r="V454" s="13" t="s">
        <v>702</v>
      </c>
      <c r="W454" s="13">
        <v>9.1612592445323257E-2</v>
      </c>
      <c r="X454" s="13">
        <v>9.6085906393151732E-2</v>
      </c>
      <c r="Y454" s="13">
        <v>9.682458365518537E-2</v>
      </c>
      <c r="Z454" s="13">
        <v>0.14569793278240278</v>
      </c>
      <c r="AA454" s="13">
        <v>0.11065666703449767</v>
      </c>
      <c r="AB454" s="152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278</v>
      </c>
      <c r="C455" s="29"/>
      <c r="D455" s="13">
        <v>-7.5969968853256797E-2</v>
      </c>
      <c r="E455" s="13">
        <v>-2.1802691165344279E-2</v>
      </c>
      <c r="F455" s="13">
        <v>-4.4106864330955453E-2</v>
      </c>
      <c r="G455" s="13">
        <v>-0.12695093608893915</v>
      </c>
      <c r="H455" s="13" t="s">
        <v>702</v>
      </c>
      <c r="I455" s="13" t="s">
        <v>702</v>
      </c>
      <c r="J455" s="13">
        <v>0.21079797184745663</v>
      </c>
      <c r="K455" s="13">
        <v>0.12795390008947272</v>
      </c>
      <c r="L455" s="13">
        <v>-9.057449356423608E-3</v>
      </c>
      <c r="M455" s="13">
        <v>-8.2342589757717244E-2</v>
      </c>
      <c r="N455" s="13">
        <v>-1.2243759808653887E-2</v>
      </c>
      <c r="O455" s="13">
        <v>-7.2783658401026741E-2</v>
      </c>
      <c r="P455" s="13">
        <v>0.33506407948443262</v>
      </c>
      <c r="Q455" s="13">
        <v>-4.4106864330955453E-2</v>
      </c>
      <c r="R455" s="13" t="s">
        <v>702</v>
      </c>
      <c r="S455" s="13">
        <v>0.1470717628028535</v>
      </c>
      <c r="T455" s="13">
        <v>5.1482449235948913E-2</v>
      </c>
      <c r="U455" s="13">
        <v>-0.13969617789785993</v>
      </c>
      <c r="V455" s="13" t="s">
        <v>702</v>
      </c>
      <c r="W455" s="13">
        <v>-4.5987877250666775E-2</v>
      </c>
      <c r="X455" s="13">
        <v>0.16300331506400423</v>
      </c>
      <c r="Y455" s="13">
        <v>1.961934471364768E-2</v>
      </c>
      <c r="Z455" s="13">
        <v>-1.2243759808653887E-2</v>
      </c>
      <c r="AA455" s="13">
        <v>-0.10783307337555836</v>
      </c>
      <c r="AB455" s="152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279</v>
      </c>
      <c r="C456" s="47"/>
      <c r="D456" s="45">
        <v>0.42</v>
      </c>
      <c r="E456" s="45">
        <v>0.3</v>
      </c>
      <c r="F456" s="45">
        <v>0</v>
      </c>
      <c r="G456" s="45">
        <v>1.1000000000000001</v>
      </c>
      <c r="H456" s="45">
        <v>6.32</v>
      </c>
      <c r="I456" s="45">
        <v>0</v>
      </c>
      <c r="J456" s="45">
        <v>3.37</v>
      </c>
      <c r="K456" s="45">
        <v>2.2799999999999998</v>
      </c>
      <c r="L456" s="45">
        <v>0.46</v>
      </c>
      <c r="M456" s="45">
        <v>0.51</v>
      </c>
      <c r="N456" s="45">
        <v>0.42</v>
      </c>
      <c r="O456" s="45">
        <v>0.38</v>
      </c>
      <c r="P456" s="45">
        <v>5.0199999999999996</v>
      </c>
      <c r="Q456" s="45">
        <v>0</v>
      </c>
      <c r="R456" s="45">
        <v>6.32</v>
      </c>
      <c r="S456" s="45">
        <v>2.5299999999999998</v>
      </c>
      <c r="T456" s="45">
        <v>1.26</v>
      </c>
      <c r="U456" s="45">
        <v>1.26</v>
      </c>
      <c r="V456" s="45">
        <v>0</v>
      </c>
      <c r="W456" s="45">
        <v>0.02</v>
      </c>
      <c r="X456" s="45">
        <v>2.74</v>
      </c>
      <c r="Y456" s="45">
        <v>0.84</v>
      </c>
      <c r="Z456" s="45">
        <v>0.42</v>
      </c>
      <c r="AA456" s="45">
        <v>0.84</v>
      </c>
      <c r="AB456" s="152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BM457" s="55"/>
    </row>
    <row r="458" spans="1:65" ht="15">
      <c r="B458" s="8" t="s">
        <v>540</v>
      </c>
      <c r="BM458" s="28" t="s">
        <v>66</v>
      </c>
    </row>
    <row r="459" spans="1:65" ht="15">
      <c r="A459" s="25" t="s">
        <v>54</v>
      </c>
      <c r="B459" s="18" t="s">
        <v>111</v>
      </c>
      <c r="C459" s="15" t="s">
        <v>112</v>
      </c>
      <c r="D459" s="16" t="s">
        <v>227</v>
      </c>
      <c r="E459" s="17" t="s">
        <v>227</v>
      </c>
      <c r="F459" s="17" t="s">
        <v>227</v>
      </c>
      <c r="G459" s="17" t="s">
        <v>227</v>
      </c>
      <c r="H459" s="17" t="s">
        <v>227</v>
      </c>
      <c r="I459" s="17" t="s">
        <v>227</v>
      </c>
      <c r="J459" s="17" t="s">
        <v>227</v>
      </c>
      <c r="K459" s="17" t="s">
        <v>227</v>
      </c>
      <c r="L459" s="17" t="s">
        <v>227</v>
      </c>
      <c r="M459" s="17" t="s">
        <v>227</v>
      </c>
      <c r="N459" s="17" t="s">
        <v>227</v>
      </c>
      <c r="O459" s="17" t="s">
        <v>227</v>
      </c>
      <c r="P459" s="17" t="s">
        <v>227</v>
      </c>
      <c r="Q459" s="17" t="s">
        <v>227</v>
      </c>
      <c r="R459" s="17" t="s">
        <v>227</v>
      </c>
      <c r="S459" s="17" t="s">
        <v>227</v>
      </c>
      <c r="T459" s="17" t="s">
        <v>227</v>
      </c>
      <c r="U459" s="17" t="s">
        <v>227</v>
      </c>
      <c r="V459" s="17" t="s">
        <v>227</v>
      </c>
      <c r="W459" s="17" t="s">
        <v>227</v>
      </c>
      <c r="X459" s="17" t="s">
        <v>227</v>
      </c>
      <c r="Y459" s="17" t="s">
        <v>227</v>
      </c>
      <c r="Z459" s="17" t="s">
        <v>227</v>
      </c>
      <c r="AA459" s="17" t="s">
        <v>227</v>
      </c>
      <c r="AB459" s="17" t="s">
        <v>227</v>
      </c>
      <c r="AC459" s="17" t="s">
        <v>227</v>
      </c>
      <c r="AD459" s="17" t="s">
        <v>227</v>
      </c>
      <c r="AE459" s="17" t="s">
        <v>227</v>
      </c>
      <c r="AF459" s="17" t="s">
        <v>227</v>
      </c>
      <c r="AG459" s="17" t="s">
        <v>227</v>
      </c>
      <c r="AH459" s="152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228</v>
      </c>
      <c r="C460" s="9" t="s">
        <v>228</v>
      </c>
      <c r="D460" s="150" t="s">
        <v>230</v>
      </c>
      <c r="E460" s="151" t="s">
        <v>231</v>
      </c>
      <c r="F460" s="151" t="s">
        <v>232</v>
      </c>
      <c r="G460" s="151" t="s">
        <v>233</v>
      </c>
      <c r="H460" s="151" t="s">
        <v>234</v>
      </c>
      <c r="I460" s="151" t="s">
        <v>235</v>
      </c>
      <c r="J460" s="151" t="s">
        <v>236</v>
      </c>
      <c r="K460" s="151" t="s">
        <v>237</v>
      </c>
      <c r="L460" s="151" t="s">
        <v>238</v>
      </c>
      <c r="M460" s="151" t="s">
        <v>239</v>
      </c>
      <c r="N460" s="151" t="s">
        <v>240</v>
      </c>
      <c r="O460" s="151" t="s">
        <v>241</v>
      </c>
      <c r="P460" s="151" t="s">
        <v>242</v>
      </c>
      <c r="Q460" s="151" t="s">
        <v>244</v>
      </c>
      <c r="R460" s="151" t="s">
        <v>245</v>
      </c>
      <c r="S460" s="151" t="s">
        <v>247</v>
      </c>
      <c r="T460" s="151" t="s">
        <v>248</v>
      </c>
      <c r="U460" s="151" t="s">
        <v>304</v>
      </c>
      <c r="V460" s="151" t="s">
        <v>250</v>
      </c>
      <c r="W460" s="151" t="s">
        <v>251</v>
      </c>
      <c r="X460" s="151" t="s">
        <v>252</v>
      </c>
      <c r="Y460" s="151" t="s">
        <v>255</v>
      </c>
      <c r="Z460" s="151" t="s">
        <v>256</v>
      </c>
      <c r="AA460" s="151" t="s">
        <v>257</v>
      </c>
      <c r="AB460" s="151" t="s">
        <v>305</v>
      </c>
      <c r="AC460" s="151" t="s">
        <v>259</v>
      </c>
      <c r="AD460" s="151" t="s">
        <v>261</v>
      </c>
      <c r="AE460" s="151" t="s">
        <v>264</v>
      </c>
      <c r="AF460" s="151" t="s">
        <v>265</v>
      </c>
      <c r="AG460" s="151" t="s">
        <v>266</v>
      </c>
      <c r="AH460" s="152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308</v>
      </c>
      <c r="E461" s="11" t="s">
        <v>308</v>
      </c>
      <c r="F461" s="11" t="s">
        <v>308</v>
      </c>
      <c r="G461" s="11" t="s">
        <v>307</v>
      </c>
      <c r="H461" s="11" t="s">
        <v>115</v>
      </c>
      <c r="I461" s="11" t="s">
        <v>308</v>
      </c>
      <c r="J461" s="11" t="s">
        <v>115</v>
      </c>
      <c r="K461" s="11" t="s">
        <v>307</v>
      </c>
      <c r="L461" s="11" t="s">
        <v>308</v>
      </c>
      <c r="M461" s="11" t="s">
        <v>308</v>
      </c>
      <c r="N461" s="11" t="s">
        <v>308</v>
      </c>
      <c r="O461" s="11" t="s">
        <v>308</v>
      </c>
      <c r="P461" s="11" t="s">
        <v>308</v>
      </c>
      <c r="Q461" s="11" t="s">
        <v>308</v>
      </c>
      <c r="R461" s="11" t="s">
        <v>115</v>
      </c>
      <c r="S461" s="11" t="s">
        <v>307</v>
      </c>
      <c r="T461" s="11" t="s">
        <v>308</v>
      </c>
      <c r="U461" s="11" t="s">
        <v>308</v>
      </c>
      <c r="V461" s="11" t="s">
        <v>115</v>
      </c>
      <c r="W461" s="11" t="s">
        <v>115</v>
      </c>
      <c r="X461" s="11" t="s">
        <v>307</v>
      </c>
      <c r="Y461" s="11" t="s">
        <v>115</v>
      </c>
      <c r="Z461" s="11" t="s">
        <v>115</v>
      </c>
      <c r="AA461" s="11" t="s">
        <v>115</v>
      </c>
      <c r="AB461" s="11" t="s">
        <v>115</v>
      </c>
      <c r="AC461" s="11" t="s">
        <v>307</v>
      </c>
      <c r="AD461" s="11" t="s">
        <v>115</v>
      </c>
      <c r="AE461" s="11" t="s">
        <v>115</v>
      </c>
      <c r="AF461" s="11" t="s">
        <v>307</v>
      </c>
      <c r="AG461" s="11" t="s">
        <v>115</v>
      </c>
      <c r="AH461" s="152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2</v>
      </c>
    </row>
    <row r="462" spans="1:65">
      <c r="A462" s="30"/>
      <c r="B462" s="19"/>
      <c r="C462" s="9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152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2">
        <v>1.1100000000000001</v>
      </c>
      <c r="E463" s="22">
        <v>1.1100000000000001</v>
      </c>
      <c r="F463" s="22">
        <v>1.07</v>
      </c>
      <c r="G463" s="22">
        <v>1.1000000000000001</v>
      </c>
      <c r="H463" s="22">
        <v>1.1114572443919277</v>
      </c>
      <c r="I463" s="146">
        <v>1.32</v>
      </c>
      <c r="J463" s="146">
        <v>1.1599999999999999</v>
      </c>
      <c r="K463" s="22">
        <v>1.1499999999999999</v>
      </c>
      <c r="L463" s="22">
        <v>1.0900000000000001</v>
      </c>
      <c r="M463" s="22">
        <v>1.05</v>
      </c>
      <c r="N463" s="22">
        <v>1.06</v>
      </c>
      <c r="O463" s="22">
        <v>1.1100000000000001</v>
      </c>
      <c r="P463" s="22">
        <v>1.1100000000000001</v>
      </c>
      <c r="Q463" s="22">
        <v>1.0900000000000001</v>
      </c>
      <c r="R463" s="22">
        <v>1.0699999999999998</v>
      </c>
      <c r="S463" s="22">
        <v>1.1299999999999999</v>
      </c>
      <c r="T463" s="22">
        <v>1.1100000000000001</v>
      </c>
      <c r="U463" s="22">
        <v>1.0900000000000001</v>
      </c>
      <c r="V463" s="22">
        <v>1.1499999999999999</v>
      </c>
      <c r="W463" s="22">
        <v>1.1137999999999999</v>
      </c>
      <c r="X463" s="146">
        <v>0.91999999999999993</v>
      </c>
      <c r="Y463" s="22">
        <v>1.0921999999999998</v>
      </c>
      <c r="Z463" s="22">
        <v>1.2037</v>
      </c>
      <c r="AA463" s="22">
        <v>1.123</v>
      </c>
      <c r="AB463" s="22">
        <v>1.1833499999999999</v>
      </c>
      <c r="AC463" s="22">
        <v>1.2021480000000002</v>
      </c>
      <c r="AD463" s="22">
        <v>1.1499999999999999</v>
      </c>
      <c r="AE463" s="22">
        <v>1.06</v>
      </c>
      <c r="AF463" s="22">
        <v>1.1034999999999999</v>
      </c>
      <c r="AG463" s="22">
        <v>1.1028</v>
      </c>
      <c r="AH463" s="152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9">
        <v>1</v>
      </c>
      <c r="C464" s="9">
        <v>2</v>
      </c>
      <c r="D464" s="11">
        <v>1.1100000000000001</v>
      </c>
      <c r="E464" s="11">
        <v>1.1000000000000001</v>
      </c>
      <c r="F464" s="11">
        <v>1.1100000000000001</v>
      </c>
      <c r="G464" s="11">
        <v>1.08</v>
      </c>
      <c r="H464" s="11">
        <v>1.1189168647111407</v>
      </c>
      <c r="I464" s="147">
        <v>1.33</v>
      </c>
      <c r="J464" s="147">
        <v>1.28</v>
      </c>
      <c r="K464" s="11">
        <v>1.1200000000000001</v>
      </c>
      <c r="L464" s="11">
        <v>1.0900000000000001</v>
      </c>
      <c r="M464" s="11">
        <v>1.07</v>
      </c>
      <c r="N464" s="11">
        <v>1.08</v>
      </c>
      <c r="O464" s="11">
        <v>1.0900000000000001</v>
      </c>
      <c r="P464" s="11">
        <v>1.1200000000000001</v>
      </c>
      <c r="Q464" s="11">
        <v>1.1299999999999999</v>
      </c>
      <c r="R464" s="11">
        <v>1.08</v>
      </c>
      <c r="S464" s="11">
        <v>1.1399999999999999</v>
      </c>
      <c r="T464" s="11">
        <v>1.08</v>
      </c>
      <c r="U464" s="11">
        <v>1.1000000000000001</v>
      </c>
      <c r="V464" s="11">
        <v>1.1499999999999999</v>
      </c>
      <c r="W464" s="11">
        <v>1.1336999999999999</v>
      </c>
      <c r="X464" s="147">
        <v>0.93999999999999984</v>
      </c>
      <c r="Y464" s="11">
        <v>1.0860000000000001</v>
      </c>
      <c r="Z464" s="11">
        <v>1.1954</v>
      </c>
      <c r="AA464" s="11">
        <v>0.99799999999999989</v>
      </c>
      <c r="AB464" s="11">
        <v>1.1534499999999999</v>
      </c>
      <c r="AC464" s="11">
        <v>1.1990160000000001</v>
      </c>
      <c r="AD464" s="11">
        <v>1.18</v>
      </c>
      <c r="AE464" s="11">
        <v>1.05</v>
      </c>
      <c r="AF464" s="11">
        <v>1.0462</v>
      </c>
      <c r="AG464" s="11">
        <v>1.0851999999999999</v>
      </c>
      <c r="AH464" s="152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 t="e">
        <v>#N/A</v>
      </c>
    </row>
    <row r="465" spans="1:65">
      <c r="A465" s="30"/>
      <c r="B465" s="19">
        <v>1</v>
      </c>
      <c r="C465" s="9">
        <v>3</v>
      </c>
      <c r="D465" s="11">
        <v>1.1000000000000001</v>
      </c>
      <c r="E465" s="11">
        <v>1.1299999999999999</v>
      </c>
      <c r="F465" s="11">
        <v>1.1399999999999999</v>
      </c>
      <c r="G465" s="11">
        <v>1.1000000000000001</v>
      </c>
      <c r="H465" s="11">
        <v>1.1069302342746228</v>
      </c>
      <c r="I465" s="147">
        <v>1.36</v>
      </c>
      <c r="J465" s="147">
        <v>1.33</v>
      </c>
      <c r="K465" s="11">
        <v>1.17</v>
      </c>
      <c r="L465" s="11">
        <v>1.0900000000000001</v>
      </c>
      <c r="M465" s="11">
        <v>1.03</v>
      </c>
      <c r="N465" s="11">
        <v>1.07</v>
      </c>
      <c r="O465" s="11">
        <v>1.08</v>
      </c>
      <c r="P465" s="11">
        <v>1.1299999999999999</v>
      </c>
      <c r="Q465" s="11">
        <v>1.1399999999999999</v>
      </c>
      <c r="R465" s="11">
        <v>1.05</v>
      </c>
      <c r="S465" s="11">
        <v>1.1399999999999999</v>
      </c>
      <c r="T465" s="11">
        <v>1.1399999999999999</v>
      </c>
      <c r="U465" s="11">
        <v>1.0900000000000001</v>
      </c>
      <c r="V465" s="11">
        <v>1.1299999999999999</v>
      </c>
      <c r="W465" s="11">
        <v>1.1417999999999999</v>
      </c>
      <c r="X465" s="147">
        <v>0.91</v>
      </c>
      <c r="Y465" s="11">
        <v>1.0854999999999999</v>
      </c>
      <c r="Z465" s="11">
        <v>1.1621999999999999</v>
      </c>
      <c r="AA465" s="11">
        <v>1.1120000000000001</v>
      </c>
      <c r="AB465" s="11">
        <v>1.1212499999999999</v>
      </c>
      <c r="AC465" s="11">
        <v>1.1176919999999999</v>
      </c>
      <c r="AD465" s="11">
        <v>1.06</v>
      </c>
      <c r="AE465" s="11">
        <v>1.06</v>
      </c>
      <c r="AF465" s="11">
        <v>1.0371999999999999</v>
      </c>
      <c r="AG465" s="11">
        <v>1.0807</v>
      </c>
      <c r="AH465" s="152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16</v>
      </c>
    </row>
    <row r="466" spans="1:65">
      <c r="A466" s="30"/>
      <c r="B466" s="19">
        <v>1</v>
      </c>
      <c r="C466" s="9">
        <v>4</v>
      </c>
      <c r="D466" s="11">
        <v>1.1000000000000001</v>
      </c>
      <c r="E466" s="11">
        <v>1.1200000000000001</v>
      </c>
      <c r="F466" s="11">
        <v>1.1299999999999999</v>
      </c>
      <c r="G466" s="11">
        <v>1.1000000000000001</v>
      </c>
      <c r="H466" s="11">
        <v>1.1074054373140403</v>
      </c>
      <c r="I466" s="147">
        <v>1.39</v>
      </c>
      <c r="J466" s="147">
        <v>1.37</v>
      </c>
      <c r="K466" s="11">
        <v>1.1499999999999999</v>
      </c>
      <c r="L466" s="11">
        <v>1.0900000000000001</v>
      </c>
      <c r="M466" s="11">
        <v>1.06</v>
      </c>
      <c r="N466" s="11">
        <v>1.1000000000000001</v>
      </c>
      <c r="O466" s="11">
        <v>1.07</v>
      </c>
      <c r="P466" s="11">
        <v>1.1299999999999999</v>
      </c>
      <c r="Q466" s="11">
        <v>1.1100000000000001</v>
      </c>
      <c r="R466" s="11">
        <v>1.08</v>
      </c>
      <c r="S466" s="11">
        <v>1.1200000000000001</v>
      </c>
      <c r="T466" s="11">
        <v>1.08</v>
      </c>
      <c r="U466" s="11">
        <v>1.06</v>
      </c>
      <c r="V466" s="11">
        <v>1.1399999999999999</v>
      </c>
      <c r="W466" s="11">
        <v>1.1596</v>
      </c>
      <c r="X466" s="147">
        <v>0.93</v>
      </c>
      <c r="Y466" s="11">
        <v>1.0913000000000002</v>
      </c>
      <c r="Z466" s="11">
        <v>1.1954</v>
      </c>
      <c r="AA466" s="11">
        <v>1.0660000000000001</v>
      </c>
      <c r="AB466" s="11">
        <v>1.1315999999999999</v>
      </c>
      <c r="AC466" s="11">
        <v>1.16073</v>
      </c>
      <c r="AD466" s="11">
        <v>1.08</v>
      </c>
      <c r="AE466" s="11">
        <v>1.06</v>
      </c>
      <c r="AF466" s="11">
        <v>1.0148999999999999</v>
      </c>
      <c r="AG466" s="11">
        <v>1.0871</v>
      </c>
      <c r="AH466" s="152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1.1067469519960753</v>
      </c>
    </row>
    <row r="467" spans="1:65">
      <c r="A467" s="30"/>
      <c r="B467" s="19">
        <v>1</v>
      </c>
      <c r="C467" s="9">
        <v>5</v>
      </c>
      <c r="D467" s="11">
        <v>1.1100000000000001</v>
      </c>
      <c r="E467" s="11">
        <v>1.1299999999999999</v>
      </c>
      <c r="F467" s="11">
        <v>1.1200000000000001</v>
      </c>
      <c r="G467" s="11">
        <v>1.0900000000000001</v>
      </c>
      <c r="H467" s="11">
        <v>1.1177659249675787</v>
      </c>
      <c r="I467" s="147">
        <v>1.37</v>
      </c>
      <c r="J467" s="147">
        <v>1.23</v>
      </c>
      <c r="K467" s="11">
        <v>1.1399999999999999</v>
      </c>
      <c r="L467" s="11">
        <v>1.1100000000000001</v>
      </c>
      <c r="M467" s="11">
        <v>1.07</v>
      </c>
      <c r="N467" s="11">
        <v>1.08</v>
      </c>
      <c r="O467" s="11">
        <v>1.08</v>
      </c>
      <c r="P467" s="11">
        <v>1.1100000000000001</v>
      </c>
      <c r="Q467" s="11">
        <v>1.1399999999999999</v>
      </c>
      <c r="R467" s="11">
        <v>1.0699999999999998</v>
      </c>
      <c r="S467" s="11">
        <v>1.1100000000000001</v>
      </c>
      <c r="T467" s="11">
        <v>1.1499999999999999</v>
      </c>
      <c r="U467" s="11">
        <v>1.1000000000000001</v>
      </c>
      <c r="V467" s="11">
        <v>1.1299999999999999</v>
      </c>
      <c r="W467" s="11">
        <v>1.1455</v>
      </c>
      <c r="X467" s="147">
        <v>0.93</v>
      </c>
      <c r="Y467" s="11">
        <v>1.0988</v>
      </c>
      <c r="Z467" s="11">
        <v>1.1456</v>
      </c>
      <c r="AA467" s="11">
        <v>1.038</v>
      </c>
      <c r="AB467" s="11">
        <v>1.1431</v>
      </c>
      <c r="AC467" s="11">
        <v>1.2137040000000001</v>
      </c>
      <c r="AD467" s="11">
        <v>1.0900000000000001</v>
      </c>
      <c r="AE467" s="11">
        <v>1.08</v>
      </c>
      <c r="AF467" s="11">
        <v>1.0090999999999999</v>
      </c>
      <c r="AG467" s="11">
        <v>1.0909</v>
      </c>
      <c r="AH467" s="152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37</v>
      </c>
    </row>
    <row r="468" spans="1:65">
      <c r="A468" s="30"/>
      <c r="B468" s="19">
        <v>1</v>
      </c>
      <c r="C468" s="9">
        <v>6</v>
      </c>
      <c r="D468" s="11">
        <v>1.1100000000000001</v>
      </c>
      <c r="E468" s="11">
        <v>1.0900000000000001</v>
      </c>
      <c r="F468" s="11">
        <v>1.1599999999999999</v>
      </c>
      <c r="G468" s="11">
        <v>1.1000000000000001</v>
      </c>
      <c r="H468" s="11">
        <v>1.1128982739725264</v>
      </c>
      <c r="I468" s="147">
        <v>1.32</v>
      </c>
      <c r="J468" s="147">
        <v>1.23</v>
      </c>
      <c r="K468" s="11">
        <v>1.18</v>
      </c>
      <c r="L468" s="11">
        <v>1.0900000000000001</v>
      </c>
      <c r="M468" s="11">
        <v>1.05</v>
      </c>
      <c r="N468" s="11">
        <v>1.0900000000000001</v>
      </c>
      <c r="O468" s="11">
        <v>1.08</v>
      </c>
      <c r="P468" s="11">
        <v>1.1200000000000001</v>
      </c>
      <c r="Q468" s="11">
        <v>1.1200000000000001</v>
      </c>
      <c r="R468" s="11">
        <v>1.05</v>
      </c>
      <c r="S468" s="11">
        <v>1.1100000000000001</v>
      </c>
      <c r="T468" s="11">
        <v>1.06</v>
      </c>
      <c r="U468" s="11">
        <v>1.1000000000000001</v>
      </c>
      <c r="V468" s="11">
        <v>1.1299999999999999</v>
      </c>
      <c r="W468" s="11">
        <v>1.1501999999999999</v>
      </c>
      <c r="X468" s="147">
        <v>0.93</v>
      </c>
      <c r="Y468" s="11">
        <v>1.0851</v>
      </c>
      <c r="Z468" s="11">
        <v>1.1538999999999999</v>
      </c>
      <c r="AA468" s="11">
        <v>1.06</v>
      </c>
      <c r="AB468" s="11">
        <v>1.1005499999999999</v>
      </c>
      <c r="AC468" s="148">
        <v>1.2439440000000002</v>
      </c>
      <c r="AD468" s="11">
        <v>1.1399999999999999</v>
      </c>
      <c r="AE468" s="11">
        <v>1.06</v>
      </c>
      <c r="AF468" s="11">
        <v>1.0563</v>
      </c>
      <c r="AG468" s="11">
        <v>1.0916999999999999</v>
      </c>
      <c r="AH468" s="152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20" t="s">
        <v>275</v>
      </c>
      <c r="C469" s="12"/>
      <c r="D469" s="23">
        <v>1.1066666666666667</v>
      </c>
      <c r="E469" s="23">
        <v>1.1133333333333333</v>
      </c>
      <c r="F469" s="23">
        <v>1.1216666666666668</v>
      </c>
      <c r="G469" s="23">
        <v>1.095</v>
      </c>
      <c r="H469" s="23">
        <v>1.1125623299386393</v>
      </c>
      <c r="I469" s="23">
        <v>1.3483333333333334</v>
      </c>
      <c r="J469" s="23">
        <v>1.2666666666666668</v>
      </c>
      <c r="K469" s="23">
        <v>1.1516666666666666</v>
      </c>
      <c r="L469" s="23">
        <v>1.0933333333333335</v>
      </c>
      <c r="M469" s="23">
        <v>1.0550000000000002</v>
      </c>
      <c r="N469" s="23">
        <v>1.08</v>
      </c>
      <c r="O469" s="23">
        <v>1.0850000000000002</v>
      </c>
      <c r="P469" s="23">
        <v>1.1200000000000001</v>
      </c>
      <c r="Q469" s="23">
        <v>1.1216666666666666</v>
      </c>
      <c r="R469" s="23">
        <v>1.0666666666666667</v>
      </c>
      <c r="S469" s="23">
        <v>1.125</v>
      </c>
      <c r="T469" s="23">
        <v>1.1033333333333335</v>
      </c>
      <c r="U469" s="23">
        <v>1.0899999999999999</v>
      </c>
      <c r="V469" s="23">
        <v>1.1383333333333332</v>
      </c>
      <c r="W469" s="23">
        <v>1.1407666666666667</v>
      </c>
      <c r="X469" s="23">
        <v>0.92666666666666664</v>
      </c>
      <c r="Y469" s="23">
        <v>1.0898166666666667</v>
      </c>
      <c r="Z469" s="23">
        <v>1.1760333333333333</v>
      </c>
      <c r="AA469" s="23">
        <v>1.0661666666666667</v>
      </c>
      <c r="AB469" s="23">
        <v>1.1388833333333332</v>
      </c>
      <c r="AC469" s="23">
        <v>1.1895390000000001</v>
      </c>
      <c r="AD469" s="23">
        <v>1.1166666666666667</v>
      </c>
      <c r="AE469" s="23">
        <v>1.0616666666666668</v>
      </c>
      <c r="AF469" s="23">
        <v>1.0445333333333335</v>
      </c>
      <c r="AG469" s="23">
        <v>1.0897333333333332</v>
      </c>
      <c r="AH469" s="152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276</v>
      </c>
      <c r="C470" s="29"/>
      <c r="D470" s="11">
        <v>1.1100000000000001</v>
      </c>
      <c r="E470" s="11">
        <v>1.1150000000000002</v>
      </c>
      <c r="F470" s="11">
        <v>1.125</v>
      </c>
      <c r="G470" s="11">
        <v>1.1000000000000001</v>
      </c>
      <c r="H470" s="11">
        <v>1.1121777591822271</v>
      </c>
      <c r="I470" s="11">
        <v>1.3450000000000002</v>
      </c>
      <c r="J470" s="11">
        <v>1.2549999999999999</v>
      </c>
      <c r="K470" s="11">
        <v>1.1499999999999999</v>
      </c>
      <c r="L470" s="11">
        <v>1.0900000000000001</v>
      </c>
      <c r="M470" s="11">
        <v>1.0550000000000002</v>
      </c>
      <c r="N470" s="11">
        <v>1.08</v>
      </c>
      <c r="O470" s="11">
        <v>1.08</v>
      </c>
      <c r="P470" s="11">
        <v>1.1200000000000001</v>
      </c>
      <c r="Q470" s="11">
        <v>1.125</v>
      </c>
      <c r="R470" s="11">
        <v>1.0699999999999998</v>
      </c>
      <c r="S470" s="11">
        <v>1.125</v>
      </c>
      <c r="T470" s="11">
        <v>1.0950000000000002</v>
      </c>
      <c r="U470" s="11">
        <v>1.0950000000000002</v>
      </c>
      <c r="V470" s="11">
        <v>1.1349999999999998</v>
      </c>
      <c r="W470" s="11">
        <v>1.1436500000000001</v>
      </c>
      <c r="X470" s="11">
        <v>0.93</v>
      </c>
      <c r="Y470" s="11">
        <v>1.0886500000000001</v>
      </c>
      <c r="Z470" s="11">
        <v>1.1787999999999998</v>
      </c>
      <c r="AA470" s="11">
        <v>1.0630000000000002</v>
      </c>
      <c r="AB470" s="11">
        <v>1.1373500000000001</v>
      </c>
      <c r="AC470" s="11">
        <v>1.2005820000000003</v>
      </c>
      <c r="AD470" s="11">
        <v>1.115</v>
      </c>
      <c r="AE470" s="11">
        <v>1.06</v>
      </c>
      <c r="AF470" s="11">
        <v>1.0417000000000001</v>
      </c>
      <c r="AG470" s="11">
        <v>1.089</v>
      </c>
      <c r="AH470" s="152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277</v>
      </c>
      <c r="C471" s="29"/>
      <c r="D471" s="24">
        <v>5.1639777949432268E-3</v>
      </c>
      <c r="E471" s="24">
        <v>1.6329931618554446E-2</v>
      </c>
      <c r="F471" s="24">
        <v>3.0605010483034677E-2</v>
      </c>
      <c r="G471" s="24">
        <v>8.3666002653407616E-3</v>
      </c>
      <c r="H471" s="24">
        <v>5.0419367106274635E-3</v>
      </c>
      <c r="I471" s="24">
        <v>2.9268868558020217E-2</v>
      </c>
      <c r="J471" s="24">
        <v>7.6070143069844942E-2</v>
      </c>
      <c r="K471" s="24">
        <v>2.1369760566432763E-2</v>
      </c>
      <c r="L471" s="24">
        <v>8.1649658092772682E-3</v>
      </c>
      <c r="M471" s="24">
        <v>1.5165750888103116E-2</v>
      </c>
      <c r="N471" s="24">
        <v>1.4142135623730963E-2</v>
      </c>
      <c r="O471" s="24">
        <v>1.3784048752090234E-2</v>
      </c>
      <c r="P471" s="24">
        <v>8.9442719099990676E-3</v>
      </c>
      <c r="Q471" s="24">
        <v>1.940790217067943E-2</v>
      </c>
      <c r="R471" s="24">
        <v>1.3662601021279456E-2</v>
      </c>
      <c r="S471" s="24">
        <v>1.3784048752090121E-2</v>
      </c>
      <c r="T471" s="24">
        <v>3.6147844564602488E-2</v>
      </c>
      <c r="U471" s="24">
        <v>1.5491933384829681E-2</v>
      </c>
      <c r="V471" s="24">
        <v>9.8319208025017604E-3</v>
      </c>
      <c r="W471" s="24">
        <v>1.5775254884364535E-2</v>
      </c>
      <c r="X471" s="24">
        <v>1.032795558988641E-2</v>
      </c>
      <c r="Y471" s="24">
        <v>5.3670910805264649E-3</v>
      </c>
      <c r="Z471" s="24">
        <v>2.4992052069941529E-2</v>
      </c>
      <c r="AA471" s="24">
        <v>4.6494802576918973E-2</v>
      </c>
      <c r="AB471" s="24">
        <v>2.8427727075281035E-2</v>
      </c>
      <c r="AC471" s="24">
        <v>4.423709201563783E-2</v>
      </c>
      <c r="AD471" s="24">
        <v>4.6761807778000417E-2</v>
      </c>
      <c r="AE471" s="24">
        <v>9.8319208025017587E-3</v>
      </c>
      <c r="AF471" s="24">
        <v>3.4075602220161393E-2</v>
      </c>
      <c r="AG471" s="24">
        <v>7.5505408194821884E-3</v>
      </c>
      <c r="AH471" s="202"/>
      <c r="AI471" s="203"/>
      <c r="AJ471" s="203"/>
      <c r="AK471" s="203"/>
      <c r="AL471" s="203"/>
      <c r="AM471" s="203"/>
      <c r="AN471" s="203"/>
      <c r="AO471" s="203"/>
      <c r="AP471" s="203"/>
      <c r="AQ471" s="203"/>
      <c r="AR471" s="203"/>
      <c r="AS471" s="203"/>
      <c r="AT471" s="203"/>
      <c r="AU471" s="203"/>
      <c r="AV471" s="203"/>
      <c r="AW471" s="203"/>
      <c r="AX471" s="203"/>
      <c r="AY471" s="203"/>
      <c r="AZ471" s="203"/>
      <c r="BA471" s="203"/>
      <c r="BB471" s="203"/>
      <c r="BC471" s="203"/>
      <c r="BD471" s="203"/>
      <c r="BE471" s="203"/>
      <c r="BF471" s="203"/>
      <c r="BG471" s="203"/>
      <c r="BH471" s="203"/>
      <c r="BI471" s="203"/>
      <c r="BJ471" s="203"/>
      <c r="BK471" s="203"/>
      <c r="BL471" s="203"/>
      <c r="BM471" s="56"/>
    </row>
    <row r="472" spans="1:65">
      <c r="A472" s="30"/>
      <c r="B472" s="3" t="s">
        <v>86</v>
      </c>
      <c r="C472" s="29"/>
      <c r="D472" s="13">
        <v>4.6662449954306268E-3</v>
      </c>
      <c r="E472" s="13">
        <v>1.4667603250198604E-2</v>
      </c>
      <c r="F472" s="13">
        <v>2.7285299093344432E-2</v>
      </c>
      <c r="G472" s="13">
        <v>7.6407308359276362E-3</v>
      </c>
      <c r="H472" s="13">
        <v>4.5318240380343806E-3</v>
      </c>
      <c r="I472" s="13">
        <v>2.1707442688272099E-2</v>
      </c>
      <c r="J472" s="13">
        <v>6.0055376107772312E-2</v>
      </c>
      <c r="K472" s="13">
        <v>1.8555508451316437E-2</v>
      </c>
      <c r="L472" s="13">
        <v>7.4679565328755488E-3</v>
      </c>
      <c r="M472" s="13">
        <v>1.4375119325216221E-2</v>
      </c>
      <c r="N472" s="13">
        <v>1.3094570021973112E-2</v>
      </c>
      <c r="O472" s="13">
        <v>1.2704192398239845E-2</v>
      </c>
      <c r="P472" s="13">
        <v>7.9859570624991674E-3</v>
      </c>
      <c r="Q472" s="13">
        <v>1.7302735961972748E-2</v>
      </c>
      <c r="R472" s="13">
        <v>1.280868845744949E-2</v>
      </c>
      <c r="S472" s="13">
        <v>1.2252487779635663E-2</v>
      </c>
      <c r="T472" s="13">
        <v>3.2762396886346662E-2</v>
      </c>
      <c r="U472" s="13">
        <v>1.4212782921862096E-2</v>
      </c>
      <c r="V472" s="13">
        <v>8.6371192994158952E-3</v>
      </c>
      <c r="W472" s="13">
        <v>1.3828642916487043E-2</v>
      </c>
      <c r="X472" s="13">
        <v>1.1145275816424185E-2</v>
      </c>
      <c r="Y472" s="13">
        <v>4.9247650955296443E-3</v>
      </c>
      <c r="Z472" s="13">
        <v>2.1251142600783594E-2</v>
      </c>
      <c r="AA472" s="13">
        <v>4.3609319284276041E-2</v>
      </c>
      <c r="AB472" s="13">
        <v>2.4961052851724088E-2</v>
      </c>
      <c r="AC472" s="13">
        <v>3.7188433515536544E-2</v>
      </c>
      <c r="AD472" s="13">
        <v>4.1876245771343655E-2</v>
      </c>
      <c r="AE472" s="13">
        <v>9.2608359207237909E-3</v>
      </c>
      <c r="AF472" s="13">
        <v>3.2622800185245139E-2</v>
      </c>
      <c r="AG472" s="13">
        <v>6.9287967877298936E-3</v>
      </c>
      <c r="AH472" s="152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278</v>
      </c>
      <c r="C473" s="29"/>
      <c r="D473" s="13">
        <v>-7.2541721722219066E-5</v>
      </c>
      <c r="E473" s="13">
        <v>5.951117665496275E-3</v>
      </c>
      <c r="F473" s="13">
        <v>1.3480691899519615E-2</v>
      </c>
      <c r="G473" s="13">
        <v>-1.0613945649354695E-2</v>
      </c>
      <c r="H473" s="13">
        <v>5.2544783900925207E-3</v>
      </c>
      <c r="I473" s="13">
        <v>0.21828511106494997</v>
      </c>
      <c r="J473" s="13">
        <v>0.14449528357152297</v>
      </c>
      <c r="K473" s="13">
        <v>4.0587159142002838E-2</v>
      </c>
      <c r="L473" s="13">
        <v>-1.2119860496159207E-2</v>
      </c>
      <c r="M473" s="13">
        <v>-4.675590197266577E-2</v>
      </c>
      <c r="N473" s="13">
        <v>-2.4167179270596306E-2</v>
      </c>
      <c r="O473" s="13">
        <v>-1.9649434730182325E-2</v>
      </c>
      <c r="P473" s="13">
        <v>1.1974777052714991E-2</v>
      </c>
      <c r="Q473" s="13">
        <v>1.3480691899519393E-2</v>
      </c>
      <c r="R473" s="13">
        <v>-3.6214498045033516E-2</v>
      </c>
      <c r="S473" s="13">
        <v>1.649252159312864E-2</v>
      </c>
      <c r="T473" s="13">
        <v>-3.0843714153313551E-3</v>
      </c>
      <c r="U473" s="13">
        <v>-1.5131690189768676E-2</v>
      </c>
      <c r="V473" s="13">
        <v>2.8539840367565628E-2</v>
      </c>
      <c r="W473" s="13">
        <v>3.0738476043900675E-2</v>
      </c>
      <c r="X473" s="13">
        <v>-0.16271134517662289</v>
      </c>
      <c r="Y473" s="13">
        <v>-1.5297340822917116E-2</v>
      </c>
      <c r="Z473" s="13">
        <v>6.2603634202286651E-2</v>
      </c>
      <c r="AA473" s="13">
        <v>-3.6666272499074837E-2</v>
      </c>
      <c r="AB473" s="13">
        <v>2.9036792267011169E-2</v>
      </c>
      <c r="AC473" s="13">
        <v>7.4806664571883452E-2</v>
      </c>
      <c r="AD473" s="13">
        <v>8.962947359105522E-3</v>
      </c>
      <c r="AE473" s="13">
        <v>-4.0732242585447276E-2</v>
      </c>
      <c r="AF473" s="13">
        <v>-5.6213047210598832E-2</v>
      </c>
      <c r="AG473" s="13">
        <v>-1.5372636565257447E-2</v>
      </c>
      <c r="AH473" s="152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279</v>
      </c>
      <c r="C474" s="47"/>
      <c r="D474" s="45">
        <v>7.0000000000000007E-2</v>
      </c>
      <c r="E474" s="45">
        <v>0.09</v>
      </c>
      <c r="F474" s="45">
        <v>0.3</v>
      </c>
      <c r="G474" s="45">
        <v>0.37</v>
      </c>
      <c r="H474" s="45">
        <v>7.0000000000000007E-2</v>
      </c>
      <c r="I474" s="45">
        <v>6.04</v>
      </c>
      <c r="J474" s="45">
        <v>3.97</v>
      </c>
      <c r="K474" s="45">
        <v>1.06</v>
      </c>
      <c r="L474" s="45">
        <v>0.41</v>
      </c>
      <c r="M474" s="45">
        <v>1.38</v>
      </c>
      <c r="N474" s="45">
        <v>0.75</v>
      </c>
      <c r="O474" s="45">
        <v>0.62</v>
      </c>
      <c r="P474" s="45">
        <v>0.26</v>
      </c>
      <c r="Q474" s="45">
        <v>0.3</v>
      </c>
      <c r="R474" s="45">
        <v>1.0900000000000001</v>
      </c>
      <c r="S474" s="45">
        <v>0.39</v>
      </c>
      <c r="T474" s="45">
        <v>0.16</v>
      </c>
      <c r="U474" s="45">
        <v>0.5</v>
      </c>
      <c r="V474" s="45">
        <v>0.73</v>
      </c>
      <c r="W474" s="45">
        <v>0.79</v>
      </c>
      <c r="X474" s="45">
        <v>4.63</v>
      </c>
      <c r="Y474" s="45">
        <v>0.5</v>
      </c>
      <c r="Z474" s="45">
        <v>1.68</v>
      </c>
      <c r="AA474" s="45">
        <v>1.1000000000000001</v>
      </c>
      <c r="AB474" s="45">
        <v>0.74</v>
      </c>
      <c r="AC474" s="45">
        <v>2.02</v>
      </c>
      <c r="AD474" s="45">
        <v>0.18</v>
      </c>
      <c r="AE474" s="45">
        <v>1.21</v>
      </c>
      <c r="AF474" s="45">
        <v>1.65</v>
      </c>
      <c r="AG474" s="45">
        <v>0.5</v>
      </c>
      <c r="AH474" s="152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BM475" s="55"/>
    </row>
    <row r="476" spans="1:65" ht="15">
      <c r="B476" s="8" t="s">
        <v>541</v>
      </c>
      <c r="BM476" s="28" t="s">
        <v>66</v>
      </c>
    </row>
    <row r="477" spans="1:65" ht="15">
      <c r="A477" s="25" t="s">
        <v>17</v>
      </c>
      <c r="B477" s="18" t="s">
        <v>111</v>
      </c>
      <c r="C477" s="15" t="s">
        <v>112</v>
      </c>
      <c r="D477" s="16" t="s">
        <v>227</v>
      </c>
      <c r="E477" s="17" t="s">
        <v>227</v>
      </c>
      <c r="F477" s="17" t="s">
        <v>227</v>
      </c>
      <c r="G477" s="17" t="s">
        <v>227</v>
      </c>
      <c r="H477" s="17" t="s">
        <v>227</v>
      </c>
      <c r="I477" s="17" t="s">
        <v>227</v>
      </c>
      <c r="J477" s="17" t="s">
        <v>227</v>
      </c>
      <c r="K477" s="17" t="s">
        <v>227</v>
      </c>
      <c r="L477" s="17" t="s">
        <v>227</v>
      </c>
      <c r="M477" s="17" t="s">
        <v>227</v>
      </c>
      <c r="N477" s="17" t="s">
        <v>227</v>
      </c>
      <c r="O477" s="17" t="s">
        <v>227</v>
      </c>
      <c r="P477" s="17" t="s">
        <v>227</v>
      </c>
      <c r="Q477" s="17" t="s">
        <v>227</v>
      </c>
      <c r="R477" s="17" t="s">
        <v>227</v>
      </c>
      <c r="S477" s="17" t="s">
        <v>227</v>
      </c>
      <c r="T477" s="17" t="s">
        <v>227</v>
      </c>
      <c r="U477" s="17" t="s">
        <v>227</v>
      </c>
      <c r="V477" s="17" t="s">
        <v>227</v>
      </c>
      <c r="W477" s="17" t="s">
        <v>227</v>
      </c>
      <c r="X477" s="17" t="s">
        <v>227</v>
      </c>
      <c r="Y477" s="17" t="s">
        <v>227</v>
      </c>
      <c r="Z477" s="17" t="s">
        <v>227</v>
      </c>
      <c r="AA477" s="17" t="s">
        <v>227</v>
      </c>
      <c r="AB477" s="17" t="s">
        <v>227</v>
      </c>
      <c r="AC477" s="17" t="s">
        <v>227</v>
      </c>
      <c r="AD477" s="152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228</v>
      </c>
      <c r="C478" s="9" t="s">
        <v>228</v>
      </c>
      <c r="D478" s="150" t="s">
        <v>230</v>
      </c>
      <c r="E478" s="151" t="s">
        <v>231</v>
      </c>
      <c r="F478" s="151" t="s">
        <v>232</v>
      </c>
      <c r="G478" s="151" t="s">
        <v>233</v>
      </c>
      <c r="H478" s="151" t="s">
        <v>235</v>
      </c>
      <c r="I478" s="151" t="s">
        <v>236</v>
      </c>
      <c r="J478" s="151" t="s">
        <v>237</v>
      </c>
      <c r="K478" s="151" t="s">
        <v>238</v>
      </c>
      <c r="L478" s="151" t="s">
        <v>239</v>
      </c>
      <c r="M478" s="151" t="s">
        <v>240</v>
      </c>
      <c r="N478" s="151" t="s">
        <v>241</v>
      </c>
      <c r="O478" s="151" t="s">
        <v>242</v>
      </c>
      <c r="P478" s="151" t="s">
        <v>244</v>
      </c>
      <c r="Q478" s="151" t="s">
        <v>245</v>
      </c>
      <c r="R478" s="151" t="s">
        <v>247</v>
      </c>
      <c r="S478" s="151" t="s">
        <v>248</v>
      </c>
      <c r="T478" s="151" t="s">
        <v>304</v>
      </c>
      <c r="U478" s="151" t="s">
        <v>250</v>
      </c>
      <c r="V478" s="151" t="s">
        <v>251</v>
      </c>
      <c r="W478" s="151" t="s">
        <v>252</v>
      </c>
      <c r="X478" s="151" t="s">
        <v>255</v>
      </c>
      <c r="Y478" s="151" t="s">
        <v>256</v>
      </c>
      <c r="Z478" s="151" t="s">
        <v>259</v>
      </c>
      <c r="AA478" s="151" t="s">
        <v>261</v>
      </c>
      <c r="AB478" s="151" t="s">
        <v>265</v>
      </c>
      <c r="AC478" s="151" t="s">
        <v>266</v>
      </c>
      <c r="AD478" s="152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307</v>
      </c>
      <c r="E479" s="11" t="s">
        <v>308</v>
      </c>
      <c r="F479" s="11" t="s">
        <v>308</v>
      </c>
      <c r="G479" s="11" t="s">
        <v>307</v>
      </c>
      <c r="H479" s="11" t="s">
        <v>308</v>
      </c>
      <c r="I479" s="11" t="s">
        <v>115</v>
      </c>
      <c r="J479" s="11" t="s">
        <v>307</v>
      </c>
      <c r="K479" s="11" t="s">
        <v>308</v>
      </c>
      <c r="L479" s="11" t="s">
        <v>308</v>
      </c>
      <c r="M479" s="11" t="s">
        <v>308</v>
      </c>
      <c r="N479" s="11" t="s">
        <v>308</v>
      </c>
      <c r="O479" s="11" t="s">
        <v>308</v>
      </c>
      <c r="P479" s="11" t="s">
        <v>308</v>
      </c>
      <c r="Q479" s="11" t="s">
        <v>307</v>
      </c>
      <c r="R479" s="11" t="s">
        <v>307</v>
      </c>
      <c r="S479" s="11" t="s">
        <v>308</v>
      </c>
      <c r="T479" s="11" t="s">
        <v>308</v>
      </c>
      <c r="U479" s="11" t="s">
        <v>115</v>
      </c>
      <c r="V479" s="11" t="s">
        <v>307</v>
      </c>
      <c r="W479" s="11" t="s">
        <v>307</v>
      </c>
      <c r="X479" s="11" t="s">
        <v>115</v>
      </c>
      <c r="Y479" s="11" t="s">
        <v>115</v>
      </c>
      <c r="Z479" s="11" t="s">
        <v>307</v>
      </c>
      <c r="AA479" s="11" t="s">
        <v>115</v>
      </c>
      <c r="AB479" s="11" t="s">
        <v>307</v>
      </c>
      <c r="AC479" s="11" t="s">
        <v>307</v>
      </c>
      <c r="AD479" s="152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/>
      <c r="C480" s="9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152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8">
        <v>1</v>
      </c>
      <c r="C481" s="14">
        <v>1</v>
      </c>
      <c r="D481" s="218">
        <v>21.51</v>
      </c>
      <c r="E481" s="218">
        <v>20.100000000000001</v>
      </c>
      <c r="F481" s="218">
        <v>20.6</v>
      </c>
      <c r="G481" s="218">
        <v>21.6</v>
      </c>
      <c r="H481" s="218">
        <v>19.899999999999999</v>
      </c>
      <c r="I481" s="218">
        <v>20</v>
      </c>
      <c r="J481" s="218">
        <v>21.1</v>
      </c>
      <c r="K481" s="218">
        <v>23.2</v>
      </c>
      <c r="L481" s="231">
        <v>22</v>
      </c>
      <c r="M481" s="218">
        <v>21</v>
      </c>
      <c r="N481" s="218">
        <v>22</v>
      </c>
      <c r="O481" s="218">
        <v>21.7</v>
      </c>
      <c r="P481" s="218">
        <v>19.399999999999999</v>
      </c>
      <c r="Q481" s="218">
        <v>21.7</v>
      </c>
      <c r="R481" s="219">
        <v>18.5</v>
      </c>
      <c r="S481" s="218">
        <v>21.6</v>
      </c>
      <c r="T481" s="218">
        <v>23.7</v>
      </c>
      <c r="U481" s="218">
        <v>21</v>
      </c>
      <c r="V481" s="218">
        <v>21.529900000000001</v>
      </c>
      <c r="W481" s="218">
        <v>21.64</v>
      </c>
      <c r="X481" s="218">
        <v>21.5</v>
      </c>
      <c r="Y481" s="218">
        <v>24</v>
      </c>
      <c r="Z481" s="218">
        <v>21</v>
      </c>
      <c r="AA481" s="219">
        <v>22</v>
      </c>
      <c r="AB481" s="218">
        <v>23.54</v>
      </c>
      <c r="AC481" s="218">
        <v>22.76</v>
      </c>
      <c r="AD481" s="220"/>
      <c r="AE481" s="221"/>
      <c r="AF481" s="221"/>
      <c r="AG481" s="221"/>
      <c r="AH481" s="221"/>
      <c r="AI481" s="221"/>
      <c r="AJ481" s="221"/>
      <c r="AK481" s="221"/>
      <c r="AL481" s="221"/>
      <c r="AM481" s="221"/>
      <c r="AN481" s="221"/>
      <c r="AO481" s="221"/>
      <c r="AP481" s="221"/>
      <c r="AQ481" s="221"/>
      <c r="AR481" s="221"/>
      <c r="AS481" s="221"/>
      <c r="AT481" s="221"/>
      <c r="AU481" s="221"/>
      <c r="AV481" s="221"/>
      <c r="AW481" s="221"/>
      <c r="AX481" s="221"/>
      <c r="AY481" s="221"/>
      <c r="AZ481" s="221"/>
      <c r="BA481" s="221"/>
      <c r="BB481" s="221"/>
      <c r="BC481" s="221"/>
      <c r="BD481" s="221"/>
      <c r="BE481" s="221"/>
      <c r="BF481" s="221"/>
      <c r="BG481" s="221"/>
      <c r="BH481" s="221"/>
      <c r="BI481" s="221"/>
      <c r="BJ481" s="221"/>
      <c r="BK481" s="221"/>
      <c r="BL481" s="221"/>
      <c r="BM481" s="222">
        <v>1</v>
      </c>
    </row>
    <row r="482" spans="1:65">
      <c r="A482" s="30"/>
      <c r="B482" s="19">
        <v>1</v>
      </c>
      <c r="C482" s="9">
        <v>2</v>
      </c>
      <c r="D482" s="223">
        <v>21.67</v>
      </c>
      <c r="E482" s="223">
        <v>20.6</v>
      </c>
      <c r="F482" s="223">
        <v>21.5</v>
      </c>
      <c r="G482" s="223">
        <v>21.5</v>
      </c>
      <c r="H482" s="223">
        <v>21.9</v>
      </c>
      <c r="I482" s="223">
        <v>20</v>
      </c>
      <c r="J482" s="223">
        <v>21.2</v>
      </c>
      <c r="K482" s="223">
        <v>23.2</v>
      </c>
      <c r="L482" s="223">
        <v>20.7</v>
      </c>
      <c r="M482" s="223">
        <v>21</v>
      </c>
      <c r="N482" s="223">
        <v>21.4</v>
      </c>
      <c r="O482" s="223">
        <v>22.8</v>
      </c>
      <c r="P482" s="223">
        <v>19.2</v>
      </c>
      <c r="Q482" s="223">
        <v>22.1</v>
      </c>
      <c r="R482" s="224">
        <v>18.7</v>
      </c>
      <c r="S482" s="223">
        <v>21.3</v>
      </c>
      <c r="T482" s="223">
        <v>23.7</v>
      </c>
      <c r="U482" s="223">
        <v>20.9</v>
      </c>
      <c r="V482" s="223">
        <v>20.9267</v>
      </c>
      <c r="W482" s="223">
        <v>22.03</v>
      </c>
      <c r="X482" s="223">
        <v>21.35</v>
      </c>
      <c r="Y482" s="223">
        <v>24</v>
      </c>
      <c r="Z482" s="223">
        <v>21</v>
      </c>
      <c r="AA482" s="224">
        <v>22</v>
      </c>
      <c r="AB482" s="223">
        <v>23.86</v>
      </c>
      <c r="AC482" s="223">
        <v>22.28</v>
      </c>
      <c r="AD482" s="220"/>
      <c r="AE482" s="221"/>
      <c r="AF482" s="221"/>
      <c r="AG482" s="221"/>
      <c r="AH482" s="221"/>
      <c r="AI482" s="221"/>
      <c r="AJ482" s="221"/>
      <c r="AK482" s="221"/>
      <c r="AL482" s="221"/>
      <c r="AM482" s="221"/>
      <c r="AN482" s="221"/>
      <c r="AO482" s="221"/>
      <c r="AP482" s="221"/>
      <c r="AQ482" s="221"/>
      <c r="AR482" s="221"/>
      <c r="AS482" s="221"/>
      <c r="AT482" s="221"/>
      <c r="AU482" s="221"/>
      <c r="AV482" s="221"/>
      <c r="AW482" s="221"/>
      <c r="AX482" s="221"/>
      <c r="AY482" s="221"/>
      <c r="AZ482" s="221"/>
      <c r="BA482" s="221"/>
      <c r="BB482" s="221"/>
      <c r="BC482" s="221"/>
      <c r="BD482" s="221"/>
      <c r="BE482" s="221"/>
      <c r="BF482" s="221"/>
      <c r="BG482" s="221"/>
      <c r="BH482" s="221"/>
      <c r="BI482" s="221"/>
      <c r="BJ482" s="221"/>
      <c r="BK482" s="221"/>
      <c r="BL482" s="221"/>
      <c r="BM482" s="222">
        <v>21</v>
      </c>
    </row>
    <row r="483" spans="1:65">
      <c r="A483" s="30"/>
      <c r="B483" s="19">
        <v>1</v>
      </c>
      <c r="C483" s="9">
        <v>3</v>
      </c>
      <c r="D483" s="223">
        <v>22.15</v>
      </c>
      <c r="E483" s="223">
        <v>19.7</v>
      </c>
      <c r="F483" s="223">
        <v>22</v>
      </c>
      <c r="G483" s="223">
        <v>21.3</v>
      </c>
      <c r="H483" s="223">
        <v>21.9</v>
      </c>
      <c r="I483" s="223">
        <v>20</v>
      </c>
      <c r="J483" s="223">
        <v>21.9</v>
      </c>
      <c r="K483" s="223">
        <v>23.2</v>
      </c>
      <c r="L483" s="223">
        <v>20.6</v>
      </c>
      <c r="M483" s="223">
        <v>22.4</v>
      </c>
      <c r="N483" s="223">
        <v>21.4</v>
      </c>
      <c r="O483" s="223">
        <v>24.2</v>
      </c>
      <c r="P483" s="223">
        <v>18.3</v>
      </c>
      <c r="Q483" s="223">
        <v>21.7</v>
      </c>
      <c r="R483" s="224">
        <v>19.5</v>
      </c>
      <c r="S483" s="223">
        <v>22.6</v>
      </c>
      <c r="T483" s="223">
        <v>24</v>
      </c>
      <c r="U483" s="223">
        <v>21</v>
      </c>
      <c r="V483" s="223">
        <v>21.821100000000001</v>
      </c>
      <c r="W483" s="223">
        <v>21.59</v>
      </c>
      <c r="X483" s="223">
        <v>21.4</v>
      </c>
      <c r="Y483" s="223">
        <v>24</v>
      </c>
      <c r="Z483" s="223">
        <v>19.5</v>
      </c>
      <c r="AA483" s="224">
        <v>16</v>
      </c>
      <c r="AB483" s="223">
        <v>23.36</v>
      </c>
      <c r="AC483" s="223">
        <v>22.4</v>
      </c>
      <c r="AD483" s="220"/>
      <c r="AE483" s="221"/>
      <c r="AF483" s="221"/>
      <c r="AG483" s="221"/>
      <c r="AH483" s="221"/>
      <c r="AI483" s="221"/>
      <c r="AJ483" s="221"/>
      <c r="AK483" s="221"/>
      <c r="AL483" s="221"/>
      <c r="AM483" s="221"/>
      <c r="AN483" s="221"/>
      <c r="AO483" s="221"/>
      <c r="AP483" s="221"/>
      <c r="AQ483" s="221"/>
      <c r="AR483" s="221"/>
      <c r="AS483" s="221"/>
      <c r="AT483" s="221"/>
      <c r="AU483" s="221"/>
      <c r="AV483" s="221"/>
      <c r="AW483" s="221"/>
      <c r="AX483" s="221"/>
      <c r="AY483" s="221"/>
      <c r="AZ483" s="221"/>
      <c r="BA483" s="221"/>
      <c r="BB483" s="221"/>
      <c r="BC483" s="221"/>
      <c r="BD483" s="221"/>
      <c r="BE483" s="221"/>
      <c r="BF483" s="221"/>
      <c r="BG483" s="221"/>
      <c r="BH483" s="221"/>
      <c r="BI483" s="221"/>
      <c r="BJ483" s="221"/>
      <c r="BK483" s="221"/>
      <c r="BL483" s="221"/>
      <c r="BM483" s="222">
        <v>16</v>
      </c>
    </row>
    <row r="484" spans="1:65">
      <c r="A484" s="30"/>
      <c r="B484" s="19">
        <v>1</v>
      </c>
      <c r="C484" s="9">
        <v>4</v>
      </c>
      <c r="D484" s="223">
        <v>22.6</v>
      </c>
      <c r="E484" s="223">
        <v>19.399999999999999</v>
      </c>
      <c r="F484" s="223">
        <v>22.3</v>
      </c>
      <c r="G484" s="223">
        <v>21.6</v>
      </c>
      <c r="H484" s="223">
        <v>22.5</v>
      </c>
      <c r="I484" s="223">
        <v>20</v>
      </c>
      <c r="J484" s="223">
        <v>20.9</v>
      </c>
      <c r="K484" s="223">
        <v>23.7</v>
      </c>
      <c r="L484" s="223">
        <v>21.1</v>
      </c>
      <c r="M484" s="223">
        <v>21.7</v>
      </c>
      <c r="N484" s="223">
        <v>20.7</v>
      </c>
      <c r="O484" s="223">
        <v>22.7</v>
      </c>
      <c r="P484" s="223">
        <v>19.600000000000001</v>
      </c>
      <c r="Q484" s="223">
        <v>21.2</v>
      </c>
      <c r="R484" s="224">
        <v>19</v>
      </c>
      <c r="S484" s="223">
        <v>21.6</v>
      </c>
      <c r="T484" s="223">
        <v>22.8</v>
      </c>
      <c r="U484" s="223">
        <v>20.7</v>
      </c>
      <c r="V484" s="223">
        <v>21.431799999999999</v>
      </c>
      <c r="W484" s="223">
        <v>21.19</v>
      </c>
      <c r="X484" s="223">
        <v>21.17</v>
      </c>
      <c r="Y484" s="223">
        <v>24</v>
      </c>
      <c r="Z484" s="223">
        <v>21</v>
      </c>
      <c r="AA484" s="224">
        <v>18</v>
      </c>
      <c r="AB484" s="223">
        <v>23.04</v>
      </c>
      <c r="AC484" s="223">
        <v>22.56</v>
      </c>
      <c r="AD484" s="220"/>
      <c r="AE484" s="221"/>
      <c r="AF484" s="221"/>
      <c r="AG484" s="221"/>
      <c r="AH484" s="221"/>
      <c r="AI484" s="221"/>
      <c r="AJ484" s="221"/>
      <c r="AK484" s="221"/>
      <c r="AL484" s="221"/>
      <c r="AM484" s="221"/>
      <c r="AN484" s="221"/>
      <c r="AO484" s="221"/>
      <c r="AP484" s="221"/>
      <c r="AQ484" s="221"/>
      <c r="AR484" s="221"/>
      <c r="AS484" s="221"/>
      <c r="AT484" s="221"/>
      <c r="AU484" s="221"/>
      <c r="AV484" s="221"/>
      <c r="AW484" s="221"/>
      <c r="AX484" s="221"/>
      <c r="AY484" s="221"/>
      <c r="AZ484" s="221"/>
      <c r="BA484" s="221"/>
      <c r="BB484" s="221"/>
      <c r="BC484" s="221"/>
      <c r="BD484" s="221"/>
      <c r="BE484" s="221"/>
      <c r="BF484" s="221"/>
      <c r="BG484" s="221"/>
      <c r="BH484" s="221"/>
      <c r="BI484" s="221"/>
      <c r="BJ484" s="221"/>
      <c r="BK484" s="221"/>
      <c r="BL484" s="221"/>
      <c r="BM484" s="222">
        <v>21.675723611111113</v>
      </c>
    </row>
    <row r="485" spans="1:65">
      <c r="A485" s="30"/>
      <c r="B485" s="19">
        <v>1</v>
      </c>
      <c r="C485" s="9">
        <v>5</v>
      </c>
      <c r="D485" s="223">
        <v>22.43</v>
      </c>
      <c r="E485" s="225">
        <v>17.899999999999999</v>
      </c>
      <c r="F485" s="223">
        <v>22</v>
      </c>
      <c r="G485" s="223">
        <v>21.8</v>
      </c>
      <c r="H485" s="223">
        <v>22.4</v>
      </c>
      <c r="I485" s="223">
        <v>20</v>
      </c>
      <c r="J485" s="223">
        <v>20.3</v>
      </c>
      <c r="K485" s="223">
        <v>23.5</v>
      </c>
      <c r="L485" s="223">
        <v>20.399999999999999</v>
      </c>
      <c r="M485" s="223">
        <v>21.6</v>
      </c>
      <c r="N485" s="223">
        <v>21.9</v>
      </c>
      <c r="O485" s="223">
        <v>23.4</v>
      </c>
      <c r="P485" s="223">
        <v>19.2</v>
      </c>
      <c r="Q485" s="223">
        <v>20.9</v>
      </c>
      <c r="R485" s="224">
        <v>19.100000000000001</v>
      </c>
      <c r="S485" s="223">
        <v>22.9</v>
      </c>
      <c r="T485" s="223">
        <v>23.6</v>
      </c>
      <c r="U485" s="223">
        <v>20.7</v>
      </c>
      <c r="V485" s="223">
        <v>21.694199999999999</v>
      </c>
      <c r="W485" s="223">
        <v>19.88</v>
      </c>
      <c r="X485" s="223">
        <v>21.71</v>
      </c>
      <c r="Y485" s="223">
        <v>22</v>
      </c>
      <c r="Z485" s="223">
        <v>21.5</v>
      </c>
      <c r="AA485" s="224">
        <v>15</v>
      </c>
      <c r="AB485" s="223">
        <v>23.04</v>
      </c>
      <c r="AC485" s="223">
        <v>22.17</v>
      </c>
      <c r="AD485" s="220"/>
      <c r="AE485" s="221"/>
      <c r="AF485" s="221"/>
      <c r="AG485" s="221"/>
      <c r="AH485" s="221"/>
      <c r="AI485" s="221"/>
      <c r="AJ485" s="221"/>
      <c r="AK485" s="221"/>
      <c r="AL485" s="221"/>
      <c r="AM485" s="221"/>
      <c r="AN485" s="221"/>
      <c r="AO485" s="221"/>
      <c r="AP485" s="221"/>
      <c r="AQ485" s="221"/>
      <c r="AR485" s="221"/>
      <c r="AS485" s="221"/>
      <c r="AT485" s="221"/>
      <c r="AU485" s="221"/>
      <c r="AV485" s="221"/>
      <c r="AW485" s="221"/>
      <c r="AX485" s="221"/>
      <c r="AY485" s="221"/>
      <c r="AZ485" s="221"/>
      <c r="BA485" s="221"/>
      <c r="BB485" s="221"/>
      <c r="BC485" s="221"/>
      <c r="BD485" s="221"/>
      <c r="BE485" s="221"/>
      <c r="BF485" s="221"/>
      <c r="BG485" s="221"/>
      <c r="BH485" s="221"/>
      <c r="BI485" s="221"/>
      <c r="BJ485" s="221"/>
      <c r="BK485" s="221"/>
      <c r="BL485" s="221"/>
      <c r="BM485" s="222">
        <v>38</v>
      </c>
    </row>
    <row r="486" spans="1:65">
      <c r="A486" s="30"/>
      <c r="B486" s="19">
        <v>1</v>
      </c>
      <c r="C486" s="9">
        <v>6</v>
      </c>
      <c r="D486" s="223">
        <v>21.96</v>
      </c>
      <c r="E486" s="223">
        <v>19.3</v>
      </c>
      <c r="F486" s="223">
        <v>22.9</v>
      </c>
      <c r="G486" s="223">
        <v>22</v>
      </c>
      <c r="H486" s="223">
        <v>22.1</v>
      </c>
      <c r="I486" s="223">
        <v>20</v>
      </c>
      <c r="J486" s="223">
        <v>22.3</v>
      </c>
      <c r="K486" s="223">
        <v>23.5</v>
      </c>
      <c r="L486" s="223">
        <v>20.6</v>
      </c>
      <c r="M486" s="223">
        <v>22.3</v>
      </c>
      <c r="N486" s="223">
        <v>22.1</v>
      </c>
      <c r="O486" s="223">
        <v>23.1</v>
      </c>
      <c r="P486" s="223">
        <v>20.6</v>
      </c>
      <c r="Q486" s="223">
        <v>22.4</v>
      </c>
      <c r="R486" s="224">
        <v>18.7</v>
      </c>
      <c r="S486" s="223">
        <v>21</v>
      </c>
      <c r="T486" s="225">
        <v>25.1</v>
      </c>
      <c r="U486" s="223">
        <v>20.7</v>
      </c>
      <c r="V486" s="223">
        <v>21.480499999999999</v>
      </c>
      <c r="W486" s="223">
        <v>20.170000000000002</v>
      </c>
      <c r="X486" s="223">
        <v>21.34</v>
      </c>
      <c r="Y486" s="223">
        <v>23</v>
      </c>
      <c r="Z486" s="223">
        <v>22</v>
      </c>
      <c r="AA486" s="224">
        <v>21</v>
      </c>
      <c r="AB486" s="223">
        <v>23</v>
      </c>
      <c r="AC486" s="223">
        <v>22.26</v>
      </c>
      <c r="AD486" s="220"/>
      <c r="AE486" s="221"/>
      <c r="AF486" s="221"/>
      <c r="AG486" s="221"/>
      <c r="AH486" s="221"/>
      <c r="AI486" s="221"/>
      <c r="AJ486" s="221"/>
      <c r="AK486" s="221"/>
      <c r="AL486" s="221"/>
      <c r="AM486" s="221"/>
      <c r="AN486" s="221"/>
      <c r="AO486" s="221"/>
      <c r="AP486" s="221"/>
      <c r="AQ486" s="221"/>
      <c r="AR486" s="221"/>
      <c r="AS486" s="221"/>
      <c r="AT486" s="221"/>
      <c r="AU486" s="221"/>
      <c r="AV486" s="221"/>
      <c r="AW486" s="221"/>
      <c r="AX486" s="221"/>
      <c r="AY486" s="221"/>
      <c r="AZ486" s="221"/>
      <c r="BA486" s="221"/>
      <c r="BB486" s="221"/>
      <c r="BC486" s="221"/>
      <c r="BD486" s="221"/>
      <c r="BE486" s="221"/>
      <c r="BF486" s="221"/>
      <c r="BG486" s="221"/>
      <c r="BH486" s="221"/>
      <c r="BI486" s="221"/>
      <c r="BJ486" s="221"/>
      <c r="BK486" s="221"/>
      <c r="BL486" s="221"/>
      <c r="BM486" s="226"/>
    </row>
    <row r="487" spans="1:65">
      <c r="A487" s="30"/>
      <c r="B487" s="20" t="s">
        <v>275</v>
      </c>
      <c r="C487" s="12"/>
      <c r="D487" s="227">
        <v>22.053333333333338</v>
      </c>
      <c r="E487" s="227">
        <v>19.500000000000004</v>
      </c>
      <c r="F487" s="227">
        <v>21.883333333333329</v>
      </c>
      <c r="G487" s="227">
        <v>21.633333333333336</v>
      </c>
      <c r="H487" s="227">
        <v>21.783333333333331</v>
      </c>
      <c r="I487" s="227">
        <v>20</v>
      </c>
      <c r="J487" s="227">
        <v>21.283333333333331</v>
      </c>
      <c r="K487" s="227">
        <v>23.383333333333336</v>
      </c>
      <c r="L487" s="227">
        <v>20.900000000000002</v>
      </c>
      <c r="M487" s="227">
        <v>21.666666666666671</v>
      </c>
      <c r="N487" s="227">
        <v>21.583333333333332</v>
      </c>
      <c r="O487" s="227">
        <v>22.983333333333334</v>
      </c>
      <c r="P487" s="227">
        <v>19.383333333333336</v>
      </c>
      <c r="Q487" s="227">
        <v>21.666666666666668</v>
      </c>
      <c r="R487" s="227">
        <v>18.916666666666668</v>
      </c>
      <c r="S487" s="227">
        <v>21.833333333333332</v>
      </c>
      <c r="T487" s="227">
        <v>23.816666666666666</v>
      </c>
      <c r="U487" s="227">
        <v>20.833333333333332</v>
      </c>
      <c r="V487" s="227">
        <v>21.480699999999999</v>
      </c>
      <c r="W487" s="227">
        <v>21.083333333333332</v>
      </c>
      <c r="X487" s="227">
        <v>21.411666666666665</v>
      </c>
      <c r="Y487" s="227">
        <v>23.5</v>
      </c>
      <c r="Z487" s="227">
        <v>21</v>
      </c>
      <c r="AA487" s="227">
        <v>19</v>
      </c>
      <c r="AB487" s="227">
        <v>23.306666666666661</v>
      </c>
      <c r="AC487" s="227">
        <v>22.405000000000001</v>
      </c>
      <c r="AD487" s="220"/>
      <c r="AE487" s="221"/>
      <c r="AF487" s="221"/>
      <c r="AG487" s="221"/>
      <c r="AH487" s="221"/>
      <c r="AI487" s="221"/>
      <c r="AJ487" s="221"/>
      <c r="AK487" s="221"/>
      <c r="AL487" s="221"/>
      <c r="AM487" s="221"/>
      <c r="AN487" s="221"/>
      <c r="AO487" s="221"/>
      <c r="AP487" s="221"/>
      <c r="AQ487" s="221"/>
      <c r="AR487" s="221"/>
      <c r="AS487" s="221"/>
      <c r="AT487" s="221"/>
      <c r="AU487" s="221"/>
      <c r="AV487" s="221"/>
      <c r="AW487" s="221"/>
      <c r="AX487" s="221"/>
      <c r="AY487" s="221"/>
      <c r="AZ487" s="221"/>
      <c r="BA487" s="221"/>
      <c r="BB487" s="221"/>
      <c r="BC487" s="221"/>
      <c r="BD487" s="221"/>
      <c r="BE487" s="221"/>
      <c r="BF487" s="221"/>
      <c r="BG487" s="221"/>
      <c r="BH487" s="221"/>
      <c r="BI487" s="221"/>
      <c r="BJ487" s="221"/>
      <c r="BK487" s="221"/>
      <c r="BL487" s="221"/>
      <c r="BM487" s="226"/>
    </row>
    <row r="488" spans="1:65">
      <c r="A488" s="30"/>
      <c r="B488" s="3" t="s">
        <v>276</v>
      </c>
      <c r="C488" s="29"/>
      <c r="D488" s="223">
        <v>22.055</v>
      </c>
      <c r="E488" s="223">
        <v>19.549999999999997</v>
      </c>
      <c r="F488" s="223">
        <v>22</v>
      </c>
      <c r="G488" s="223">
        <v>21.6</v>
      </c>
      <c r="H488" s="223">
        <v>22</v>
      </c>
      <c r="I488" s="223">
        <v>20</v>
      </c>
      <c r="J488" s="223">
        <v>21.15</v>
      </c>
      <c r="K488" s="223">
        <v>23.35</v>
      </c>
      <c r="L488" s="223">
        <v>20.65</v>
      </c>
      <c r="M488" s="223">
        <v>21.65</v>
      </c>
      <c r="N488" s="223">
        <v>21.65</v>
      </c>
      <c r="O488" s="223">
        <v>22.950000000000003</v>
      </c>
      <c r="P488" s="223">
        <v>19.299999999999997</v>
      </c>
      <c r="Q488" s="223">
        <v>21.7</v>
      </c>
      <c r="R488" s="223">
        <v>18.850000000000001</v>
      </c>
      <c r="S488" s="223">
        <v>21.6</v>
      </c>
      <c r="T488" s="223">
        <v>23.7</v>
      </c>
      <c r="U488" s="223">
        <v>20.799999999999997</v>
      </c>
      <c r="V488" s="223">
        <v>21.505200000000002</v>
      </c>
      <c r="W488" s="223">
        <v>21.39</v>
      </c>
      <c r="X488" s="223">
        <v>21.375</v>
      </c>
      <c r="Y488" s="223">
        <v>24</v>
      </c>
      <c r="Z488" s="223">
        <v>21</v>
      </c>
      <c r="AA488" s="223">
        <v>19.5</v>
      </c>
      <c r="AB488" s="223">
        <v>23.2</v>
      </c>
      <c r="AC488" s="223">
        <v>22.34</v>
      </c>
      <c r="AD488" s="220"/>
      <c r="AE488" s="221"/>
      <c r="AF488" s="221"/>
      <c r="AG488" s="221"/>
      <c r="AH488" s="221"/>
      <c r="AI488" s="221"/>
      <c r="AJ488" s="221"/>
      <c r="AK488" s="221"/>
      <c r="AL488" s="221"/>
      <c r="AM488" s="221"/>
      <c r="AN488" s="221"/>
      <c r="AO488" s="221"/>
      <c r="AP488" s="221"/>
      <c r="AQ488" s="221"/>
      <c r="AR488" s="221"/>
      <c r="AS488" s="221"/>
      <c r="AT488" s="221"/>
      <c r="AU488" s="221"/>
      <c r="AV488" s="221"/>
      <c r="AW488" s="221"/>
      <c r="AX488" s="221"/>
      <c r="AY488" s="221"/>
      <c r="AZ488" s="221"/>
      <c r="BA488" s="221"/>
      <c r="BB488" s="221"/>
      <c r="BC488" s="221"/>
      <c r="BD488" s="221"/>
      <c r="BE488" s="221"/>
      <c r="BF488" s="221"/>
      <c r="BG488" s="221"/>
      <c r="BH488" s="221"/>
      <c r="BI488" s="221"/>
      <c r="BJ488" s="221"/>
      <c r="BK488" s="221"/>
      <c r="BL488" s="221"/>
      <c r="BM488" s="226"/>
    </row>
    <row r="489" spans="1:65">
      <c r="A489" s="30"/>
      <c r="B489" s="3" t="s">
        <v>277</v>
      </c>
      <c r="C489" s="29"/>
      <c r="D489" s="24">
        <v>0.42448400048372403</v>
      </c>
      <c r="E489" s="24">
        <v>0.91869472622846904</v>
      </c>
      <c r="F489" s="24">
        <v>0.77824589087682661</v>
      </c>
      <c r="G489" s="24">
        <v>0.24221202832779914</v>
      </c>
      <c r="H489" s="24">
        <v>0.95585912490631553</v>
      </c>
      <c r="I489" s="24">
        <v>0</v>
      </c>
      <c r="J489" s="24">
        <v>0.71670542530851999</v>
      </c>
      <c r="K489" s="24">
        <v>0.21369760566432824</v>
      </c>
      <c r="L489" s="24">
        <v>0.58651513194460736</v>
      </c>
      <c r="M489" s="24">
        <v>0.60553007081949817</v>
      </c>
      <c r="N489" s="24">
        <v>0.52694085689635728</v>
      </c>
      <c r="O489" s="24">
        <v>0.82804991797998895</v>
      </c>
      <c r="P489" s="24">
        <v>0.74408780843840416</v>
      </c>
      <c r="Q489" s="24">
        <v>0.55377492419453855</v>
      </c>
      <c r="R489" s="24">
        <v>0.3600925806881709</v>
      </c>
      <c r="S489" s="24">
        <v>0.7501111028818771</v>
      </c>
      <c r="T489" s="24">
        <v>0.74677082606825718</v>
      </c>
      <c r="U489" s="24">
        <v>0.15055453054181644</v>
      </c>
      <c r="V489" s="24">
        <v>0.30763039511725759</v>
      </c>
      <c r="W489" s="24">
        <v>0.86675640561040401</v>
      </c>
      <c r="X489" s="24">
        <v>0.18126407991289001</v>
      </c>
      <c r="Y489" s="24">
        <v>0.83666002653407556</v>
      </c>
      <c r="Z489" s="24">
        <v>0.83666002653407556</v>
      </c>
      <c r="AA489" s="24">
        <v>3.0983866769659336</v>
      </c>
      <c r="AB489" s="24">
        <v>0.34633317292264487</v>
      </c>
      <c r="AC489" s="24">
        <v>0.21997727155322169</v>
      </c>
      <c r="AD489" s="152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86</v>
      </c>
      <c r="C490" s="29"/>
      <c r="D490" s="13">
        <v>1.9248065318185788E-2</v>
      </c>
      <c r="E490" s="13">
        <v>4.7112550062998401E-2</v>
      </c>
      <c r="F490" s="13">
        <v>3.5563407046922776E-2</v>
      </c>
      <c r="G490" s="13">
        <v>1.1196241679251115E-2</v>
      </c>
      <c r="H490" s="13">
        <v>4.3880296476188935E-2</v>
      </c>
      <c r="I490" s="13">
        <v>0</v>
      </c>
      <c r="J490" s="13">
        <v>3.3674491400556936E-2</v>
      </c>
      <c r="K490" s="13">
        <v>9.1388854881394813E-3</v>
      </c>
      <c r="L490" s="13">
        <v>2.8062924973426186E-2</v>
      </c>
      <c r="M490" s="13">
        <v>2.7947541730130677E-2</v>
      </c>
      <c r="N490" s="13">
        <v>2.4414248195970222E-2</v>
      </c>
      <c r="O490" s="13">
        <v>3.6028277794633308E-2</v>
      </c>
      <c r="P490" s="13">
        <v>3.8388021071628753E-2</v>
      </c>
      <c r="Q490" s="13">
        <v>2.5558842655132547E-2</v>
      </c>
      <c r="R490" s="13">
        <v>1.9035731137700664E-2</v>
      </c>
      <c r="S490" s="13">
        <v>3.4356233719780631E-2</v>
      </c>
      <c r="T490" s="13">
        <v>3.1354968204405483E-2</v>
      </c>
      <c r="U490" s="13">
        <v>7.2266174660071897E-3</v>
      </c>
      <c r="V490" s="13">
        <v>1.4321246287004503E-2</v>
      </c>
      <c r="W490" s="13">
        <v>4.1110975760177269E-2</v>
      </c>
      <c r="X490" s="13">
        <v>8.4656688680418788E-3</v>
      </c>
      <c r="Y490" s="13">
        <v>3.5602554320598959E-2</v>
      </c>
      <c r="Z490" s="13">
        <v>3.9840953644479787E-2</v>
      </c>
      <c r="AA490" s="13">
        <v>0.16307298299820702</v>
      </c>
      <c r="AB490" s="13">
        <v>1.485983293432401E-2</v>
      </c>
      <c r="AC490" s="13">
        <v>9.8182223411391063E-3</v>
      </c>
      <c r="AD490" s="152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278</v>
      </c>
      <c r="C491" s="29"/>
      <c r="D491" s="13">
        <v>1.7420858883283596E-2</v>
      </c>
      <c r="E491" s="13">
        <v>-0.10037605434292496</v>
      </c>
      <c r="F491" s="13">
        <v>9.5779834596061431E-3</v>
      </c>
      <c r="G491" s="13">
        <v>-1.9556568693304133E-3</v>
      </c>
      <c r="H491" s="13">
        <v>4.9645273280314317E-3</v>
      </c>
      <c r="I491" s="13">
        <v>-7.7308773685051402E-2</v>
      </c>
      <c r="J491" s="13">
        <v>-1.8102753329842236E-2</v>
      </c>
      <c r="K491" s="13">
        <v>7.8779825433227479E-2</v>
      </c>
      <c r="L491" s="13">
        <v>-3.5787668500878556E-2</v>
      </c>
      <c r="M491" s="13">
        <v>-4.1783815880547248E-4</v>
      </c>
      <c r="N491" s="13">
        <v>-4.262384935117991E-3</v>
      </c>
      <c r="O491" s="13">
        <v>6.0326000906928412E-2</v>
      </c>
      <c r="P491" s="13">
        <v>-0.10575841982976208</v>
      </c>
      <c r="Q491" s="13">
        <v>-4.178381588055835E-4</v>
      </c>
      <c r="R491" s="13">
        <v>-0.12728788177711103</v>
      </c>
      <c r="S491" s="13">
        <v>7.2712553938187874E-3</v>
      </c>
      <c r="T491" s="13">
        <v>9.8771468670051377E-2</v>
      </c>
      <c r="U491" s="13">
        <v>-3.8863305921928548E-2</v>
      </c>
      <c r="V491" s="13">
        <v>-8.9973287448241734E-3</v>
      </c>
      <c r="W491" s="13">
        <v>-2.7329665592991659E-2</v>
      </c>
      <c r="X491" s="13">
        <v>-1.2182151294321319E-2</v>
      </c>
      <c r="Y491" s="13">
        <v>8.4162190920064717E-2</v>
      </c>
      <c r="Z491" s="13">
        <v>-3.1174212369303955E-2</v>
      </c>
      <c r="AA491" s="13">
        <v>-0.12344333500079885</v>
      </c>
      <c r="AB491" s="13">
        <v>7.5242842399019905E-2</v>
      </c>
      <c r="AC491" s="13">
        <v>3.3644846279321294E-2</v>
      </c>
      <c r="AD491" s="152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279</v>
      </c>
      <c r="C492" s="47"/>
      <c r="D492" s="45">
        <v>0.46</v>
      </c>
      <c r="E492" s="45">
        <v>2.16</v>
      </c>
      <c r="F492" s="45">
        <v>0.28000000000000003</v>
      </c>
      <c r="G492" s="45">
        <v>0.03</v>
      </c>
      <c r="H492" s="45">
        <v>0.18</v>
      </c>
      <c r="I492" s="45">
        <v>1.65</v>
      </c>
      <c r="J492" s="45">
        <v>0.33</v>
      </c>
      <c r="K492" s="45">
        <v>1.82</v>
      </c>
      <c r="L492" s="45">
        <v>0.73</v>
      </c>
      <c r="M492" s="45">
        <v>0.06</v>
      </c>
      <c r="N492" s="45">
        <v>0.03</v>
      </c>
      <c r="O492" s="45">
        <v>1.41</v>
      </c>
      <c r="P492" s="45">
        <v>2.2799999999999998</v>
      </c>
      <c r="Q492" s="45">
        <v>0.06</v>
      </c>
      <c r="R492" s="45">
        <v>2.76</v>
      </c>
      <c r="S492" s="45">
        <v>0.23</v>
      </c>
      <c r="T492" s="45">
        <v>2.2599999999999998</v>
      </c>
      <c r="U492" s="45">
        <v>0.79</v>
      </c>
      <c r="V492" s="45">
        <v>0.13</v>
      </c>
      <c r="W492" s="45">
        <v>0.54</v>
      </c>
      <c r="X492" s="45">
        <v>0.2</v>
      </c>
      <c r="Y492" s="45">
        <v>1.94</v>
      </c>
      <c r="Z492" s="45">
        <v>0.62</v>
      </c>
      <c r="AA492" s="45">
        <v>2.67</v>
      </c>
      <c r="AB492" s="45">
        <v>1.74</v>
      </c>
      <c r="AC492" s="45">
        <v>0.82</v>
      </c>
      <c r="AD492" s="152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BM493" s="55"/>
    </row>
    <row r="494" spans="1:65" ht="15">
      <c r="B494" s="8" t="s">
        <v>542</v>
      </c>
      <c r="BM494" s="28" t="s">
        <v>66</v>
      </c>
    </row>
    <row r="495" spans="1:65" ht="15">
      <c r="A495" s="25" t="s">
        <v>20</v>
      </c>
      <c r="B495" s="18" t="s">
        <v>111</v>
      </c>
      <c r="C495" s="15" t="s">
        <v>112</v>
      </c>
      <c r="D495" s="16" t="s">
        <v>227</v>
      </c>
      <c r="E495" s="17" t="s">
        <v>227</v>
      </c>
      <c r="F495" s="17" t="s">
        <v>227</v>
      </c>
      <c r="G495" s="17" t="s">
        <v>227</v>
      </c>
      <c r="H495" s="17" t="s">
        <v>227</v>
      </c>
      <c r="I495" s="17" t="s">
        <v>227</v>
      </c>
      <c r="J495" s="17" t="s">
        <v>227</v>
      </c>
      <c r="K495" s="17" t="s">
        <v>227</v>
      </c>
      <c r="L495" s="17" t="s">
        <v>227</v>
      </c>
      <c r="M495" s="17" t="s">
        <v>227</v>
      </c>
      <c r="N495" s="17" t="s">
        <v>227</v>
      </c>
      <c r="O495" s="17" t="s">
        <v>227</v>
      </c>
      <c r="P495" s="17" t="s">
        <v>227</v>
      </c>
      <c r="Q495" s="17" t="s">
        <v>227</v>
      </c>
      <c r="R495" s="17" t="s">
        <v>227</v>
      </c>
      <c r="S495" s="17" t="s">
        <v>227</v>
      </c>
      <c r="T495" s="17" t="s">
        <v>227</v>
      </c>
      <c r="U495" s="17" t="s">
        <v>227</v>
      </c>
      <c r="V495" s="17" t="s">
        <v>227</v>
      </c>
      <c r="W495" s="17" t="s">
        <v>227</v>
      </c>
      <c r="X495" s="17" t="s">
        <v>227</v>
      </c>
      <c r="Y495" s="17" t="s">
        <v>227</v>
      </c>
      <c r="Z495" s="17" t="s">
        <v>227</v>
      </c>
      <c r="AA495" s="17" t="s">
        <v>227</v>
      </c>
      <c r="AB495" s="17" t="s">
        <v>227</v>
      </c>
      <c r="AC495" s="17" t="s">
        <v>227</v>
      </c>
      <c r="AD495" s="17" t="s">
        <v>227</v>
      </c>
      <c r="AE495" s="17" t="s">
        <v>227</v>
      </c>
      <c r="AF495" s="152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228</v>
      </c>
      <c r="C496" s="9" t="s">
        <v>228</v>
      </c>
      <c r="D496" s="150" t="s">
        <v>230</v>
      </c>
      <c r="E496" s="151" t="s">
        <v>231</v>
      </c>
      <c r="F496" s="151" t="s">
        <v>232</v>
      </c>
      <c r="G496" s="151" t="s">
        <v>233</v>
      </c>
      <c r="H496" s="151" t="s">
        <v>234</v>
      </c>
      <c r="I496" s="151" t="s">
        <v>235</v>
      </c>
      <c r="J496" s="151" t="s">
        <v>236</v>
      </c>
      <c r="K496" s="151" t="s">
        <v>237</v>
      </c>
      <c r="L496" s="151" t="s">
        <v>238</v>
      </c>
      <c r="M496" s="151" t="s">
        <v>239</v>
      </c>
      <c r="N496" s="151" t="s">
        <v>240</v>
      </c>
      <c r="O496" s="151" t="s">
        <v>241</v>
      </c>
      <c r="P496" s="151" t="s">
        <v>242</v>
      </c>
      <c r="Q496" s="151" t="s">
        <v>244</v>
      </c>
      <c r="R496" s="151" t="s">
        <v>245</v>
      </c>
      <c r="S496" s="151" t="s">
        <v>247</v>
      </c>
      <c r="T496" s="151" t="s">
        <v>248</v>
      </c>
      <c r="U496" s="151" t="s">
        <v>304</v>
      </c>
      <c r="V496" s="151" t="s">
        <v>250</v>
      </c>
      <c r="W496" s="151" t="s">
        <v>251</v>
      </c>
      <c r="X496" s="151" t="s">
        <v>252</v>
      </c>
      <c r="Y496" s="151" t="s">
        <v>255</v>
      </c>
      <c r="Z496" s="151" t="s">
        <v>256</v>
      </c>
      <c r="AA496" s="151" t="s">
        <v>259</v>
      </c>
      <c r="AB496" s="151" t="s">
        <v>261</v>
      </c>
      <c r="AC496" s="151" t="s">
        <v>264</v>
      </c>
      <c r="AD496" s="151" t="s">
        <v>265</v>
      </c>
      <c r="AE496" s="151" t="s">
        <v>266</v>
      </c>
      <c r="AF496" s="152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308</v>
      </c>
      <c r="E497" s="11" t="s">
        <v>308</v>
      </c>
      <c r="F497" s="11" t="s">
        <v>308</v>
      </c>
      <c r="G497" s="11" t="s">
        <v>307</v>
      </c>
      <c r="H497" s="11" t="s">
        <v>115</v>
      </c>
      <c r="I497" s="11" t="s">
        <v>308</v>
      </c>
      <c r="J497" s="11" t="s">
        <v>307</v>
      </c>
      <c r="K497" s="11" t="s">
        <v>307</v>
      </c>
      <c r="L497" s="11" t="s">
        <v>308</v>
      </c>
      <c r="M497" s="11" t="s">
        <v>308</v>
      </c>
      <c r="N497" s="11" t="s">
        <v>308</v>
      </c>
      <c r="O497" s="11" t="s">
        <v>308</v>
      </c>
      <c r="P497" s="11" t="s">
        <v>308</v>
      </c>
      <c r="Q497" s="11" t="s">
        <v>308</v>
      </c>
      <c r="R497" s="11" t="s">
        <v>307</v>
      </c>
      <c r="S497" s="11" t="s">
        <v>307</v>
      </c>
      <c r="T497" s="11" t="s">
        <v>308</v>
      </c>
      <c r="U497" s="11" t="s">
        <v>308</v>
      </c>
      <c r="V497" s="11" t="s">
        <v>115</v>
      </c>
      <c r="W497" s="11" t="s">
        <v>115</v>
      </c>
      <c r="X497" s="11" t="s">
        <v>307</v>
      </c>
      <c r="Y497" s="11" t="s">
        <v>307</v>
      </c>
      <c r="Z497" s="11" t="s">
        <v>115</v>
      </c>
      <c r="AA497" s="11" t="s">
        <v>307</v>
      </c>
      <c r="AB497" s="11" t="s">
        <v>115</v>
      </c>
      <c r="AC497" s="11" t="s">
        <v>307</v>
      </c>
      <c r="AD497" s="11" t="s">
        <v>307</v>
      </c>
      <c r="AE497" s="11" t="s">
        <v>307</v>
      </c>
      <c r="AF497" s="152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/>
      <c r="C498" s="9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152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8">
        <v>1</v>
      </c>
      <c r="C499" s="14">
        <v>1</v>
      </c>
      <c r="D499" s="218">
        <v>32</v>
      </c>
      <c r="E499" s="218">
        <v>33.1</v>
      </c>
      <c r="F499" s="219">
        <v>38</v>
      </c>
      <c r="G499" s="218">
        <v>31.899999999999995</v>
      </c>
      <c r="H499" s="219">
        <v>35.464932933368864</v>
      </c>
      <c r="I499" s="218">
        <v>33</v>
      </c>
      <c r="J499" s="219">
        <v>25.7</v>
      </c>
      <c r="K499" s="218">
        <v>32.799999999999997</v>
      </c>
      <c r="L499" s="218">
        <v>34.200000000000003</v>
      </c>
      <c r="M499" s="218">
        <v>32.799999999999997</v>
      </c>
      <c r="N499" s="218">
        <v>32.700000000000003</v>
      </c>
      <c r="O499" s="218">
        <v>33.200000000000003</v>
      </c>
      <c r="P499" s="218">
        <v>35</v>
      </c>
      <c r="Q499" s="218">
        <v>30.7</v>
      </c>
      <c r="R499" s="218">
        <v>32.5</v>
      </c>
      <c r="S499" s="219">
        <v>38.5</v>
      </c>
      <c r="T499" s="218">
        <v>33</v>
      </c>
      <c r="U499" s="218">
        <v>30.2</v>
      </c>
      <c r="V499" s="218">
        <v>33.6</v>
      </c>
      <c r="W499" s="219">
        <v>41.677</v>
      </c>
      <c r="X499" s="219">
        <v>27.77</v>
      </c>
      <c r="Y499" s="219">
        <v>22.415411921759201</v>
      </c>
      <c r="Z499" s="218">
        <v>35</v>
      </c>
      <c r="AA499" s="218">
        <v>32.4</v>
      </c>
      <c r="AB499" s="218">
        <v>32</v>
      </c>
      <c r="AC499" s="218">
        <v>32.4</v>
      </c>
      <c r="AD499" s="218">
        <v>32.4</v>
      </c>
      <c r="AE499" s="218">
        <v>33.1</v>
      </c>
      <c r="AF499" s="220"/>
      <c r="AG499" s="221"/>
      <c r="AH499" s="221"/>
      <c r="AI499" s="221"/>
      <c r="AJ499" s="221"/>
      <c r="AK499" s="221"/>
      <c r="AL499" s="221"/>
      <c r="AM499" s="221"/>
      <c r="AN499" s="221"/>
      <c r="AO499" s="221"/>
      <c r="AP499" s="221"/>
      <c r="AQ499" s="221"/>
      <c r="AR499" s="221"/>
      <c r="AS499" s="221"/>
      <c r="AT499" s="221"/>
      <c r="AU499" s="221"/>
      <c r="AV499" s="221"/>
      <c r="AW499" s="221"/>
      <c r="AX499" s="221"/>
      <c r="AY499" s="221"/>
      <c r="AZ499" s="221"/>
      <c r="BA499" s="221"/>
      <c r="BB499" s="221"/>
      <c r="BC499" s="221"/>
      <c r="BD499" s="221"/>
      <c r="BE499" s="221"/>
      <c r="BF499" s="221"/>
      <c r="BG499" s="221"/>
      <c r="BH499" s="221"/>
      <c r="BI499" s="221"/>
      <c r="BJ499" s="221"/>
      <c r="BK499" s="221"/>
      <c r="BL499" s="221"/>
      <c r="BM499" s="222">
        <v>1</v>
      </c>
    </row>
    <row r="500" spans="1:65">
      <c r="A500" s="30"/>
      <c r="B500" s="19">
        <v>1</v>
      </c>
      <c r="C500" s="9">
        <v>2</v>
      </c>
      <c r="D500" s="223">
        <v>32</v>
      </c>
      <c r="E500" s="223">
        <v>31.2</v>
      </c>
      <c r="F500" s="224">
        <v>40</v>
      </c>
      <c r="G500" s="223">
        <v>31.100000000000005</v>
      </c>
      <c r="H500" s="224">
        <v>37.639070085601006</v>
      </c>
      <c r="I500" s="223">
        <v>34</v>
      </c>
      <c r="J500" s="224">
        <v>25</v>
      </c>
      <c r="K500" s="223">
        <v>31.5</v>
      </c>
      <c r="L500" s="223">
        <v>34.1</v>
      </c>
      <c r="M500" s="223">
        <v>33.200000000000003</v>
      </c>
      <c r="N500" s="223">
        <v>33.6</v>
      </c>
      <c r="O500" s="223">
        <v>32.1</v>
      </c>
      <c r="P500" s="223">
        <v>35.4</v>
      </c>
      <c r="Q500" s="223">
        <v>31.3</v>
      </c>
      <c r="R500" s="223">
        <v>33.5</v>
      </c>
      <c r="S500" s="224">
        <v>37.9</v>
      </c>
      <c r="T500" s="223">
        <v>32</v>
      </c>
      <c r="U500" s="223">
        <v>30.3</v>
      </c>
      <c r="V500" s="223">
        <v>33.6</v>
      </c>
      <c r="W500" s="224">
        <v>41.401400000000002</v>
      </c>
      <c r="X500" s="224">
        <v>27.38</v>
      </c>
      <c r="Y500" s="224">
        <v>22.732392635668155</v>
      </c>
      <c r="Z500" s="223">
        <v>35</v>
      </c>
      <c r="AA500" s="223">
        <v>33.700000000000003</v>
      </c>
      <c r="AB500" s="223">
        <v>34</v>
      </c>
      <c r="AC500" s="223">
        <v>32.9</v>
      </c>
      <c r="AD500" s="223">
        <v>31.6</v>
      </c>
      <c r="AE500" s="223">
        <v>32.799999999999997</v>
      </c>
      <c r="AF500" s="220"/>
      <c r="AG500" s="221"/>
      <c r="AH500" s="221"/>
      <c r="AI500" s="221"/>
      <c r="AJ500" s="221"/>
      <c r="AK500" s="221"/>
      <c r="AL500" s="221"/>
      <c r="AM500" s="221"/>
      <c r="AN500" s="221"/>
      <c r="AO500" s="221"/>
      <c r="AP500" s="221"/>
      <c r="AQ500" s="221"/>
      <c r="AR500" s="221"/>
      <c r="AS500" s="221"/>
      <c r="AT500" s="221"/>
      <c r="AU500" s="221"/>
      <c r="AV500" s="221"/>
      <c r="AW500" s="221"/>
      <c r="AX500" s="221"/>
      <c r="AY500" s="221"/>
      <c r="AZ500" s="221"/>
      <c r="BA500" s="221"/>
      <c r="BB500" s="221"/>
      <c r="BC500" s="221"/>
      <c r="BD500" s="221"/>
      <c r="BE500" s="221"/>
      <c r="BF500" s="221"/>
      <c r="BG500" s="221"/>
      <c r="BH500" s="221"/>
      <c r="BI500" s="221"/>
      <c r="BJ500" s="221"/>
      <c r="BK500" s="221"/>
      <c r="BL500" s="221"/>
      <c r="BM500" s="222" t="e">
        <v>#N/A</v>
      </c>
    </row>
    <row r="501" spans="1:65">
      <c r="A501" s="30"/>
      <c r="B501" s="19">
        <v>1</v>
      </c>
      <c r="C501" s="9">
        <v>3</v>
      </c>
      <c r="D501" s="223">
        <v>32</v>
      </c>
      <c r="E501" s="223">
        <v>28.6</v>
      </c>
      <c r="F501" s="224">
        <v>41</v>
      </c>
      <c r="G501" s="223">
        <v>31.6</v>
      </c>
      <c r="H501" s="224">
        <v>37.57863352042294</v>
      </c>
      <c r="I501" s="223">
        <v>33</v>
      </c>
      <c r="J501" s="224">
        <v>27.7</v>
      </c>
      <c r="K501" s="223">
        <v>32.700000000000003</v>
      </c>
      <c r="L501" s="223">
        <v>34.700000000000003</v>
      </c>
      <c r="M501" s="223">
        <v>32.1</v>
      </c>
      <c r="N501" s="223">
        <v>33.299999999999997</v>
      </c>
      <c r="O501" s="223">
        <v>32</v>
      </c>
      <c r="P501" s="223">
        <v>34.9</v>
      </c>
      <c r="Q501" s="223">
        <v>31.7</v>
      </c>
      <c r="R501" s="223">
        <v>33.5</v>
      </c>
      <c r="S501" s="224">
        <v>37</v>
      </c>
      <c r="T501" s="223">
        <v>33</v>
      </c>
      <c r="U501" s="223">
        <v>29.6</v>
      </c>
      <c r="V501" s="223">
        <v>33.299999999999997</v>
      </c>
      <c r="W501" s="224">
        <v>41.731400000000001</v>
      </c>
      <c r="X501" s="224">
        <v>26.67</v>
      </c>
      <c r="Y501" s="224">
        <v>22.864483889749916</v>
      </c>
      <c r="Z501" s="223">
        <v>34</v>
      </c>
      <c r="AA501" s="223">
        <v>30.4</v>
      </c>
      <c r="AB501" s="223">
        <v>28</v>
      </c>
      <c r="AC501" s="223">
        <v>32.5</v>
      </c>
      <c r="AD501" s="223">
        <v>31.7</v>
      </c>
      <c r="AE501" s="223">
        <v>32.1</v>
      </c>
      <c r="AF501" s="220"/>
      <c r="AG501" s="221"/>
      <c r="AH501" s="221"/>
      <c r="AI501" s="221"/>
      <c r="AJ501" s="221"/>
      <c r="AK501" s="221"/>
      <c r="AL501" s="221"/>
      <c r="AM501" s="221"/>
      <c r="AN501" s="221"/>
      <c r="AO501" s="221"/>
      <c r="AP501" s="221"/>
      <c r="AQ501" s="221"/>
      <c r="AR501" s="221"/>
      <c r="AS501" s="221"/>
      <c r="AT501" s="221"/>
      <c r="AU501" s="221"/>
      <c r="AV501" s="221"/>
      <c r="AW501" s="221"/>
      <c r="AX501" s="221"/>
      <c r="AY501" s="221"/>
      <c r="AZ501" s="221"/>
      <c r="BA501" s="221"/>
      <c r="BB501" s="221"/>
      <c r="BC501" s="221"/>
      <c r="BD501" s="221"/>
      <c r="BE501" s="221"/>
      <c r="BF501" s="221"/>
      <c r="BG501" s="221"/>
      <c r="BH501" s="221"/>
      <c r="BI501" s="221"/>
      <c r="BJ501" s="221"/>
      <c r="BK501" s="221"/>
      <c r="BL501" s="221"/>
      <c r="BM501" s="222">
        <v>16</v>
      </c>
    </row>
    <row r="502" spans="1:65">
      <c r="A502" s="30"/>
      <c r="B502" s="19">
        <v>1</v>
      </c>
      <c r="C502" s="9">
        <v>4</v>
      </c>
      <c r="D502" s="223">
        <v>32</v>
      </c>
      <c r="E502" s="223">
        <v>28.4</v>
      </c>
      <c r="F502" s="224">
        <v>41</v>
      </c>
      <c r="G502" s="223">
        <v>31.5</v>
      </c>
      <c r="H502" s="224">
        <v>38.430907641548416</v>
      </c>
      <c r="I502" s="223">
        <v>33</v>
      </c>
      <c r="J502" s="224">
        <v>26.4</v>
      </c>
      <c r="K502" s="223">
        <v>32.4</v>
      </c>
      <c r="L502" s="223">
        <v>35.1</v>
      </c>
      <c r="M502" s="223">
        <v>33.6</v>
      </c>
      <c r="N502" s="223">
        <v>34.1</v>
      </c>
      <c r="O502" s="223">
        <v>31.8</v>
      </c>
      <c r="P502" s="223">
        <v>35</v>
      </c>
      <c r="Q502" s="223">
        <v>31.5</v>
      </c>
      <c r="R502" s="223">
        <v>33</v>
      </c>
      <c r="S502" s="224">
        <v>37.299999999999997</v>
      </c>
      <c r="T502" s="223">
        <v>31</v>
      </c>
      <c r="U502" s="223">
        <v>30.2</v>
      </c>
      <c r="V502" s="223">
        <v>33.1</v>
      </c>
      <c r="W502" s="224">
        <v>42.431199999999997</v>
      </c>
      <c r="X502" s="224">
        <v>27.45</v>
      </c>
      <c r="Y502" s="224">
        <v>22.905416559928515</v>
      </c>
      <c r="Z502" s="223">
        <v>35</v>
      </c>
      <c r="AA502" s="223">
        <v>31.6</v>
      </c>
      <c r="AB502" s="223">
        <v>29</v>
      </c>
      <c r="AC502" s="223">
        <v>32.4</v>
      </c>
      <c r="AD502" s="223">
        <v>32.1</v>
      </c>
      <c r="AE502" s="223">
        <v>32.700000000000003</v>
      </c>
      <c r="AF502" s="220"/>
      <c r="AG502" s="221"/>
      <c r="AH502" s="221"/>
      <c r="AI502" s="221"/>
      <c r="AJ502" s="221"/>
      <c r="AK502" s="221"/>
      <c r="AL502" s="221"/>
      <c r="AM502" s="221"/>
      <c r="AN502" s="221"/>
      <c r="AO502" s="221"/>
      <c r="AP502" s="221"/>
      <c r="AQ502" s="221"/>
      <c r="AR502" s="221"/>
      <c r="AS502" s="221"/>
      <c r="AT502" s="221"/>
      <c r="AU502" s="221"/>
      <c r="AV502" s="221"/>
      <c r="AW502" s="221"/>
      <c r="AX502" s="221"/>
      <c r="AY502" s="221"/>
      <c r="AZ502" s="221"/>
      <c r="BA502" s="221"/>
      <c r="BB502" s="221"/>
      <c r="BC502" s="221"/>
      <c r="BD502" s="221"/>
      <c r="BE502" s="221"/>
      <c r="BF502" s="221"/>
      <c r="BG502" s="221"/>
      <c r="BH502" s="221"/>
      <c r="BI502" s="221"/>
      <c r="BJ502" s="221"/>
      <c r="BK502" s="221"/>
      <c r="BL502" s="221"/>
      <c r="BM502" s="222">
        <v>32.477777777777781</v>
      </c>
    </row>
    <row r="503" spans="1:65">
      <c r="A503" s="30"/>
      <c r="B503" s="19">
        <v>1</v>
      </c>
      <c r="C503" s="9">
        <v>5</v>
      </c>
      <c r="D503" s="223">
        <v>32</v>
      </c>
      <c r="E503" s="223">
        <v>28.4</v>
      </c>
      <c r="F503" s="224">
        <v>40</v>
      </c>
      <c r="G503" s="223">
        <v>31.4</v>
      </c>
      <c r="H503" s="224">
        <v>35.52726959979627</v>
      </c>
      <c r="I503" s="223">
        <v>32</v>
      </c>
      <c r="J503" s="224">
        <v>26</v>
      </c>
      <c r="K503" s="223">
        <v>31.8</v>
      </c>
      <c r="L503" s="223">
        <v>34.5</v>
      </c>
      <c r="M503" s="223">
        <v>33.799999999999997</v>
      </c>
      <c r="N503" s="223">
        <v>33.299999999999997</v>
      </c>
      <c r="O503" s="223">
        <v>31.899999999999995</v>
      </c>
      <c r="P503" s="223">
        <v>35.1</v>
      </c>
      <c r="Q503" s="223">
        <v>31.3</v>
      </c>
      <c r="R503" s="223">
        <v>32.5</v>
      </c>
      <c r="S503" s="224">
        <v>37.700000000000003</v>
      </c>
      <c r="T503" s="223">
        <v>33</v>
      </c>
      <c r="U503" s="223">
        <v>31.5</v>
      </c>
      <c r="V503" s="223">
        <v>33.799999999999997</v>
      </c>
      <c r="W503" s="224">
        <v>42.0762</v>
      </c>
      <c r="X503" s="224">
        <v>26.97</v>
      </c>
      <c r="Y503" s="224">
        <v>22.515110097400001</v>
      </c>
      <c r="Z503" s="223">
        <v>34</v>
      </c>
      <c r="AA503" s="223">
        <v>32.299999999999997</v>
      </c>
      <c r="AB503" s="225">
        <v>27</v>
      </c>
      <c r="AC503" s="223">
        <v>32.6</v>
      </c>
      <c r="AD503" s="223">
        <v>32.4</v>
      </c>
      <c r="AE503" s="223">
        <v>33.4</v>
      </c>
      <c r="AF503" s="220"/>
      <c r="AG503" s="221"/>
      <c r="AH503" s="221"/>
      <c r="AI503" s="221"/>
      <c r="AJ503" s="221"/>
      <c r="AK503" s="221"/>
      <c r="AL503" s="221"/>
      <c r="AM503" s="221"/>
      <c r="AN503" s="221"/>
      <c r="AO503" s="221"/>
      <c r="AP503" s="221"/>
      <c r="AQ503" s="221"/>
      <c r="AR503" s="221"/>
      <c r="AS503" s="221"/>
      <c r="AT503" s="221"/>
      <c r="AU503" s="221"/>
      <c r="AV503" s="221"/>
      <c r="AW503" s="221"/>
      <c r="AX503" s="221"/>
      <c r="AY503" s="221"/>
      <c r="AZ503" s="221"/>
      <c r="BA503" s="221"/>
      <c r="BB503" s="221"/>
      <c r="BC503" s="221"/>
      <c r="BD503" s="221"/>
      <c r="BE503" s="221"/>
      <c r="BF503" s="221"/>
      <c r="BG503" s="221"/>
      <c r="BH503" s="221"/>
      <c r="BI503" s="221"/>
      <c r="BJ503" s="221"/>
      <c r="BK503" s="221"/>
      <c r="BL503" s="221"/>
      <c r="BM503" s="222">
        <v>39</v>
      </c>
    </row>
    <row r="504" spans="1:65">
      <c r="A504" s="30"/>
      <c r="B504" s="19">
        <v>1</v>
      </c>
      <c r="C504" s="9">
        <v>6</v>
      </c>
      <c r="D504" s="223">
        <v>32</v>
      </c>
      <c r="E504" s="223">
        <v>28.6</v>
      </c>
      <c r="F504" s="224">
        <v>42</v>
      </c>
      <c r="G504" s="223">
        <v>31.7</v>
      </c>
      <c r="H504" s="224">
        <v>35.732496775233749</v>
      </c>
      <c r="I504" s="223">
        <v>33</v>
      </c>
      <c r="J504" s="224">
        <v>27.8</v>
      </c>
      <c r="K504" s="223">
        <v>33.4</v>
      </c>
      <c r="L504" s="223">
        <v>34.6</v>
      </c>
      <c r="M504" s="223">
        <v>33.1</v>
      </c>
      <c r="N504" s="223">
        <v>33.299999999999997</v>
      </c>
      <c r="O504" s="223">
        <v>31.5</v>
      </c>
      <c r="P504" s="223">
        <v>34.799999999999997</v>
      </c>
      <c r="Q504" s="223">
        <v>31.5</v>
      </c>
      <c r="R504" s="223">
        <v>33.5</v>
      </c>
      <c r="S504" s="224">
        <v>37.6</v>
      </c>
      <c r="T504" s="223">
        <v>31</v>
      </c>
      <c r="U504" s="223">
        <v>31.2</v>
      </c>
      <c r="V504" s="223">
        <v>33.1</v>
      </c>
      <c r="W504" s="224">
        <v>41.231299999999997</v>
      </c>
      <c r="X504" s="224">
        <v>27.15</v>
      </c>
      <c r="Y504" s="224">
        <v>22.774065907368499</v>
      </c>
      <c r="Z504" s="223">
        <v>34</v>
      </c>
      <c r="AA504" s="223">
        <v>31.7</v>
      </c>
      <c r="AB504" s="223">
        <v>31</v>
      </c>
      <c r="AC504" s="223">
        <v>32.4</v>
      </c>
      <c r="AD504" s="223">
        <v>32.6</v>
      </c>
      <c r="AE504" s="223">
        <v>32.299999999999997</v>
      </c>
      <c r="AF504" s="220"/>
      <c r="AG504" s="221"/>
      <c r="AH504" s="221"/>
      <c r="AI504" s="221"/>
      <c r="AJ504" s="221"/>
      <c r="AK504" s="221"/>
      <c r="AL504" s="221"/>
      <c r="AM504" s="221"/>
      <c r="AN504" s="221"/>
      <c r="AO504" s="221"/>
      <c r="AP504" s="221"/>
      <c r="AQ504" s="221"/>
      <c r="AR504" s="221"/>
      <c r="AS504" s="221"/>
      <c r="AT504" s="221"/>
      <c r="AU504" s="221"/>
      <c r="AV504" s="221"/>
      <c r="AW504" s="221"/>
      <c r="AX504" s="221"/>
      <c r="AY504" s="221"/>
      <c r="AZ504" s="221"/>
      <c r="BA504" s="221"/>
      <c r="BB504" s="221"/>
      <c r="BC504" s="221"/>
      <c r="BD504" s="221"/>
      <c r="BE504" s="221"/>
      <c r="BF504" s="221"/>
      <c r="BG504" s="221"/>
      <c r="BH504" s="221"/>
      <c r="BI504" s="221"/>
      <c r="BJ504" s="221"/>
      <c r="BK504" s="221"/>
      <c r="BL504" s="221"/>
      <c r="BM504" s="226"/>
    </row>
    <row r="505" spans="1:65">
      <c r="A505" s="30"/>
      <c r="B505" s="20" t="s">
        <v>275</v>
      </c>
      <c r="C505" s="12"/>
      <c r="D505" s="227">
        <v>32</v>
      </c>
      <c r="E505" s="227">
        <v>29.716666666666669</v>
      </c>
      <c r="F505" s="227">
        <v>40.333333333333336</v>
      </c>
      <c r="G505" s="227">
        <v>31.533333333333331</v>
      </c>
      <c r="H505" s="227">
        <v>36.728885092661876</v>
      </c>
      <c r="I505" s="227">
        <v>33</v>
      </c>
      <c r="J505" s="227">
        <v>26.433333333333337</v>
      </c>
      <c r="K505" s="227">
        <v>32.433333333333337</v>
      </c>
      <c r="L505" s="227">
        <v>34.533333333333339</v>
      </c>
      <c r="M505" s="227">
        <v>33.1</v>
      </c>
      <c r="N505" s="227">
        <v>33.383333333333333</v>
      </c>
      <c r="O505" s="227">
        <v>32.083333333333336</v>
      </c>
      <c r="P505" s="227">
        <v>35.033333333333331</v>
      </c>
      <c r="Q505" s="227">
        <v>31.333333333333332</v>
      </c>
      <c r="R505" s="227">
        <v>33.083333333333336</v>
      </c>
      <c r="S505" s="227">
        <v>37.666666666666664</v>
      </c>
      <c r="T505" s="227">
        <v>32.166666666666664</v>
      </c>
      <c r="U505" s="227">
        <v>30.5</v>
      </c>
      <c r="V505" s="227">
        <v>33.416666666666664</v>
      </c>
      <c r="W505" s="227">
        <v>41.758083333333332</v>
      </c>
      <c r="X505" s="227">
        <v>27.231666666666669</v>
      </c>
      <c r="Y505" s="227">
        <v>22.701146835312382</v>
      </c>
      <c r="Z505" s="227">
        <v>34.5</v>
      </c>
      <c r="AA505" s="227">
        <v>32.016666666666659</v>
      </c>
      <c r="AB505" s="227">
        <v>30.166666666666668</v>
      </c>
      <c r="AC505" s="227">
        <v>32.533333333333331</v>
      </c>
      <c r="AD505" s="227">
        <v>32.133333333333333</v>
      </c>
      <c r="AE505" s="227">
        <v>32.733333333333327</v>
      </c>
      <c r="AF505" s="220"/>
      <c r="AG505" s="221"/>
      <c r="AH505" s="221"/>
      <c r="AI505" s="221"/>
      <c r="AJ505" s="221"/>
      <c r="AK505" s="221"/>
      <c r="AL505" s="221"/>
      <c r="AM505" s="221"/>
      <c r="AN505" s="221"/>
      <c r="AO505" s="221"/>
      <c r="AP505" s="221"/>
      <c r="AQ505" s="221"/>
      <c r="AR505" s="221"/>
      <c r="AS505" s="221"/>
      <c r="AT505" s="221"/>
      <c r="AU505" s="221"/>
      <c r="AV505" s="221"/>
      <c r="AW505" s="221"/>
      <c r="AX505" s="221"/>
      <c r="AY505" s="221"/>
      <c r="AZ505" s="221"/>
      <c r="BA505" s="221"/>
      <c r="BB505" s="221"/>
      <c r="BC505" s="221"/>
      <c r="BD505" s="221"/>
      <c r="BE505" s="221"/>
      <c r="BF505" s="221"/>
      <c r="BG505" s="221"/>
      <c r="BH505" s="221"/>
      <c r="BI505" s="221"/>
      <c r="BJ505" s="221"/>
      <c r="BK505" s="221"/>
      <c r="BL505" s="221"/>
      <c r="BM505" s="226"/>
    </row>
    <row r="506" spans="1:65">
      <c r="A506" s="30"/>
      <c r="B506" s="3" t="s">
        <v>276</v>
      </c>
      <c r="C506" s="29"/>
      <c r="D506" s="223">
        <v>32</v>
      </c>
      <c r="E506" s="223">
        <v>28.6</v>
      </c>
      <c r="F506" s="223">
        <v>40.5</v>
      </c>
      <c r="G506" s="223">
        <v>31.55</v>
      </c>
      <c r="H506" s="223">
        <v>36.655565147828341</v>
      </c>
      <c r="I506" s="223">
        <v>33</v>
      </c>
      <c r="J506" s="223">
        <v>26.2</v>
      </c>
      <c r="K506" s="223">
        <v>32.549999999999997</v>
      </c>
      <c r="L506" s="223">
        <v>34.549999999999997</v>
      </c>
      <c r="M506" s="223">
        <v>33.150000000000006</v>
      </c>
      <c r="N506" s="223">
        <v>33.299999999999997</v>
      </c>
      <c r="O506" s="223">
        <v>31.949999999999996</v>
      </c>
      <c r="P506" s="223">
        <v>35</v>
      </c>
      <c r="Q506" s="223">
        <v>31.4</v>
      </c>
      <c r="R506" s="223">
        <v>33.25</v>
      </c>
      <c r="S506" s="223">
        <v>37.650000000000006</v>
      </c>
      <c r="T506" s="223">
        <v>32.5</v>
      </c>
      <c r="U506" s="223">
        <v>30.25</v>
      </c>
      <c r="V506" s="223">
        <v>33.450000000000003</v>
      </c>
      <c r="W506" s="223">
        <v>41.7042</v>
      </c>
      <c r="X506" s="223">
        <v>27.265000000000001</v>
      </c>
      <c r="Y506" s="223">
        <v>22.753229271518329</v>
      </c>
      <c r="Z506" s="223">
        <v>34.5</v>
      </c>
      <c r="AA506" s="223">
        <v>32</v>
      </c>
      <c r="AB506" s="223">
        <v>30</v>
      </c>
      <c r="AC506" s="223">
        <v>32.450000000000003</v>
      </c>
      <c r="AD506" s="223">
        <v>32.25</v>
      </c>
      <c r="AE506" s="223">
        <v>32.75</v>
      </c>
      <c r="AF506" s="220"/>
      <c r="AG506" s="221"/>
      <c r="AH506" s="221"/>
      <c r="AI506" s="221"/>
      <c r="AJ506" s="221"/>
      <c r="AK506" s="221"/>
      <c r="AL506" s="221"/>
      <c r="AM506" s="221"/>
      <c r="AN506" s="221"/>
      <c r="AO506" s="221"/>
      <c r="AP506" s="221"/>
      <c r="AQ506" s="221"/>
      <c r="AR506" s="221"/>
      <c r="AS506" s="221"/>
      <c r="AT506" s="221"/>
      <c r="AU506" s="221"/>
      <c r="AV506" s="221"/>
      <c r="AW506" s="221"/>
      <c r="AX506" s="221"/>
      <c r="AY506" s="221"/>
      <c r="AZ506" s="221"/>
      <c r="BA506" s="221"/>
      <c r="BB506" s="221"/>
      <c r="BC506" s="221"/>
      <c r="BD506" s="221"/>
      <c r="BE506" s="221"/>
      <c r="BF506" s="221"/>
      <c r="BG506" s="221"/>
      <c r="BH506" s="221"/>
      <c r="BI506" s="221"/>
      <c r="BJ506" s="221"/>
      <c r="BK506" s="221"/>
      <c r="BL506" s="221"/>
      <c r="BM506" s="226"/>
    </row>
    <row r="507" spans="1:65">
      <c r="A507" s="30"/>
      <c r="B507" s="3" t="s">
        <v>277</v>
      </c>
      <c r="C507" s="29"/>
      <c r="D507" s="24">
        <v>0</v>
      </c>
      <c r="E507" s="24">
        <v>1.9803198394872148</v>
      </c>
      <c r="F507" s="24">
        <v>1.3662601021279464</v>
      </c>
      <c r="G507" s="24">
        <v>0.27325202042558649</v>
      </c>
      <c r="H507" s="24">
        <v>1.3024311422532566</v>
      </c>
      <c r="I507" s="24">
        <v>0.63245553203367588</v>
      </c>
      <c r="J507" s="24">
        <v>1.1183320914051724</v>
      </c>
      <c r="K507" s="24">
        <v>0.6947421584060276</v>
      </c>
      <c r="L507" s="24">
        <v>0.36147844564602549</v>
      </c>
      <c r="M507" s="24">
        <v>0.60663003552412353</v>
      </c>
      <c r="N507" s="24">
        <v>0.45789372857319932</v>
      </c>
      <c r="O507" s="24">
        <v>0.58452259722500743</v>
      </c>
      <c r="P507" s="24">
        <v>0.20655911179772929</v>
      </c>
      <c r="Q507" s="24">
        <v>0.34448028487370175</v>
      </c>
      <c r="R507" s="24">
        <v>0.49159604012508756</v>
      </c>
      <c r="S507" s="24">
        <v>0.51639777949432253</v>
      </c>
      <c r="T507" s="24">
        <v>0.98319208025017502</v>
      </c>
      <c r="U507" s="24">
        <v>0.70992957397195344</v>
      </c>
      <c r="V507" s="24">
        <v>0.29268868558020172</v>
      </c>
      <c r="W507" s="24">
        <v>0.43961220372808812</v>
      </c>
      <c r="X507" s="24">
        <v>0.38731985059723734</v>
      </c>
      <c r="Y507" s="24">
        <v>0.1954240074979543</v>
      </c>
      <c r="Z507" s="24">
        <v>0.54772255750516607</v>
      </c>
      <c r="AA507" s="24">
        <v>1.0907184176801403</v>
      </c>
      <c r="AB507" s="24">
        <v>2.6394443859772205</v>
      </c>
      <c r="AC507" s="24">
        <v>0.19663841605003515</v>
      </c>
      <c r="AD507" s="24">
        <v>0.40824829046386268</v>
      </c>
      <c r="AE507" s="24">
        <v>0.48442405665559851</v>
      </c>
      <c r="AF507" s="152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86</v>
      </c>
      <c r="C508" s="29"/>
      <c r="D508" s="13">
        <v>0</v>
      </c>
      <c r="E508" s="13">
        <v>6.6640039466759893E-2</v>
      </c>
      <c r="F508" s="13">
        <v>3.3874217408130902E-2</v>
      </c>
      <c r="G508" s="13">
        <v>8.6654974764985154E-3</v>
      </c>
      <c r="H508" s="13">
        <v>3.5460677310716178E-2</v>
      </c>
      <c r="I508" s="13">
        <v>1.9165319152535634E-2</v>
      </c>
      <c r="J508" s="13">
        <v>4.2307645324281419E-2</v>
      </c>
      <c r="K508" s="13">
        <v>2.1420621533587692E-2</v>
      </c>
      <c r="L508" s="13">
        <v>1.046752255731734E-2</v>
      </c>
      <c r="M508" s="13">
        <v>1.8327191405562642E-2</v>
      </c>
      <c r="N508" s="13">
        <v>1.3716237500944563E-2</v>
      </c>
      <c r="O508" s="13">
        <v>1.8218886147272958E-2</v>
      </c>
      <c r="P508" s="13">
        <v>5.8960736003157745E-3</v>
      </c>
      <c r="Q508" s="13">
        <v>1.0994051644905375E-2</v>
      </c>
      <c r="R508" s="13">
        <v>1.48593261498767E-2</v>
      </c>
      <c r="S508" s="13">
        <v>1.3709675561796175E-2</v>
      </c>
      <c r="T508" s="13">
        <v>3.0565556898969174E-2</v>
      </c>
      <c r="U508" s="13">
        <v>2.3276379474490277E-2</v>
      </c>
      <c r="V508" s="13">
        <v>8.7587636582604021E-3</v>
      </c>
      <c r="W508" s="13">
        <v>1.0527595345286557E-2</v>
      </c>
      <c r="X508" s="13">
        <v>1.4223141585062878E-2</v>
      </c>
      <c r="Y508" s="13">
        <v>8.6085521985156191E-3</v>
      </c>
      <c r="Z508" s="13">
        <v>1.5876016159570031E-2</v>
      </c>
      <c r="AA508" s="13">
        <v>3.406720721541303E-2</v>
      </c>
      <c r="AB508" s="13">
        <v>8.7495394010294603E-2</v>
      </c>
      <c r="AC508" s="13">
        <v>6.0442136080953428E-3</v>
      </c>
      <c r="AD508" s="13">
        <v>1.2704822317340126E-2</v>
      </c>
      <c r="AE508" s="13">
        <v>1.4799105600476536E-2</v>
      </c>
      <c r="AF508" s="152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278</v>
      </c>
      <c r="C509" s="29"/>
      <c r="D509" s="13">
        <v>-1.471091344509079E-2</v>
      </c>
      <c r="E509" s="13">
        <v>-8.5015395141977423E-2</v>
      </c>
      <c r="F509" s="13">
        <v>0.24187478617858349</v>
      </c>
      <c r="G509" s="13">
        <v>-2.907971262401654E-2</v>
      </c>
      <c r="H509" s="13">
        <v>0.13089280134778258</v>
      </c>
      <c r="I509" s="13">
        <v>1.6079370509750168E-2</v>
      </c>
      <c r="J509" s="13">
        <v>-0.18611016079370513</v>
      </c>
      <c r="K509" s="13">
        <v>-1.3684570646596006E-3</v>
      </c>
      <c r="L509" s="13">
        <v>6.3291139240506444E-2</v>
      </c>
      <c r="M509" s="13">
        <v>1.9158398905234186E-2</v>
      </c>
      <c r="N509" s="13">
        <v>2.7882312692439237E-2</v>
      </c>
      <c r="O509" s="13">
        <v>-1.2145056448853997E-2</v>
      </c>
      <c r="P509" s="13">
        <v>7.8686281217926535E-2</v>
      </c>
      <c r="Q509" s="13">
        <v>-3.5237769414984799E-2</v>
      </c>
      <c r="R509" s="13">
        <v>1.8645227505986961E-2</v>
      </c>
      <c r="S509" s="13">
        <v>0.15976736229900768</v>
      </c>
      <c r="T509" s="13">
        <v>-9.5791994526173152E-3</v>
      </c>
      <c r="U509" s="13">
        <v>-6.0896339377352171E-2</v>
      </c>
      <c r="V509" s="13">
        <v>2.8908655490933688E-2</v>
      </c>
      <c r="W509" s="13">
        <v>0.28574324324324296</v>
      </c>
      <c r="X509" s="13">
        <v>-0.1615292507697571</v>
      </c>
      <c r="Y509" s="13">
        <v>-0.30102524284019361</v>
      </c>
      <c r="Z509" s="13">
        <v>6.226479644201155E-2</v>
      </c>
      <c r="AA509" s="13">
        <v>-1.4197742045843675E-2</v>
      </c>
      <c r="AB509" s="13">
        <v>-7.115976736229912E-2</v>
      </c>
      <c r="AC509" s="13">
        <v>1.7105713308243065E-3</v>
      </c>
      <c r="AD509" s="13">
        <v>-1.0605542251111988E-2</v>
      </c>
      <c r="AE509" s="13">
        <v>7.8686281217923426E-3</v>
      </c>
      <c r="AF509" s="152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279</v>
      </c>
      <c r="C510" s="47"/>
      <c r="D510" s="45">
        <v>0.31</v>
      </c>
      <c r="E510" s="45">
        <v>1.78</v>
      </c>
      <c r="F510" s="45">
        <v>5.04</v>
      </c>
      <c r="G510" s="45">
        <v>0.61</v>
      </c>
      <c r="H510" s="45">
        <v>2.73</v>
      </c>
      <c r="I510" s="45">
        <v>0.33</v>
      </c>
      <c r="J510" s="45">
        <v>3.89</v>
      </c>
      <c r="K510" s="45">
        <v>0.03</v>
      </c>
      <c r="L510" s="45">
        <v>1.32</v>
      </c>
      <c r="M510" s="45">
        <v>0.4</v>
      </c>
      <c r="N510" s="45">
        <v>0.57999999999999996</v>
      </c>
      <c r="O510" s="45">
        <v>0.26</v>
      </c>
      <c r="P510" s="45">
        <v>1.64</v>
      </c>
      <c r="Q510" s="45">
        <v>0.74</v>
      </c>
      <c r="R510" s="45">
        <v>0.39</v>
      </c>
      <c r="S510" s="45">
        <v>3.33</v>
      </c>
      <c r="T510" s="45">
        <v>0.2</v>
      </c>
      <c r="U510" s="45">
        <v>1.27</v>
      </c>
      <c r="V510" s="45">
        <v>0.6</v>
      </c>
      <c r="W510" s="45">
        <v>5.96</v>
      </c>
      <c r="X510" s="45">
        <v>3.37</v>
      </c>
      <c r="Y510" s="45">
        <v>6.28</v>
      </c>
      <c r="Z510" s="45">
        <v>1.3</v>
      </c>
      <c r="AA510" s="45">
        <v>0.3</v>
      </c>
      <c r="AB510" s="45">
        <v>1.49</v>
      </c>
      <c r="AC510" s="45">
        <v>0.03</v>
      </c>
      <c r="AD510" s="45">
        <v>0.22</v>
      </c>
      <c r="AE510" s="45">
        <v>0.16</v>
      </c>
      <c r="AF510" s="152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BM511" s="55"/>
    </row>
    <row r="512" spans="1:65" ht="15">
      <c r="B512" s="8" t="s">
        <v>543</v>
      </c>
      <c r="BM512" s="28" t="s">
        <v>66</v>
      </c>
    </row>
    <row r="513" spans="1:65" ht="15">
      <c r="A513" s="25" t="s">
        <v>23</v>
      </c>
      <c r="B513" s="18" t="s">
        <v>111</v>
      </c>
      <c r="C513" s="15" t="s">
        <v>112</v>
      </c>
      <c r="D513" s="16" t="s">
        <v>227</v>
      </c>
      <c r="E513" s="17" t="s">
        <v>227</v>
      </c>
      <c r="F513" s="17" t="s">
        <v>227</v>
      </c>
      <c r="G513" s="17" t="s">
        <v>227</v>
      </c>
      <c r="H513" s="17" t="s">
        <v>227</v>
      </c>
      <c r="I513" s="17" t="s">
        <v>227</v>
      </c>
      <c r="J513" s="17" t="s">
        <v>227</v>
      </c>
      <c r="K513" s="17" t="s">
        <v>227</v>
      </c>
      <c r="L513" s="17" t="s">
        <v>227</v>
      </c>
      <c r="M513" s="17" t="s">
        <v>227</v>
      </c>
      <c r="N513" s="17" t="s">
        <v>227</v>
      </c>
      <c r="O513" s="152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228</v>
      </c>
      <c r="C514" s="9" t="s">
        <v>228</v>
      </c>
      <c r="D514" s="150" t="s">
        <v>230</v>
      </c>
      <c r="E514" s="151" t="s">
        <v>232</v>
      </c>
      <c r="F514" s="151" t="s">
        <v>233</v>
      </c>
      <c r="G514" s="151" t="s">
        <v>235</v>
      </c>
      <c r="H514" s="151" t="s">
        <v>237</v>
      </c>
      <c r="I514" s="151" t="s">
        <v>244</v>
      </c>
      <c r="J514" s="151" t="s">
        <v>245</v>
      </c>
      <c r="K514" s="151" t="s">
        <v>248</v>
      </c>
      <c r="L514" s="151" t="s">
        <v>251</v>
      </c>
      <c r="M514" s="151" t="s">
        <v>259</v>
      </c>
      <c r="N514" s="151" t="s">
        <v>266</v>
      </c>
      <c r="O514" s="152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307</v>
      </c>
      <c r="E515" s="11" t="s">
        <v>308</v>
      </c>
      <c r="F515" s="11" t="s">
        <v>307</v>
      </c>
      <c r="G515" s="11" t="s">
        <v>308</v>
      </c>
      <c r="H515" s="11" t="s">
        <v>307</v>
      </c>
      <c r="I515" s="11" t="s">
        <v>308</v>
      </c>
      <c r="J515" s="11" t="s">
        <v>307</v>
      </c>
      <c r="K515" s="11" t="s">
        <v>308</v>
      </c>
      <c r="L515" s="11" t="s">
        <v>307</v>
      </c>
      <c r="M515" s="11" t="s">
        <v>307</v>
      </c>
      <c r="N515" s="11" t="s">
        <v>307</v>
      </c>
      <c r="O515" s="152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152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2">
        <v>0.17</v>
      </c>
      <c r="E517" s="22">
        <v>0.17</v>
      </c>
      <c r="F517" s="22">
        <v>0.16</v>
      </c>
      <c r="G517" s="146">
        <v>0.2</v>
      </c>
      <c r="H517" s="22">
        <v>0.15</v>
      </c>
      <c r="I517" s="146">
        <v>0.2</v>
      </c>
      <c r="J517" s="22">
        <v>0.18</v>
      </c>
      <c r="K517" s="22">
        <v>0.17</v>
      </c>
      <c r="L517" s="22">
        <v>0.16309999999999999</v>
      </c>
      <c r="M517" s="22">
        <v>0.15150000000000002</v>
      </c>
      <c r="N517" s="22">
        <v>0.16</v>
      </c>
      <c r="O517" s="152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0.16</v>
      </c>
      <c r="E518" s="11">
        <v>0.18</v>
      </c>
      <c r="F518" s="11">
        <v>0.16</v>
      </c>
      <c r="G518" s="147">
        <v>0.2</v>
      </c>
      <c r="H518" s="11">
        <v>0.15</v>
      </c>
      <c r="I518" s="147">
        <v>0.2</v>
      </c>
      <c r="J518" s="11">
        <v>0.18</v>
      </c>
      <c r="K518" s="11">
        <v>0.16</v>
      </c>
      <c r="L518" s="11">
        <v>0.1585</v>
      </c>
      <c r="M518" s="11">
        <v>0.153</v>
      </c>
      <c r="N518" s="11">
        <v>0.15</v>
      </c>
      <c r="O518" s="152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6</v>
      </c>
    </row>
    <row r="519" spans="1:65">
      <c r="A519" s="30"/>
      <c r="B519" s="19">
        <v>1</v>
      </c>
      <c r="C519" s="9">
        <v>3</v>
      </c>
      <c r="D519" s="11">
        <v>0.17</v>
      </c>
      <c r="E519" s="11">
        <v>0.18</v>
      </c>
      <c r="F519" s="11">
        <v>0.16</v>
      </c>
      <c r="G519" s="147">
        <v>0.2</v>
      </c>
      <c r="H519" s="11">
        <v>0.16</v>
      </c>
      <c r="I519" s="147">
        <v>0.2</v>
      </c>
      <c r="J519" s="11">
        <v>0.18</v>
      </c>
      <c r="K519" s="11">
        <v>0.18</v>
      </c>
      <c r="L519" s="11">
        <v>0.1613</v>
      </c>
      <c r="M519" s="148">
        <v>0.13815</v>
      </c>
      <c r="N519" s="11">
        <v>0.16</v>
      </c>
      <c r="O519" s="152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0.17</v>
      </c>
      <c r="E520" s="11">
        <v>0.18</v>
      </c>
      <c r="F520" s="11">
        <v>0.16</v>
      </c>
      <c r="G520" s="147">
        <v>0.2</v>
      </c>
      <c r="H520" s="11">
        <v>0.14000000000000001</v>
      </c>
      <c r="I520" s="147">
        <v>0.2</v>
      </c>
      <c r="J520" s="11">
        <v>0.18</v>
      </c>
      <c r="K520" s="11">
        <v>0.16</v>
      </c>
      <c r="L520" s="11">
        <v>0.1615</v>
      </c>
      <c r="M520" s="11">
        <v>0.1537</v>
      </c>
      <c r="N520" s="11">
        <v>0.16</v>
      </c>
      <c r="O520" s="152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0.16374518518518516</v>
      </c>
    </row>
    <row r="521" spans="1:65">
      <c r="A521" s="30"/>
      <c r="B521" s="19">
        <v>1</v>
      </c>
      <c r="C521" s="9">
        <v>5</v>
      </c>
      <c r="D521" s="11">
        <v>0.17</v>
      </c>
      <c r="E521" s="11">
        <v>0.18</v>
      </c>
      <c r="F521" s="11">
        <v>0.16</v>
      </c>
      <c r="G521" s="147">
        <v>0.2</v>
      </c>
      <c r="H521" s="11">
        <v>0.15</v>
      </c>
      <c r="I521" s="147">
        <v>0.2</v>
      </c>
      <c r="J521" s="11">
        <v>0.16</v>
      </c>
      <c r="K521" s="11">
        <v>0.18</v>
      </c>
      <c r="L521" s="11">
        <v>0.1583</v>
      </c>
      <c r="M521" s="11">
        <v>0.15625</v>
      </c>
      <c r="N521" s="11">
        <v>0.17</v>
      </c>
      <c r="O521" s="152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40</v>
      </c>
    </row>
    <row r="522" spans="1:65">
      <c r="A522" s="30"/>
      <c r="B522" s="19">
        <v>1</v>
      </c>
      <c r="C522" s="9">
        <v>6</v>
      </c>
      <c r="D522" s="11">
        <v>0.16</v>
      </c>
      <c r="E522" s="11">
        <v>0.18</v>
      </c>
      <c r="F522" s="11">
        <v>0.16</v>
      </c>
      <c r="G522" s="147">
        <v>0.2</v>
      </c>
      <c r="H522" s="11">
        <v>0.15</v>
      </c>
      <c r="I522" s="147">
        <v>0.2</v>
      </c>
      <c r="J522" s="11">
        <v>0.16</v>
      </c>
      <c r="K522" s="11">
        <v>0.16</v>
      </c>
      <c r="L522" s="11">
        <v>0.1666</v>
      </c>
      <c r="M522" s="11">
        <v>0.16300000000000001</v>
      </c>
      <c r="N522" s="11">
        <v>0.16</v>
      </c>
      <c r="O522" s="152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20" t="s">
        <v>275</v>
      </c>
      <c r="C523" s="12"/>
      <c r="D523" s="23">
        <v>0.16666666666666666</v>
      </c>
      <c r="E523" s="23">
        <v>0.17833333333333332</v>
      </c>
      <c r="F523" s="23">
        <v>0.16</v>
      </c>
      <c r="G523" s="23">
        <v>0.19999999999999998</v>
      </c>
      <c r="H523" s="23">
        <v>0.15</v>
      </c>
      <c r="I523" s="23">
        <v>0.19999999999999998</v>
      </c>
      <c r="J523" s="23">
        <v>0.17333333333333334</v>
      </c>
      <c r="K523" s="23">
        <v>0.16833333333333333</v>
      </c>
      <c r="L523" s="23">
        <v>0.16155</v>
      </c>
      <c r="M523" s="23">
        <v>0.15259999999999999</v>
      </c>
      <c r="N523" s="23">
        <v>0.16</v>
      </c>
      <c r="O523" s="152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276</v>
      </c>
      <c r="C524" s="29"/>
      <c r="D524" s="11">
        <v>0.17</v>
      </c>
      <c r="E524" s="11">
        <v>0.18</v>
      </c>
      <c r="F524" s="11">
        <v>0.16</v>
      </c>
      <c r="G524" s="11">
        <v>0.2</v>
      </c>
      <c r="H524" s="11">
        <v>0.15</v>
      </c>
      <c r="I524" s="11">
        <v>0.2</v>
      </c>
      <c r="J524" s="11">
        <v>0.18</v>
      </c>
      <c r="K524" s="11">
        <v>0.16500000000000001</v>
      </c>
      <c r="L524" s="11">
        <v>0.16139999999999999</v>
      </c>
      <c r="M524" s="11">
        <v>0.15334999999999999</v>
      </c>
      <c r="N524" s="11">
        <v>0.16</v>
      </c>
      <c r="O524" s="152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277</v>
      </c>
      <c r="C525" s="29"/>
      <c r="D525" s="24">
        <v>5.1639777949432277E-3</v>
      </c>
      <c r="E525" s="24">
        <v>4.0824829046386228E-3</v>
      </c>
      <c r="F525" s="24">
        <v>0</v>
      </c>
      <c r="G525" s="24">
        <v>3.0404709722440586E-17</v>
      </c>
      <c r="H525" s="24">
        <v>6.3245553203367553E-3</v>
      </c>
      <c r="I525" s="24">
        <v>3.0404709722440586E-17</v>
      </c>
      <c r="J525" s="24">
        <v>1.032795558988644E-2</v>
      </c>
      <c r="K525" s="24">
        <v>9.8319208025017465E-3</v>
      </c>
      <c r="L525" s="24">
        <v>3.0930567405076802E-3</v>
      </c>
      <c r="M525" s="24">
        <v>8.1592279046488244E-3</v>
      </c>
      <c r="N525" s="24">
        <v>6.324555320336764E-3</v>
      </c>
      <c r="O525" s="202"/>
      <c r="P525" s="203"/>
      <c r="Q525" s="203"/>
      <c r="R525" s="203"/>
      <c r="S525" s="203"/>
      <c r="T525" s="203"/>
      <c r="U525" s="203"/>
      <c r="V525" s="203"/>
      <c r="W525" s="203"/>
      <c r="X525" s="203"/>
      <c r="Y525" s="203"/>
      <c r="Z525" s="203"/>
      <c r="AA525" s="203"/>
      <c r="AB525" s="203"/>
      <c r="AC525" s="203"/>
      <c r="AD525" s="203"/>
      <c r="AE525" s="203"/>
      <c r="AF525" s="203"/>
      <c r="AG525" s="203"/>
      <c r="AH525" s="203"/>
      <c r="AI525" s="203"/>
      <c r="AJ525" s="203"/>
      <c r="AK525" s="203"/>
      <c r="AL525" s="203"/>
      <c r="AM525" s="203"/>
      <c r="AN525" s="203"/>
      <c r="AO525" s="203"/>
      <c r="AP525" s="203"/>
      <c r="AQ525" s="203"/>
      <c r="AR525" s="203"/>
      <c r="AS525" s="203"/>
      <c r="AT525" s="203"/>
      <c r="AU525" s="203"/>
      <c r="AV525" s="203"/>
      <c r="AW525" s="203"/>
      <c r="AX525" s="203"/>
      <c r="AY525" s="203"/>
      <c r="AZ525" s="203"/>
      <c r="BA525" s="203"/>
      <c r="BB525" s="203"/>
      <c r="BC525" s="203"/>
      <c r="BD525" s="203"/>
      <c r="BE525" s="203"/>
      <c r="BF525" s="203"/>
      <c r="BG525" s="203"/>
      <c r="BH525" s="203"/>
      <c r="BI525" s="203"/>
      <c r="BJ525" s="203"/>
      <c r="BK525" s="203"/>
      <c r="BL525" s="203"/>
      <c r="BM525" s="56"/>
    </row>
    <row r="526" spans="1:65">
      <c r="A526" s="30"/>
      <c r="B526" s="3" t="s">
        <v>86</v>
      </c>
      <c r="C526" s="29"/>
      <c r="D526" s="13">
        <v>3.0983866769659366E-2</v>
      </c>
      <c r="E526" s="13">
        <v>2.2892427502646487E-2</v>
      </c>
      <c r="F526" s="13">
        <v>0</v>
      </c>
      <c r="G526" s="13">
        <v>1.5202354861220294E-16</v>
      </c>
      <c r="H526" s="13">
        <v>4.2163702135578372E-2</v>
      </c>
      <c r="I526" s="13">
        <v>1.5202354861220294E-16</v>
      </c>
      <c r="J526" s="13">
        <v>5.9584359172421768E-2</v>
      </c>
      <c r="K526" s="13">
        <v>5.8407450311891561E-2</v>
      </c>
      <c r="L526" s="13">
        <v>1.9146126527438443E-2</v>
      </c>
      <c r="M526" s="13">
        <v>5.3468072769651542E-2</v>
      </c>
      <c r="N526" s="13">
        <v>3.9528470752104777E-2</v>
      </c>
      <c r="O526" s="152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278</v>
      </c>
      <c r="C527" s="29"/>
      <c r="D527" s="13">
        <v>1.7841632889403769E-2</v>
      </c>
      <c r="E527" s="13">
        <v>8.9090547191661873E-2</v>
      </c>
      <c r="F527" s="13">
        <v>-2.2872032426172417E-2</v>
      </c>
      <c r="G527" s="13">
        <v>0.22140995946728448</v>
      </c>
      <c r="H527" s="13">
        <v>-8.3942530399536697E-2</v>
      </c>
      <c r="I527" s="13">
        <v>0.22140995946728448</v>
      </c>
      <c r="J527" s="13">
        <v>5.8555298204979955E-2</v>
      </c>
      <c r="K527" s="13">
        <v>2.8020049218297816E-2</v>
      </c>
      <c r="L527" s="13">
        <v>-1.3406105240300947E-2</v>
      </c>
      <c r="M527" s="13">
        <v>-6.8064200926462037E-2</v>
      </c>
      <c r="N527" s="13">
        <v>-2.2872032426172417E-2</v>
      </c>
      <c r="O527" s="152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279</v>
      </c>
      <c r="C528" s="47"/>
      <c r="D528" s="45">
        <v>0.51</v>
      </c>
      <c r="E528" s="45">
        <v>1.67</v>
      </c>
      <c r="F528" s="45">
        <v>0.15</v>
      </c>
      <c r="G528" s="45" t="s">
        <v>280</v>
      </c>
      <c r="H528" s="45">
        <v>1.1499999999999999</v>
      </c>
      <c r="I528" s="45" t="s">
        <v>280</v>
      </c>
      <c r="J528" s="45">
        <v>1.17</v>
      </c>
      <c r="K528" s="45">
        <v>0.67</v>
      </c>
      <c r="L528" s="45">
        <v>0</v>
      </c>
      <c r="M528" s="45">
        <v>0.89</v>
      </c>
      <c r="N528" s="45">
        <v>0.15</v>
      </c>
      <c r="O528" s="152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 t="s">
        <v>321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BM529" s="55"/>
    </row>
    <row r="530" spans="1:65">
      <c r="BM530" s="55"/>
    </row>
    <row r="531" spans="1:65" ht="15">
      <c r="B531" s="8" t="s">
        <v>544</v>
      </c>
      <c r="BM531" s="28" t="s">
        <v>66</v>
      </c>
    </row>
    <row r="532" spans="1:65" ht="15">
      <c r="A532" s="25" t="s">
        <v>55</v>
      </c>
      <c r="B532" s="18" t="s">
        <v>111</v>
      </c>
      <c r="C532" s="15" t="s">
        <v>112</v>
      </c>
      <c r="D532" s="16" t="s">
        <v>227</v>
      </c>
      <c r="E532" s="17" t="s">
        <v>227</v>
      </c>
      <c r="F532" s="17" t="s">
        <v>227</v>
      </c>
      <c r="G532" s="17" t="s">
        <v>227</v>
      </c>
      <c r="H532" s="17" t="s">
        <v>227</v>
      </c>
      <c r="I532" s="17" t="s">
        <v>227</v>
      </c>
      <c r="J532" s="17" t="s">
        <v>227</v>
      </c>
      <c r="K532" s="17" t="s">
        <v>227</v>
      </c>
      <c r="L532" s="17" t="s">
        <v>227</v>
      </c>
      <c r="M532" s="17" t="s">
        <v>227</v>
      </c>
      <c r="N532" s="17" t="s">
        <v>227</v>
      </c>
      <c r="O532" s="17" t="s">
        <v>227</v>
      </c>
      <c r="P532" s="17" t="s">
        <v>227</v>
      </c>
      <c r="Q532" s="17" t="s">
        <v>227</v>
      </c>
      <c r="R532" s="17" t="s">
        <v>227</v>
      </c>
      <c r="S532" s="17" t="s">
        <v>227</v>
      </c>
      <c r="T532" s="17" t="s">
        <v>227</v>
      </c>
      <c r="U532" s="17" t="s">
        <v>227</v>
      </c>
      <c r="V532" s="17" t="s">
        <v>227</v>
      </c>
      <c r="W532" s="17" t="s">
        <v>227</v>
      </c>
      <c r="X532" s="17" t="s">
        <v>227</v>
      </c>
      <c r="Y532" s="17" t="s">
        <v>227</v>
      </c>
      <c r="Z532" s="17" t="s">
        <v>227</v>
      </c>
      <c r="AA532" s="17" t="s">
        <v>227</v>
      </c>
      <c r="AB532" s="17" t="s">
        <v>227</v>
      </c>
      <c r="AC532" s="17" t="s">
        <v>227</v>
      </c>
      <c r="AD532" s="17" t="s">
        <v>227</v>
      </c>
      <c r="AE532" s="17" t="s">
        <v>227</v>
      </c>
      <c r="AF532" s="17" t="s">
        <v>227</v>
      </c>
      <c r="AG532" s="17" t="s">
        <v>227</v>
      </c>
      <c r="AH532" s="17" t="s">
        <v>227</v>
      </c>
      <c r="AI532" s="152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228</v>
      </c>
      <c r="C533" s="9" t="s">
        <v>228</v>
      </c>
      <c r="D533" s="150" t="s">
        <v>230</v>
      </c>
      <c r="E533" s="151" t="s">
        <v>231</v>
      </c>
      <c r="F533" s="151" t="s">
        <v>232</v>
      </c>
      <c r="G533" s="151" t="s">
        <v>233</v>
      </c>
      <c r="H533" s="151" t="s">
        <v>234</v>
      </c>
      <c r="I533" s="151" t="s">
        <v>235</v>
      </c>
      <c r="J533" s="151" t="s">
        <v>236</v>
      </c>
      <c r="K533" s="151" t="s">
        <v>237</v>
      </c>
      <c r="L533" s="151" t="s">
        <v>238</v>
      </c>
      <c r="M533" s="151" t="s">
        <v>239</v>
      </c>
      <c r="N533" s="151" t="s">
        <v>240</v>
      </c>
      <c r="O533" s="151" t="s">
        <v>241</v>
      </c>
      <c r="P533" s="151" t="s">
        <v>242</v>
      </c>
      <c r="Q533" s="151" t="s">
        <v>244</v>
      </c>
      <c r="R533" s="151" t="s">
        <v>245</v>
      </c>
      <c r="S533" s="151" t="s">
        <v>247</v>
      </c>
      <c r="T533" s="151" t="s">
        <v>248</v>
      </c>
      <c r="U533" s="151" t="s">
        <v>304</v>
      </c>
      <c r="V533" s="151" t="s">
        <v>250</v>
      </c>
      <c r="W533" s="151" t="s">
        <v>251</v>
      </c>
      <c r="X533" s="151" t="s">
        <v>252</v>
      </c>
      <c r="Y533" s="151" t="s">
        <v>255</v>
      </c>
      <c r="Z533" s="151" t="s">
        <v>256</v>
      </c>
      <c r="AA533" s="151" t="s">
        <v>257</v>
      </c>
      <c r="AB533" s="151" t="s">
        <v>305</v>
      </c>
      <c r="AC533" s="151" t="s">
        <v>259</v>
      </c>
      <c r="AD533" s="151" t="s">
        <v>260</v>
      </c>
      <c r="AE533" s="151" t="s">
        <v>261</v>
      </c>
      <c r="AF533" s="151" t="s">
        <v>264</v>
      </c>
      <c r="AG533" s="151" t="s">
        <v>265</v>
      </c>
      <c r="AH533" s="151" t="s">
        <v>266</v>
      </c>
      <c r="AI533" s="152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308</v>
      </c>
      <c r="E534" s="11" t="s">
        <v>308</v>
      </c>
      <c r="F534" s="11" t="s">
        <v>308</v>
      </c>
      <c r="G534" s="11" t="s">
        <v>307</v>
      </c>
      <c r="H534" s="11" t="s">
        <v>115</v>
      </c>
      <c r="I534" s="11" t="s">
        <v>308</v>
      </c>
      <c r="J534" s="11" t="s">
        <v>307</v>
      </c>
      <c r="K534" s="11" t="s">
        <v>307</v>
      </c>
      <c r="L534" s="11" t="s">
        <v>308</v>
      </c>
      <c r="M534" s="11" t="s">
        <v>308</v>
      </c>
      <c r="N534" s="11" t="s">
        <v>308</v>
      </c>
      <c r="O534" s="11" t="s">
        <v>308</v>
      </c>
      <c r="P534" s="11" t="s">
        <v>308</v>
      </c>
      <c r="Q534" s="11" t="s">
        <v>308</v>
      </c>
      <c r="R534" s="11" t="s">
        <v>115</v>
      </c>
      <c r="S534" s="11" t="s">
        <v>307</v>
      </c>
      <c r="T534" s="11" t="s">
        <v>308</v>
      </c>
      <c r="U534" s="11" t="s">
        <v>308</v>
      </c>
      <c r="V534" s="11" t="s">
        <v>115</v>
      </c>
      <c r="W534" s="11" t="s">
        <v>115</v>
      </c>
      <c r="X534" s="11" t="s">
        <v>307</v>
      </c>
      <c r="Y534" s="11" t="s">
        <v>115</v>
      </c>
      <c r="Z534" s="11" t="s">
        <v>115</v>
      </c>
      <c r="AA534" s="11" t="s">
        <v>115</v>
      </c>
      <c r="AB534" s="11" t="s">
        <v>115</v>
      </c>
      <c r="AC534" s="11" t="s">
        <v>307</v>
      </c>
      <c r="AD534" s="11" t="s">
        <v>307</v>
      </c>
      <c r="AE534" s="11" t="s">
        <v>115</v>
      </c>
      <c r="AF534" s="11" t="s">
        <v>115</v>
      </c>
      <c r="AG534" s="11" t="s">
        <v>307</v>
      </c>
      <c r="AH534" s="11" t="s">
        <v>115</v>
      </c>
      <c r="AI534" s="152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152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04">
        <v>0.92500000000000016</v>
      </c>
      <c r="E536" s="204">
        <v>0.93</v>
      </c>
      <c r="F536" s="204">
        <v>0.88</v>
      </c>
      <c r="G536" s="204">
        <v>0.89</v>
      </c>
      <c r="H536" s="204">
        <v>0.95474313255168963</v>
      </c>
      <c r="I536" s="206">
        <v>1.1200000000000001</v>
      </c>
      <c r="J536" s="204">
        <v>0.96</v>
      </c>
      <c r="K536" s="204">
        <v>0.86999999999999988</v>
      </c>
      <c r="L536" s="204">
        <v>0.91</v>
      </c>
      <c r="M536" s="204">
        <v>0.89</v>
      </c>
      <c r="N536" s="204">
        <v>0.86999999999999988</v>
      </c>
      <c r="O536" s="204">
        <v>0.93</v>
      </c>
      <c r="P536" s="204">
        <v>0.91</v>
      </c>
      <c r="Q536" s="204">
        <v>0.91999999999999993</v>
      </c>
      <c r="R536" s="204">
        <v>0.91999999999999993</v>
      </c>
      <c r="S536" s="204">
        <v>0.88</v>
      </c>
      <c r="T536" s="204">
        <v>0.91999999999999993</v>
      </c>
      <c r="U536" s="204">
        <v>0.91999999999999993</v>
      </c>
      <c r="V536" s="204">
        <v>0.93999999999999984</v>
      </c>
      <c r="W536" s="206">
        <v>1.0722</v>
      </c>
      <c r="X536" s="204">
        <v>0.93</v>
      </c>
      <c r="Y536" s="204">
        <v>0.8875200000000002</v>
      </c>
      <c r="Z536" s="206">
        <v>1.0311999999999999</v>
      </c>
      <c r="AA536" s="204">
        <v>0.93830000000000002</v>
      </c>
      <c r="AB536" s="206">
        <v>0.88800000000000012</v>
      </c>
      <c r="AC536" s="204">
        <v>0.95280149999999986</v>
      </c>
      <c r="AD536" s="206">
        <v>0.9738</v>
      </c>
      <c r="AE536" s="206">
        <v>0.97</v>
      </c>
      <c r="AF536" s="204">
        <v>0.92999999999999994</v>
      </c>
      <c r="AG536" s="204">
        <v>0.94109999999999994</v>
      </c>
      <c r="AH536" s="204">
        <v>0.94099999999999995</v>
      </c>
      <c r="AI536" s="202"/>
      <c r="AJ536" s="203"/>
      <c r="AK536" s="203"/>
      <c r="AL536" s="203"/>
      <c r="AM536" s="203"/>
      <c r="AN536" s="203"/>
      <c r="AO536" s="203"/>
      <c r="AP536" s="203"/>
      <c r="AQ536" s="203"/>
      <c r="AR536" s="203"/>
      <c r="AS536" s="203"/>
      <c r="AT536" s="203"/>
      <c r="AU536" s="203"/>
      <c r="AV536" s="203"/>
      <c r="AW536" s="203"/>
      <c r="AX536" s="203"/>
      <c r="AY536" s="203"/>
      <c r="AZ536" s="203"/>
      <c r="BA536" s="203"/>
      <c r="BB536" s="203"/>
      <c r="BC536" s="203"/>
      <c r="BD536" s="203"/>
      <c r="BE536" s="203"/>
      <c r="BF536" s="203"/>
      <c r="BG536" s="203"/>
      <c r="BH536" s="203"/>
      <c r="BI536" s="203"/>
      <c r="BJ536" s="203"/>
      <c r="BK536" s="203"/>
      <c r="BL536" s="203"/>
      <c r="BM536" s="207">
        <v>1</v>
      </c>
    </row>
    <row r="537" spans="1:65">
      <c r="A537" s="30"/>
      <c r="B537" s="19">
        <v>1</v>
      </c>
      <c r="C537" s="9">
        <v>2</v>
      </c>
      <c r="D537" s="24">
        <v>0.92899999999999994</v>
      </c>
      <c r="E537" s="24">
        <v>0.91999999999999993</v>
      </c>
      <c r="F537" s="24">
        <v>0.91</v>
      </c>
      <c r="G537" s="24">
        <v>0.89</v>
      </c>
      <c r="H537" s="24">
        <v>0.95401536785741903</v>
      </c>
      <c r="I537" s="208">
        <v>1.1299999999999999</v>
      </c>
      <c r="J537" s="24">
        <v>0.93</v>
      </c>
      <c r="K537" s="24">
        <v>0.91999999999999993</v>
      </c>
      <c r="L537" s="24">
        <v>0.91</v>
      </c>
      <c r="M537" s="24">
        <v>0.90000000000000013</v>
      </c>
      <c r="N537" s="24">
        <v>0.89</v>
      </c>
      <c r="O537" s="24">
        <v>0.90000000000000013</v>
      </c>
      <c r="P537" s="24">
        <v>0.93</v>
      </c>
      <c r="Q537" s="24">
        <v>0.91999999999999993</v>
      </c>
      <c r="R537" s="24">
        <v>0.92999999999999994</v>
      </c>
      <c r="S537" s="24">
        <v>0.89</v>
      </c>
      <c r="T537" s="24">
        <v>0.89</v>
      </c>
      <c r="U537" s="24">
        <v>0.95</v>
      </c>
      <c r="V537" s="24">
        <v>0.93</v>
      </c>
      <c r="W537" s="208">
        <v>1.0783</v>
      </c>
      <c r="X537" s="24">
        <v>0.93999999999999984</v>
      </c>
      <c r="Y537" s="24">
        <v>0.88644000000000001</v>
      </c>
      <c r="Z537" s="208">
        <v>1.0373000000000001</v>
      </c>
      <c r="AA537" s="24">
        <v>0.87629999999999997</v>
      </c>
      <c r="AB537" s="208">
        <v>0.86799999999999999</v>
      </c>
      <c r="AC537" s="24">
        <v>0.9559430000000001</v>
      </c>
      <c r="AD537" s="208">
        <v>0.97</v>
      </c>
      <c r="AE537" s="208">
        <v>0.98999999999999988</v>
      </c>
      <c r="AF537" s="24">
        <v>0.91500000000000004</v>
      </c>
      <c r="AG537" s="24">
        <v>0.9224</v>
      </c>
      <c r="AH537" s="24">
        <v>0.92669999999999997</v>
      </c>
      <c r="AI537" s="202"/>
      <c r="AJ537" s="203"/>
      <c r="AK537" s="203"/>
      <c r="AL537" s="203"/>
      <c r="AM537" s="203"/>
      <c r="AN537" s="203"/>
      <c r="AO537" s="203"/>
      <c r="AP537" s="203"/>
      <c r="AQ537" s="203"/>
      <c r="AR537" s="203"/>
      <c r="AS537" s="203"/>
      <c r="AT537" s="203"/>
      <c r="AU537" s="203"/>
      <c r="AV537" s="203"/>
      <c r="AW537" s="203"/>
      <c r="AX537" s="203"/>
      <c r="AY537" s="203"/>
      <c r="AZ537" s="203"/>
      <c r="BA537" s="203"/>
      <c r="BB537" s="203"/>
      <c r="BC537" s="203"/>
      <c r="BD537" s="203"/>
      <c r="BE537" s="203"/>
      <c r="BF537" s="203"/>
      <c r="BG537" s="203"/>
      <c r="BH537" s="203"/>
      <c r="BI537" s="203"/>
      <c r="BJ537" s="203"/>
      <c r="BK537" s="203"/>
      <c r="BL537" s="203"/>
      <c r="BM537" s="207" t="e">
        <v>#N/A</v>
      </c>
    </row>
    <row r="538" spans="1:65">
      <c r="A538" s="30"/>
      <c r="B538" s="19">
        <v>1</v>
      </c>
      <c r="C538" s="9">
        <v>3</v>
      </c>
      <c r="D538" s="24">
        <v>0.92200000000000004</v>
      </c>
      <c r="E538" s="24">
        <v>0.93999999999999984</v>
      </c>
      <c r="F538" s="24">
        <v>0.91999999999999993</v>
      </c>
      <c r="G538" s="24">
        <v>0.88</v>
      </c>
      <c r="H538" s="24">
        <v>0.94870557313864701</v>
      </c>
      <c r="I538" s="208">
        <v>1.1200000000000001</v>
      </c>
      <c r="J538" s="24">
        <v>0.91999999999999993</v>
      </c>
      <c r="K538" s="24">
        <v>0.96</v>
      </c>
      <c r="L538" s="24">
        <v>0.93</v>
      </c>
      <c r="M538" s="24">
        <v>0.86999999999999988</v>
      </c>
      <c r="N538" s="24">
        <v>0.90000000000000013</v>
      </c>
      <c r="O538" s="24">
        <v>0.90000000000000013</v>
      </c>
      <c r="P538" s="24">
        <v>0.91999999999999993</v>
      </c>
      <c r="Q538" s="24">
        <v>0.93</v>
      </c>
      <c r="R538" s="24">
        <v>0.91999999999999993</v>
      </c>
      <c r="S538" s="24">
        <v>0.91999999999999993</v>
      </c>
      <c r="T538" s="24">
        <v>0.95</v>
      </c>
      <c r="U538" s="24">
        <v>0.91999999999999993</v>
      </c>
      <c r="V538" s="24">
        <v>0.91999999999999993</v>
      </c>
      <c r="W538" s="208">
        <v>1.0866</v>
      </c>
      <c r="X538" s="24">
        <v>0.91</v>
      </c>
      <c r="Y538" s="24">
        <v>0.88452000000000008</v>
      </c>
      <c r="Z538" s="208">
        <v>1.0130999999999999</v>
      </c>
      <c r="AA538" s="24">
        <v>0.97319999999999995</v>
      </c>
      <c r="AB538" s="208">
        <v>0.84200000000000008</v>
      </c>
      <c r="AC538" s="24">
        <v>0.91778150000000003</v>
      </c>
      <c r="AD538" s="208">
        <v>0.96299999999999997</v>
      </c>
      <c r="AE538" s="208">
        <v>0.69</v>
      </c>
      <c r="AF538" s="24">
        <v>0.92499999999999993</v>
      </c>
      <c r="AG538" s="24">
        <v>0.90620000000000012</v>
      </c>
      <c r="AH538" s="24">
        <v>0.92610000000000003</v>
      </c>
      <c r="AI538" s="202"/>
      <c r="AJ538" s="203"/>
      <c r="AK538" s="203"/>
      <c r="AL538" s="203"/>
      <c r="AM538" s="203"/>
      <c r="AN538" s="203"/>
      <c r="AO538" s="203"/>
      <c r="AP538" s="203"/>
      <c r="AQ538" s="203"/>
      <c r="AR538" s="203"/>
      <c r="AS538" s="203"/>
      <c r="AT538" s="203"/>
      <c r="AU538" s="203"/>
      <c r="AV538" s="203"/>
      <c r="AW538" s="203"/>
      <c r="AX538" s="203"/>
      <c r="AY538" s="203"/>
      <c r="AZ538" s="203"/>
      <c r="BA538" s="203"/>
      <c r="BB538" s="203"/>
      <c r="BC538" s="203"/>
      <c r="BD538" s="203"/>
      <c r="BE538" s="203"/>
      <c r="BF538" s="203"/>
      <c r="BG538" s="203"/>
      <c r="BH538" s="203"/>
      <c r="BI538" s="203"/>
      <c r="BJ538" s="203"/>
      <c r="BK538" s="203"/>
      <c r="BL538" s="203"/>
      <c r="BM538" s="207">
        <v>16</v>
      </c>
    </row>
    <row r="539" spans="1:65">
      <c r="A539" s="30"/>
      <c r="B539" s="19">
        <v>1</v>
      </c>
      <c r="C539" s="9">
        <v>4</v>
      </c>
      <c r="D539" s="24">
        <v>0.92200000000000004</v>
      </c>
      <c r="E539" s="24">
        <v>0.93999999999999984</v>
      </c>
      <c r="F539" s="24">
        <v>0.91999999999999993</v>
      </c>
      <c r="G539" s="24">
        <v>0.88</v>
      </c>
      <c r="H539" s="24">
        <v>0.94952123296694557</v>
      </c>
      <c r="I539" s="208">
        <v>1.17</v>
      </c>
      <c r="J539" s="24">
        <v>0.89</v>
      </c>
      <c r="K539" s="24">
        <v>0.98</v>
      </c>
      <c r="L539" s="24">
        <v>0.93</v>
      </c>
      <c r="M539" s="24">
        <v>0.91</v>
      </c>
      <c r="N539" s="24">
        <v>0.90000000000000013</v>
      </c>
      <c r="O539" s="24">
        <v>0.88</v>
      </c>
      <c r="P539" s="24">
        <v>0.91999999999999993</v>
      </c>
      <c r="Q539" s="24">
        <v>0.93</v>
      </c>
      <c r="R539" s="24">
        <v>0.91</v>
      </c>
      <c r="S539" s="24">
        <v>0.88</v>
      </c>
      <c r="T539" s="24">
        <v>0.91</v>
      </c>
      <c r="U539" s="24">
        <v>0.91999999999999993</v>
      </c>
      <c r="V539" s="24">
        <v>0.93</v>
      </c>
      <c r="W539" s="208">
        <v>1.0981000000000001</v>
      </c>
      <c r="X539" s="24">
        <v>0.93</v>
      </c>
      <c r="Y539" s="24">
        <v>0.8888100000000001</v>
      </c>
      <c r="Z539" s="208">
        <v>1.0311999999999999</v>
      </c>
      <c r="AA539" s="24">
        <v>0.93959999999999999</v>
      </c>
      <c r="AB539" s="208">
        <v>0.85499999999999998</v>
      </c>
      <c r="AC539" s="24">
        <v>0.94234699999999993</v>
      </c>
      <c r="AD539" s="208">
        <v>0.96319999999999995</v>
      </c>
      <c r="AE539" s="208">
        <v>0.73</v>
      </c>
      <c r="AF539" s="24">
        <v>0.92300000000000004</v>
      </c>
      <c r="AG539" s="24">
        <v>0.89599999999999991</v>
      </c>
      <c r="AH539" s="24">
        <v>0.92820000000000003</v>
      </c>
      <c r="AI539" s="202"/>
      <c r="AJ539" s="203"/>
      <c r="AK539" s="203"/>
      <c r="AL539" s="203"/>
      <c r="AM539" s="203"/>
      <c r="AN539" s="203"/>
      <c r="AO539" s="203"/>
      <c r="AP539" s="203"/>
      <c r="AQ539" s="203"/>
      <c r="AR539" s="203"/>
      <c r="AS539" s="203"/>
      <c r="AT539" s="203"/>
      <c r="AU539" s="203"/>
      <c r="AV539" s="203"/>
      <c r="AW539" s="203"/>
      <c r="AX539" s="203"/>
      <c r="AY539" s="203"/>
      <c r="AZ539" s="203"/>
      <c r="BA539" s="203"/>
      <c r="BB539" s="203"/>
      <c r="BC539" s="203"/>
      <c r="BD539" s="203"/>
      <c r="BE539" s="203"/>
      <c r="BF539" s="203"/>
      <c r="BG539" s="203"/>
      <c r="BH539" s="203"/>
      <c r="BI539" s="203"/>
      <c r="BJ539" s="203"/>
      <c r="BK539" s="203"/>
      <c r="BL539" s="203"/>
      <c r="BM539" s="207">
        <v>0.91882066052223577</v>
      </c>
    </row>
    <row r="540" spans="1:65">
      <c r="A540" s="30"/>
      <c r="B540" s="19">
        <v>1</v>
      </c>
      <c r="C540" s="9">
        <v>5</v>
      </c>
      <c r="D540" s="24">
        <v>0.92200000000000004</v>
      </c>
      <c r="E540" s="24">
        <v>0.93999999999999984</v>
      </c>
      <c r="F540" s="24">
        <v>0.91999999999999993</v>
      </c>
      <c r="G540" s="24">
        <v>0.89</v>
      </c>
      <c r="H540" s="24">
        <v>0.95604570231447483</v>
      </c>
      <c r="I540" s="208">
        <v>1.1399999999999999</v>
      </c>
      <c r="J540" s="24">
        <v>0.86999999999999988</v>
      </c>
      <c r="K540" s="24">
        <v>0.91999999999999993</v>
      </c>
      <c r="L540" s="24">
        <v>0.91999999999999993</v>
      </c>
      <c r="M540" s="24">
        <v>0.91999999999999993</v>
      </c>
      <c r="N540" s="24">
        <v>0.89</v>
      </c>
      <c r="O540" s="24">
        <v>0.90000000000000013</v>
      </c>
      <c r="P540" s="24">
        <v>0.91999999999999993</v>
      </c>
      <c r="Q540" s="24">
        <v>0.91999999999999993</v>
      </c>
      <c r="R540" s="24">
        <v>0.89999999999999991</v>
      </c>
      <c r="S540" s="24">
        <v>0.91999999999999993</v>
      </c>
      <c r="T540" s="24">
        <v>0.97</v>
      </c>
      <c r="U540" s="24">
        <v>0.93999999999999984</v>
      </c>
      <c r="V540" s="24">
        <v>0.93999999999999984</v>
      </c>
      <c r="W540" s="208">
        <v>1.0898000000000001</v>
      </c>
      <c r="X540" s="24">
        <v>0.93</v>
      </c>
      <c r="Y540" s="24">
        <v>0.88602000000000003</v>
      </c>
      <c r="Z540" s="208">
        <v>0.99509999999999998</v>
      </c>
      <c r="AA540" s="24">
        <v>0.91239999999999999</v>
      </c>
      <c r="AB540" s="208">
        <v>0.876</v>
      </c>
      <c r="AC540" s="24">
        <v>0.9759764999999998</v>
      </c>
      <c r="AD540" s="208">
        <v>0.96469999999999989</v>
      </c>
      <c r="AE540" s="208">
        <v>0.6</v>
      </c>
      <c r="AF540" s="24">
        <v>0.92499999999999993</v>
      </c>
      <c r="AG540" s="24">
        <v>0.8909999999999999</v>
      </c>
      <c r="AH540" s="24">
        <v>0.93310000000000004</v>
      </c>
      <c r="AI540" s="202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  <c r="BC540" s="203"/>
      <c r="BD540" s="203"/>
      <c r="BE540" s="203"/>
      <c r="BF540" s="203"/>
      <c r="BG540" s="203"/>
      <c r="BH540" s="203"/>
      <c r="BI540" s="203"/>
      <c r="BJ540" s="203"/>
      <c r="BK540" s="203"/>
      <c r="BL540" s="203"/>
      <c r="BM540" s="207">
        <v>41</v>
      </c>
    </row>
    <row r="541" spans="1:65">
      <c r="A541" s="30"/>
      <c r="B541" s="19">
        <v>1</v>
      </c>
      <c r="C541" s="9">
        <v>6</v>
      </c>
      <c r="D541" s="24">
        <v>0.92200000000000004</v>
      </c>
      <c r="E541" s="24">
        <v>0.91</v>
      </c>
      <c r="F541" s="24">
        <v>0.93999999999999984</v>
      </c>
      <c r="G541" s="24">
        <v>0.90000000000000013</v>
      </c>
      <c r="H541" s="24">
        <v>0.95221866950616652</v>
      </c>
      <c r="I541" s="208">
        <v>1.1000000000000001</v>
      </c>
      <c r="J541" s="232">
        <v>1.02</v>
      </c>
      <c r="K541" s="24">
        <v>0.91</v>
      </c>
      <c r="L541" s="24">
        <v>0.91999999999999993</v>
      </c>
      <c r="M541" s="24">
        <v>0.89</v>
      </c>
      <c r="N541" s="24">
        <v>0.89</v>
      </c>
      <c r="O541" s="24">
        <v>0.89</v>
      </c>
      <c r="P541" s="24">
        <v>0.91999999999999993</v>
      </c>
      <c r="Q541" s="24">
        <v>0.93</v>
      </c>
      <c r="R541" s="24">
        <v>0.91999999999999993</v>
      </c>
      <c r="S541" s="24">
        <v>0.91999999999999993</v>
      </c>
      <c r="T541" s="24">
        <v>0.88</v>
      </c>
      <c r="U541" s="24">
        <v>0.95</v>
      </c>
      <c r="V541" s="24">
        <v>0.95</v>
      </c>
      <c r="W541" s="208">
        <v>1.0868</v>
      </c>
      <c r="X541" s="24">
        <v>0.93999999999999984</v>
      </c>
      <c r="Y541" s="24">
        <v>0.88782000000000005</v>
      </c>
      <c r="Z541" s="208">
        <v>1.0071000000000001</v>
      </c>
      <c r="AA541" s="24">
        <v>0.94279999999999986</v>
      </c>
      <c r="AB541" s="208">
        <v>0.83800000000000008</v>
      </c>
      <c r="AC541" s="232">
        <v>1.006413</v>
      </c>
      <c r="AD541" s="208">
        <v>0.9726999999999999</v>
      </c>
      <c r="AE541" s="208">
        <v>0.86999999999999988</v>
      </c>
      <c r="AF541" s="24">
        <v>0.92599999999999993</v>
      </c>
      <c r="AG541" s="24">
        <v>0.90329999999999999</v>
      </c>
      <c r="AH541" s="24">
        <v>0.93519999999999992</v>
      </c>
      <c r="AI541" s="202"/>
      <c r="AJ541" s="203"/>
      <c r="AK541" s="203"/>
      <c r="AL541" s="203"/>
      <c r="AM541" s="203"/>
      <c r="AN541" s="203"/>
      <c r="AO541" s="203"/>
      <c r="AP541" s="203"/>
      <c r="AQ541" s="203"/>
      <c r="AR541" s="203"/>
      <c r="AS541" s="203"/>
      <c r="AT541" s="203"/>
      <c r="AU541" s="203"/>
      <c r="AV541" s="203"/>
      <c r="AW541" s="203"/>
      <c r="AX541" s="203"/>
      <c r="AY541" s="203"/>
      <c r="AZ541" s="203"/>
      <c r="BA541" s="203"/>
      <c r="BB541" s="203"/>
      <c r="BC541" s="203"/>
      <c r="BD541" s="203"/>
      <c r="BE541" s="203"/>
      <c r="BF541" s="203"/>
      <c r="BG541" s="203"/>
      <c r="BH541" s="203"/>
      <c r="BI541" s="203"/>
      <c r="BJ541" s="203"/>
      <c r="BK541" s="203"/>
      <c r="BL541" s="203"/>
      <c r="BM541" s="56"/>
    </row>
    <row r="542" spans="1:65">
      <c r="A542" s="30"/>
      <c r="B542" s="20" t="s">
        <v>275</v>
      </c>
      <c r="C542" s="12"/>
      <c r="D542" s="209">
        <v>0.92366666666666664</v>
      </c>
      <c r="E542" s="209">
        <v>0.93</v>
      </c>
      <c r="F542" s="209">
        <v>0.91499999999999992</v>
      </c>
      <c r="G542" s="209">
        <v>0.88833333333333331</v>
      </c>
      <c r="H542" s="209">
        <v>0.95254161305589047</v>
      </c>
      <c r="I542" s="209">
        <v>1.1299999999999999</v>
      </c>
      <c r="J542" s="209">
        <v>0.93166666666666664</v>
      </c>
      <c r="K542" s="209">
        <v>0.92666666666666675</v>
      </c>
      <c r="L542" s="209">
        <v>0.91999999999999993</v>
      </c>
      <c r="M542" s="209">
        <v>0.89666666666666661</v>
      </c>
      <c r="N542" s="209">
        <v>0.89</v>
      </c>
      <c r="O542" s="209">
        <v>0.9</v>
      </c>
      <c r="P542" s="209">
        <v>0.91999999999999993</v>
      </c>
      <c r="Q542" s="209">
        <v>0.92499999999999993</v>
      </c>
      <c r="R542" s="209">
        <v>0.91666666666666663</v>
      </c>
      <c r="S542" s="209">
        <v>0.90166666666666673</v>
      </c>
      <c r="T542" s="209">
        <v>0.91999999999999993</v>
      </c>
      <c r="U542" s="209">
        <v>0.93333333333333324</v>
      </c>
      <c r="V542" s="209">
        <v>0.93500000000000005</v>
      </c>
      <c r="W542" s="209">
        <v>1.0853000000000002</v>
      </c>
      <c r="X542" s="209">
        <v>0.92999999999999983</v>
      </c>
      <c r="Y542" s="209">
        <v>0.88685500000000006</v>
      </c>
      <c r="Z542" s="209">
        <v>1.0191666666666668</v>
      </c>
      <c r="AA542" s="209">
        <v>0.93043333333333333</v>
      </c>
      <c r="AB542" s="209">
        <v>0.86116666666666675</v>
      </c>
      <c r="AC542" s="209">
        <v>0.95854375000000003</v>
      </c>
      <c r="AD542" s="209">
        <v>0.96789999999999987</v>
      </c>
      <c r="AE542" s="209">
        <v>0.80833333333333324</v>
      </c>
      <c r="AF542" s="209">
        <v>0.92400000000000004</v>
      </c>
      <c r="AG542" s="209">
        <v>0.91</v>
      </c>
      <c r="AH542" s="209">
        <v>0.93171666666666664</v>
      </c>
      <c r="AI542" s="202"/>
      <c r="AJ542" s="203"/>
      <c r="AK542" s="203"/>
      <c r="AL542" s="203"/>
      <c r="AM542" s="203"/>
      <c r="AN542" s="203"/>
      <c r="AO542" s="203"/>
      <c r="AP542" s="203"/>
      <c r="AQ542" s="203"/>
      <c r="AR542" s="203"/>
      <c r="AS542" s="203"/>
      <c r="AT542" s="203"/>
      <c r="AU542" s="203"/>
      <c r="AV542" s="203"/>
      <c r="AW542" s="203"/>
      <c r="AX542" s="203"/>
      <c r="AY542" s="203"/>
      <c r="AZ542" s="203"/>
      <c r="BA542" s="203"/>
      <c r="BB542" s="203"/>
      <c r="BC542" s="203"/>
      <c r="BD542" s="203"/>
      <c r="BE542" s="203"/>
      <c r="BF542" s="203"/>
      <c r="BG542" s="203"/>
      <c r="BH542" s="203"/>
      <c r="BI542" s="203"/>
      <c r="BJ542" s="203"/>
      <c r="BK542" s="203"/>
      <c r="BL542" s="203"/>
      <c r="BM542" s="56"/>
    </row>
    <row r="543" spans="1:65">
      <c r="A543" s="30"/>
      <c r="B543" s="3" t="s">
        <v>276</v>
      </c>
      <c r="C543" s="29"/>
      <c r="D543" s="24">
        <v>0.92200000000000004</v>
      </c>
      <c r="E543" s="24">
        <v>0.93499999999999994</v>
      </c>
      <c r="F543" s="24">
        <v>0.91999999999999993</v>
      </c>
      <c r="G543" s="24">
        <v>0.89</v>
      </c>
      <c r="H543" s="24">
        <v>0.95311701868179277</v>
      </c>
      <c r="I543" s="24">
        <v>1.125</v>
      </c>
      <c r="J543" s="24">
        <v>0.92500000000000004</v>
      </c>
      <c r="K543" s="24">
        <v>0.91999999999999993</v>
      </c>
      <c r="L543" s="24">
        <v>0.91999999999999993</v>
      </c>
      <c r="M543" s="24">
        <v>0.89500000000000002</v>
      </c>
      <c r="N543" s="24">
        <v>0.89</v>
      </c>
      <c r="O543" s="24">
        <v>0.90000000000000013</v>
      </c>
      <c r="P543" s="24">
        <v>0.91999999999999993</v>
      </c>
      <c r="Q543" s="24">
        <v>0.92500000000000004</v>
      </c>
      <c r="R543" s="24">
        <v>0.91999999999999993</v>
      </c>
      <c r="S543" s="24">
        <v>0.90500000000000003</v>
      </c>
      <c r="T543" s="24">
        <v>0.91500000000000004</v>
      </c>
      <c r="U543" s="24">
        <v>0.92999999999999994</v>
      </c>
      <c r="V543" s="24">
        <v>0.93499999999999994</v>
      </c>
      <c r="W543" s="24">
        <v>1.0867</v>
      </c>
      <c r="X543" s="24">
        <v>0.93</v>
      </c>
      <c r="Y543" s="24">
        <v>0.8869800000000001</v>
      </c>
      <c r="Z543" s="24">
        <v>1.0221499999999999</v>
      </c>
      <c r="AA543" s="24">
        <v>0.93894999999999995</v>
      </c>
      <c r="AB543" s="24">
        <v>0.86149999999999993</v>
      </c>
      <c r="AC543" s="24">
        <v>0.95437225000000003</v>
      </c>
      <c r="AD543" s="24">
        <v>0.96734999999999993</v>
      </c>
      <c r="AE543" s="24">
        <v>0.79999999999999993</v>
      </c>
      <c r="AF543" s="24">
        <v>0.92499999999999993</v>
      </c>
      <c r="AG543" s="24">
        <v>0.90475000000000005</v>
      </c>
      <c r="AH543" s="24">
        <v>0.93064999999999998</v>
      </c>
      <c r="AI543" s="202"/>
      <c r="AJ543" s="203"/>
      <c r="AK543" s="203"/>
      <c r="AL543" s="203"/>
      <c r="AM543" s="203"/>
      <c r="AN543" s="203"/>
      <c r="AO543" s="203"/>
      <c r="AP543" s="203"/>
      <c r="AQ543" s="203"/>
      <c r="AR543" s="203"/>
      <c r="AS543" s="203"/>
      <c r="AT543" s="203"/>
      <c r="AU543" s="203"/>
      <c r="AV543" s="203"/>
      <c r="AW543" s="203"/>
      <c r="AX543" s="203"/>
      <c r="AY543" s="203"/>
      <c r="AZ543" s="203"/>
      <c r="BA543" s="203"/>
      <c r="BB543" s="203"/>
      <c r="BC543" s="203"/>
      <c r="BD543" s="203"/>
      <c r="BE543" s="203"/>
      <c r="BF543" s="203"/>
      <c r="BG543" s="203"/>
      <c r="BH543" s="203"/>
      <c r="BI543" s="203"/>
      <c r="BJ543" s="203"/>
      <c r="BK543" s="203"/>
      <c r="BL543" s="203"/>
      <c r="BM543" s="56"/>
    </row>
    <row r="544" spans="1:65">
      <c r="A544" s="30"/>
      <c r="B544" s="3" t="s">
        <v>277</v>
      </c>
      <c r="C544" s="29"/>
      <c r="D544" s="24">
        <v>2.8751811537130155E-3</v>
      </c>
      <c r="E544" s="24">
        <v>1.2649110640673441E-2</v>
      </c>
      <c r="F544" s="24">
        <v>1.9748417658131442E-2</v>
      </c>
      <c r="G544" s="24">
        <v>7.5277265270908512E-3</v>
      </c>
      <c r="H544" s="24">
        <v>2.94073030052832E-3</v>
      </c>
      <c r="I544" s="24">
        <v>2.366431913239839E-2</v>
      </c>
      <c r="J544" s="24">
        <v>5.3447793842839479E-2</v>
      </c>
      <c r="K544" s="24">
        <v>3.8815804341359061E-2</v>
      </c>
      <c r="L544" s="24">
        <v>8.9442719099991665E-3</v>
      </c>
      <c r="M544" s="24">
        <v>1.7511900715418287E-2</v>
      </c>
      <c r="N544" s="24">
        <v>1.0954451150103415E-2</v>
      </c>
      <c r="O544" s="24">
        <v>1.6733200530681527E-2</v>
      </c>
      <c r="P544" s="24">
        <v>6.324555320336764E-3</v>
      </c>
      <c r="Q544" s="24">
        <v>5.4772255750517264E-3</v>
      </c>
      <c r="R544" s="24">
        <v>1.032795558988644E-2</v>
      </c>
      <c r="S544" s="24">
        <v>2.0412414523193107E-2</v>
      </c>
      <c r="T544" s="24">
        <v>3.4641016151377525E-2</v>
      </c>
      <c r="U544" s="24">
        <v>1.5055453054181623E-2</v>
      </c>
      <c r="V544" s="24">
        <v>1.0488088481701482E-2</v>
      </c>
      <c r="W544" s="24">
        <v>9.0403539753706689E-3</v>
      </c>
      <c r="X544" s="24">
        <v>1.0954451150103251E-2</v>
      </c>
      <c r="Y544" s="24">
        <v>1.5177055050305582E-3</v>
      </c>
      <c r="Z544" s="24">
        <v>1.6613448367713019E-2</v>
      </c>
      <c r="AA544" s="24">
        <v>3.2812964917341224E-2</v>
      </c>
      <c r="AB544" s="24">
        <v>1.964094362974108E-2</v>
      </c>
      <c r="AC544" s="24">
        <v>3.0196022716162452E-2</v>
      </c>
      <c r="AD544" s="24">
        <v>4.8703182647543766E-3</v>
      </c>
      <c r="AE544" s="24">
        <v>0.15904925861715474</v>
      </c>
      <c r="AF544" s="24">
        <v>4.9799598391954527E-3</v>
      </c>
      <c r="AG544" s="24">
        <v>1.8640278967869562E-2</v>
      </c>
      <c r="AH544" s="24">
        <v>5.8190778192653801E-3</v>
      </c>
      <c r="AI544" s="202"/>
      <c r="AJ544" s="203"/>
      <c r="AK544" s="203"/>
      <c r="AL544" s="203"/>
      <c r="AM544" s="203"/>
      <c r="AN544" s="203"/>
      <c r="AO544" s="203"/>
      <c r="AP544" s="203"/>
      <c r="AQ544" s="203"/>
      <c r="AR544" s="203"/>
      <c r="AS544" s="203"/>
      <c r="AT544" s="203"/>
      <c r="AU544" s="203"/>
      <c r="AV544" s="203"/>
      <c r="AW544" s="203"/>
      <c r="AX544" s="203"/>
      <c r="AY544" s="203"/>
      <c r="AZ544" s="203"/>
      <c r="BA544" s="203"/>
      <c r="BB544" s="203"/>
      <c r="BC544" s="203"/>
      <c r="BD544" s="203"/>
      <c r="BE544" s="203"/>
      <c r="BF544" s="203"/>
      <c r="BG544" s="203"/>
      <c r="BH544" s="203"/>
      <c r="BI544" s="203"/>
      <c r="BJ544" s="203"/>
      <c r="BK544" s="203"/>
      <c r="BL544" s="203"/>
      <c r="BM544" s="56"/>
    </row>
    <row r="545" spans="1:65">
      <c r="A545" s="30"/>
      <c r="B545" s="3" t="s">
        <v>86</v>
      </c>
      <c r="C545" s="29"/>
      <c r="D545" s="13">
        <v>3.1127908556979598E-3</v>
      </c>
      <c r="E545" s="13">
        <v>1.360119423728327E-2</v>
      </c>
      <c r="F545" s="13">
        <v>2.1582970118176441E-2</v>
      </c>
      <c r="G545" s="13">
        <v>8.4739885858433599E-3</v>
      </c>
      <c r="H545" s="13">
        <v>3.0872460165745773E-3</v>
      </c>
      <c r="I545" s="13">
        <v>2.0941875338405656E-2</v>
      </c>
      <c r="J545" s="13">
        <v>5.7367936146160446E-2</v>
      </c>
      <c r="K545" s="13">
        <v>4.1887558641754377E-2</v>
      </c>
      <c r="L545" s="13">
        <v>9.7220346847817028E-3</v>
      </c>
      <c r="M545" s="13">
        <v>1.9530000797864263E-2</v>
      </c>
      <c r="N545" s="13">
        <v>1.2308372078767881E-2</v>
      </c>
      <c r="O545" s="13">
        <v>1.8592445034090584E-2</v>
      </c>
      <c r="P545" s="13">
        <v>6.8745166525399611E-3</v>
      </c>
      <c r="Q545" s="13">
        <v>5.9213249460018666E-3</v>
      </c>
      <c r="R545" s="13">
        <v>1.1266860643512479E-2</v>
      </c>
      <c r="S545" s="13">
        <v>2.263853736398496E-2</v>
      </c>
      <c r="T545" s="13">
        <v>3.7653278425410358E-2</v>
      </c>
      <c r="U545" s="13">
        <v>1.613084255805174E-2</v>
      </c>
      <c r="V545" s="13">
        <v>1.1217206932301049E-2</v>
      </c>
      <c r="W545" s="13">
        <v>8.329820303483523E-3</v>
      </c>
      <c r="X545" s="13">
        <v>1.1778979731293821E-2</v>
      </c>
      <c r="Y545" s="13">
        <v>1.7113344402755334E-3</v>
      </c>
      <c r="Z545" s="13">
        <v>1.6301012298655455E-2</v>
      </c>
      <c r="AA545" s="13">
        <v>3.5266325637525048E-2</v>
      </c>
      <c r="AB545" s="13">
        <v>2.2807366320581859E-2</v>
      </c>
      <c r="AC545" s="13">
        <v>3.1501976530713856E-2</v>
      </c>
      <c r="AD545" s="13">
        <v>5.0318403396573787E-3</v>
      </c>
      <c r="AE545" s="13">
        <v>0.19676196942328425</v>
      </c>
      <c r="AF545" s="13">
        <v>5.3895669255362042E-3</v>
      </c>
      <c r="AG545" s="13">
        <v>2.0483823041614904E-2</v>
      </c>
      <c r="AH545" s="13">
        <v>6.2455444100660579E-3</v>
      </c>
      <c r="AI545" s="152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278</v>
      </c>
      <c r="C546" s="29"/>
      <c r="D546" s="13">
        <v>5.2741588784872562E-3</v>
      </c>
      <c r="E546" s="13">
        <v>1.2167052786351329E-2</v>
      </c>
      <c r="F546" s="13">
        <v>-4.1582222585898609E-3</v>
      </c>
      <c r="G546" s="13">
        <v>-3.3180933449596384E-2</v>
      </c>
      <c r="H546" s="13">
        <v>3.6700254992621195E-2</v>
      </c>
      <c r="I546" s="13">
        <v>0.22983738671889986</v>
      </c>
      <c r="J546" s="13">
        <v>1.3980972235789313E-2</v>
      </c>
      <c r="K546" s="13">
        <v>8.539213887475583E-3</v>
      </c>
      <c r="L546" s="13">
        <v>1.283536089723869E-3</v>
      </c>
      <c r="M546" s="13">
        <v>-2.4111336202406797E-2</v>
      </c>
      <c r="N546" s="13">
        <v>-3.13670140001584E-2</v>
      </c>
      <c r="O546" s="13">
        <v>-2.048349730353094E-2</v>
      </c>
      <c r="P546" s="13">
        <v>1.283536089723869E-3</v>
      </c>
      <c r="Q546" s="13">
        <v>6.725294438037599E-3</v>
      </c>
      <c r="R546" s="13">
        <v>-2.344302809151988E-3</v>
      </c>
      <c r="S546" s="13">
        <v>-1.8669577854092956E-2</v>
      </c>
      <c r="T546" s="13">
        <v>1.283536089723869E-3</v>
      </c>
      <c r="U546" s="13">
        <v>1.5794891685227075E-2</v>
      </c>
      <c r="V546" s="13">
        <v>1.7608811134665059E-2</v>
      </c>
      <c r="W546" s="13">
        <v>0.18118806708497548</v>
      </c>
      <c r="X546" s="13">
        <v>1.2167052786351107E-2</v>
      </c>
      <c r="Y546" s="13">
        <v>-3.4789880001247719E-2</v>
      </c>
      <c r="Z546" s="13">
        <v>0.10921174333127937</v>
      </c>
      <c r="AA546" s="13">
        <v>1.2638671843205218E-2</v>
      </c>
      <c r="AB546" s="13">
        <v>-6.2747820475434035E-2</v>
      </c>
      <c r="AC546" s="13">
        <v>4.3232690757287306E-2</v>
      </c>
      <c r="AD546" s="13">
        <v>5.3415581066569073E-2</v>
      </c>
      <c r="AE546" s="13">
        <v>-0.12024906702261584</v>
      </c>
      <c r="AF546" s="13">
        <v>5.6369427683748974E-3</v>
      </c>
      <c r="AG546" s="13">
        <v>-9.5999806069034799E-3</v>
      </c>
      <c r="AH546" s="13">
        <v>1.4035389819272437E-2</v>
      </c>
      <c r="AI546" s="152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279</v>
      </c>
      <c r="C547" s="47"/>
      <c r="D547" s="45">
        <v>0.02</v>
      </c>
      <c r="E547" s="45">
        <v>0.37</v>
      </c>
      <c r="F547" s="45">
        <v>0.55000000000000004</v>
      </c>
      <c r="G547" s="45">
        <v>2.19</v>
      </c>
      <c r="H547" s="45">
        <v>1.75</v>
      </c>
      <c r="I547" s="45">
        <v>12.63</v>
      </c>
      <c r="J547" s="45">
        <v>0.47</v>
      </c>
      <c r="K547" s="45">
        <v>0.16</v>
      </c>
      <c r="L547" s="45">
        <v>0.25</v>
      </c>
      <c r="M547" s="45">
        <v>1.68</v>
      </c>
      <c r="N547" s="45">
        <v>2.08</v>
      </c>
      <c r="O547" s="45">
        <v>1.47</v>
      </c>
      <c r="P547" s="45">
        <v>0.25</v>
      </c>
      <c r="Q547" s="45">
        <v>0.06</v>
      </c>
      <c r="R547" s="45">
        <v>0.45</v>
      </c>
      <c r="S547" s="45">
        <v>1.37</v>
      </c>
      <c r="T547" s="45">
        <v>0.25</v>
      </c>
      <c r="U547" s="45">
        <v>0.56999999999999995</v>
      </c>
      <c r="V547" s="45">
        <v>0.67</v>
      </c>
      <c r="W547" s="45">
        <v>9.89</v>
      </c>
      <c r="X547" s="45">
        <v>0.37</v>
      </c>
      <c r="Y547" s="45">
        <v>2.2799999999999998</v>
      </c>
      <c r="Z547" s="45">
        <v>5.83</v>
      </c>
      <c r="AA547" s="45">
        <v>0.39</v>
      </c>
      <c r="AB547" s="45">
        <v>3.85</v>
      </c>
      <c r="AC547" s="45">
        <v>2.12</v>
      </c>
      <c r="AD547" s="45">
        <v>2.69</v>
      </c>
      <c r="AE547" s="45">
        <v>7.09</v>
      </c>
      <c r="AF547" s="45">
        <v>0</v>
      </c>
      <c r="AG547" s="45">
        <v>0.86</v>
      </c>
      <c r="AH547" s="45">
        <v>0.47</v>
      </c>
      <c r="AI547" s="152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BM548" s="55"/>
    </row>
    <row r="549" spans="1:65" ht="15">
      <c r="B549" s="8" t="s">
        <v>545</v>
      </c>
      <c r="BM549" s="28" t="s">
        <v>66</v>
      </c>
    </row>
    <row r="550" spans="1:65" ht="15">
      <c r="A550" s="25" t="s">
        <v>56</v>
      </c>
      <c r="B550" s="18" t="s">
        <v>111</v>
      </c>
      <c r="C550" s="15" t="s">
        <v>112</v>
      </c>
      <c r="D550" s="16" t="s">
        <v>227</v>
      </c>
      <c r="E550" s="17" t="s">
        <v>227</v>
      </c>
      <c r="F550" s="17" t="s">
        <v>227</v>
      </c>
      <c r="G550" s="17" t="s">
        <v>227</v>
      </c>
      <c r="H550" s="17" t="s">
        <v>227</v>
      </c>
      <c r="I550" s="17" t="s">
        <v>227</v>
      </c>
      <c r="J550" s="17" t="s">
        <v>227</v>
      </c>
      <c r="K550" s="17" t="s">
        <v>227</v>
      </c>
      <c r="L550" s="17" t="s">
        <v>227</v>
      </c>
      <c r="M550" s="17" t="s">
        <v>227</v>
      </c>
      <c r="N550" s="17" t="s">
        <v>227</v>
      </c>
      <c r="O550" s="17" t="s">
        <v>227</v>
      </c>
      <c r="P550" s="17" t="s">
        <v>227</v>
      </c>
      <c r="Q550" s="17" t="s">
        <v>227</v>
      </c>
      <c r="R550" s="17" t="s">
        <v>227</v>
      </c>
      <c r="S550" s="17" t="s">
        <v>227</v>
      </c>
      <c r="T550" s="17" t="s">
        <v>227</v>
      </c>
      <c r="U550" s="17" t="s">
        <v>227</v>
      </c>
      <c r="V550" s="17" t="s">
        <v>227</v>
      </c>
      <c r="W550" s="17" t="s">
        <v>227</v>
      </c>
      <c r="X550" s="17" t="s">
        <v>227</v>
      </c>
      <c r="Y550" s="17" t="s">
        <v>227</v>
      </c>
      <c r="Z550" s="17" t="s">
        <v>227</v>
      </c>
      <c r="AA550" s="17" t="s">
        <v>227</v>
      </c>
      <c r="AB550" s="17" t="s">
        <v>227</v>
      </c>
      <c r="AC550" s="17" t="s">
        <v>227</v>
      </c>
      <c r="AD550" s="17" t="s">
        <v>227</v>
      </c>
      <c r="AE550" s="17" t="s">
        <v>227</v>
      </c>
      <c r="AF550" s="17" t="s">
        <v>227</v>
      </c>
      <c r="AG550" s="17" t="s">
        <v>227</v>
      </c>
      <c r="AH550" s="17" t="s">
        <v>227</v>
      </c>
      <c r="AI550" s="152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228</v>
      </c>
      <c r="C551" s="9" t="s">
        <v>228</v>
      </c>
      <c r="D551" s="150" t="s">
        <v>230</v>
      </c>
      <c r="E551" s="151" t="s">
        <v>231</v>
      </c>
      <c r="F551" s="151" t="s">
        <v>232</v>
      </c>
      <c r="G551" s="151" t="s">
        <v>233</v>
      </c>
      <c r="H551" s="151" t="s">
        <v>234</v>
      </c>
      <c r="I551" s="151" t="s">
        <v>235</v>
      </c>
      <c r="J551" s="151" t="s">
        <v>236</v>
      </c>
      <c r="K551" s="151" t="s">
        <v>237</v>
      </c>
      <c r="L551" s="151" t="s">
        <v>238</v>
      </c>
      <c r="M551" s="151" t="s">
        <v>239</v>
      </c>
      <c r="N551" s="151" t="s">
        <v>240</v>
      </c>
      <c r="O551" s="151" t="s">
        <v>241</v>
      </c>
      <c r="P551" s="151" t="s">
        <v>242</v>
      </c>
      <c r="Q551" s="151" t="s">
        <v>244</v>
      </c>
      <c r="R551" s="151" t="s">
        <v>245</v>
      </c>
      <c r="S551" s="151" t="s">
        <v>247</v>
      </c>
      <c r="T551" s="151" t="s">
        <v>248</v>
      </c>
      <c r="U551" s="151" t="s">
        <v>304</v>
      </c>
      <c r="V551" s="151" t="s">
        <v>250</v>
      </c>
      <c r="W551" s="151" t="s">
        <v>251</v>
      </c>
      <c r="X551" s="151" t="s">
        <v>252</v>
      </c>
      <c r="Y551" s="151" t="s">
        <v>255</v>
      </c>
      <c r="Z551" s="151" t="s">
        <v>256</v>
      </c>
      <c r="AA551" s="151" t="s">
        <v>257</v>
      </c>
      <c r="AB551" s="151" t="s">
        <v>305</v>
      </c>
      <c r="AC551" s="151" t="s">
        <v>259</v>
      </c>
      <c r="AD551" s="151" t="s">
        <v>260</v>
      </c>
      <c r="AE551" s="151" t="s">
        <v>261</v>
      </c>
      <c r="AF551" s="151" t="s">
        <v>264</v>
      </c>
      <c r="AG551" s="151" t="s">
        <v>265</v>
      </c>
      <c r="AH551" s="151" t="s">
        <v>266</v>
      </c>
      <c r="AI551" s="152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308</v>
      </c>
      <c r="E552" s="11" t="s">
        <v>308</v>
      </c>
      <c r="F552" s="11" t="s">
        <v>308</v>
      </c>
      <c r="G552" s="11" t="s">
        <v>307</v>
      </c>
      <c r="H552" s="11" t="s">
        <v>115</v>
      </c>
      <c r="I552" s="11" t="s">
        <v>308</v>
      </c>
      <c r="J552" s="11" t="s">
        <v>307</v>
      </c>
      <c r="K552" s="11" t="s">
        <v>307</v>
      </c>
      <c r="L552" s="11" t="s">
        <v>308</v>
      </c>
      <c r="M552" s="11" t="s">
        <v>308</v>
      </c>
      <c r="N552" s="11" t="s">
        <v>308</v>
      </c>
      <c r="O552" s="11" t="s">
        <v>308</v>
      </c>
      <c r="P552" s="11" t="s">
        <v>308</v>
      </c>
      <c r="Q552" s="11" t="s">
        <v>308</v>
      </c>
      <c r="R552" s="11" t="s">
        <v>115</v>
      </c>
      <c r="S552" s="11" t="s">
        <v>307</v>
      </c>
      <c r="T552" s="11" t="s">
        <v>308</v>
      </c>
      <c r="U552" s="11" t="s">
        <v>308</v>
      </c>
      <c r="V552" s="11" t="s">
        <v>115</v>
      </c>
      <c r="W552" s="11" t="s">
        <v>115</v>
      </c>
      <c r="X552" s="11" t="s">
        <v>307</v>
      </c>
      <c r="Y552" s="11" t="s">
        <v>115</v>
      </c>
      <c r="Z552" s="11" t="s">
        <v>115</v>
      </c>
      <c r="AA552" s="11" t="s">
        <v>115</v>
      </c>
      <c r="AB552" s="11" t="s">
        <v>307</v>
      </c>
      <c r="AC552" s="11" t="s">
        <v>307</v>
      </c>
      <c r="AD552" s="11" t="s">
        <v>307</v>
      </c>
      <c r="AE552" s="11" t="s">
        <v>115</v>
      </c>
      <c r="AF552" s="11" t="s">
        <v>115</v>
      </c>
      <c r="AG552" s="11" t="s">
        <v>307</v>
      </c>
      <c r="AH552" s="11" t="s">
        <v>115</v>
      </c>
      <c r="AI552" s="152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152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04">
        <v>1.6400000000000001E-2</v>
      </c>
      <c r="E554" s="204">
        <v>1.5799999999999998E-2</v>
      </c>
      <c r="F554" s="206">
        <v>0.02</v>
      </c>
      <c r="G554" s="204">
        <v>1.5300000000000001E-2</v>
      </c>
      <c r="H554" s="204">
        <v>1.5643128401859347E-2</v>
      </c>
      <c r="I554" s="206">
        <v>1.7600000000000001E-2</v>
      </c>
      <c r="J554" s="204">
        <v>1.6500000000000001E-2</v>
      </c>
      <c r="K554" s="204">
        <v>1.6E-2</v>
      </c>
      <c r="L554" s="204">
        <v>1.5699999999999999E-2</v>
      </c>
      <c r="M554" s="204">
        <v>1.55E-2</v>
      </c>
      <c r="N554" s="204">
        <v>1.5300000000000001E-2</v>
      </c>
      <c r="O554" s="205">
        <v>1.6199999999999999E-2</v>
      </c>
      <c r="P554" s="204">
        <v>1.55E-2</v>
      </c>
      <c r="Q554" s="204">
        <v>1.6899999999999998E-2</v>
      </c>
      <c r="R554" s="204">
        <v>1.5599999999999999E-2</v>
      </c>
      <c r="S554" s="204">
        <v>1.6199999999999999E-2</v>
      </c>
      <c r="T554" s="204">
        <v>1.54E-2</v>
      </c>
      <c r="U554" s="204">
        <v>1.5300000000000001E-2</v>
      </c>
      <c r="V554" s="204">
        <v>1.5699999999999999E-2</v>
      </c>
      <c r="W554" s="204">
        <v>1.54E-2</v>
      </c>
      <c r="X554" s="206">
        <v>1.7869999999999997E-2</v>
      </c>
      <c r="Y554" s="204">
        <v>1.5500499999999997E-2</v>
      </c>
      <c r="Z554" s="204">
        <v>1.6299999999999999E-2</v>
      </c>
      <c r="AA554" s="206">
        <v>1.7500000000000002E-2</v>
      </c>
      <c r="AB554" s="204">
        <v>1.6465851777641996E-2</v>
      </c>
      <c r="AC554" s="204">
        <v>1.5810500000000002E-2</v>
      </c>
      <c r="AD554" s="204">
        <v>1.5100000000000001E-2</v>
      </c>
      <c r="AE554" s="204">
        <v>1.67E-2</v>
      </c>
      <c r="AF554" s="204">
        <v>1.5599999999999999E-2</v>
      </c>
      <c r="AG554" s="204">
        <v>1.6199999999999999E-2</v>
      </c>
      <c r="AH554" s="204">
        <v>1.5899999999999997E-2</v>
      </c>
      <c r="AI554" s="202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F554" s="203"/>
      <c r="BG554" s="203"/>
      <c r="BH554" s="203"/>
      <c r="BI554" s="203"/>
      <c r="BJ554" s="203"/>
      <c r="BK554" s="203"/>
      <c r="BL554" s="203"/>
      <c r="BM554" s="207">
        <v>1</v>
      </c>
    </row>
    <row r="555" spans="1:65">
      <c r="A555" s="30"/>
      <c r="B555" s="19">
        <v>1</v>
      </c>
      <c r="C555" s="9">
        <v>2</v>
      </c>
      <c r="D555" s="24">
        <v>1.6400000000000001E-2</v>
      </c>
      <c r="E555" s="24">
        <v>1.5599999999999999E-2</v>
      </c>
      <c r="F555" s="208">
        <v>0.02</v>
      </c>
      <c r="G555" s="24">
        <v>1.5100000000000001E-2</v>
      </c>
      <c r="H555" s="24">
        <v>1.6099094677824916E-2</v>
      </c>
      <c r="I555" s="208">
        <v>1.7600000000000001E-2</v>
      </c>
      <c r="J555" s="24">
        <v>1.6300000000000002E-2</v>
      </c>
      <c r="K555" s="24">
        <v>1.6300000000000002E-2</v>
      </c>
      <c r="L555" s="24">
        <v>1.5599999999999999E-2</v>
      </c>
      <c r="M555" s="24">
        <v>1.5899999999999997E-2</v>
      </c>
      <c r="N555" s="24">
        <v>1.5599999999999999E-2</v>
      </c>
      <c r="O555" s="24">
        <v>1.5699999999999999E-2</v>
      </c>
      <c r="P555" s="24">
        <v>1.6E-2</v>
      </c>
      <c r="Q555" s="24">
        <v>1.7100000000000001E-2</v>
      </c>
      <c r="R555" s="24">
        <v>1.5599999999999999E-2</v>
      </c>
      <c r="S555" s="24">
        <v>1.6199999999999999E-2</v>
      </c>
      <c r="T555" s="24">
        <v>1.6899999999999998E-2</v>
      </c>
      <c r="U555" s="24">
        <v>1.54E-2</v>
      </c>
      <c r="V555" s="24">
        <v>1.5699999999999999E-2</v>
      </c>
      <c r="W555" s="24">
        <v>1.5599999999999999E-2</v>
      </c>
      <c r="X555" s="208">
        <v>1.7930000000000001E-2</v>
      </c>
      <c r="Y555" s="24">
        <v>1.5426699999999998E-2</v>
      </c>
      <c r="Z555" s="24">
        <v>1.6299999999999999E-2</v>
      </c>
      <c r="AA555" s="208">
        <v>1.6E-2</v>
      </c>
      <c r="AB555" s="24">
        <v>1.6191843667371E-2</v>
      </c>
      <c r="AC555" s="24">
        <v>1.5965E-2</v>
      </c>
      <c r="AD555" s="24">
        <v>1.55E-2</v>
      </c>
      <c r="AE555" s="24">
        <v>1.7000000000000001E-2</v>
      </c>
      <c r="AF555" s="24">
        <v>1.5100000000000001E-2</v>
      </c>
      <c r="AG555" s="24">
        <v>1.5699999999999999E-2</v>
      </c>
      <c r="AH555" s="24">
        <v>1.5599999999999999E-2</v>
      </c>
      <c r="AI555" s="202"/>
      <c r="AJ555" s="203"/>
      <c r="AK555" s="203"/>
      <c r="AL555" s="203"/>
      <c r="AM555" s="203"/>
      <c r="AN555" s="203"/>
      <c r="AO555" s="203"/>
      <c r="AP555" s="203"/>
      <c r="AQ555" s="203"/>
      <c r="AR555" s="203"/>
      <c r="AS555" s="203"/>
      <c r="AT555" s="203"/>
      <c r="AU555" s="203"/>
      <c r="AV555" s="203"/>
      <c r="AW555" s="203"/>
      <c r="AX555" s="203"/>
      <c r="AY555" s="203"/>
      <c r="AZ555" s="203"/>
      <c r="BA555" s="203"/>
      <c r="BB555" s="203"/>
      <c r="BC555" s="203"/>
      <c r="BD555" s="203"/>
      <c r="BE555" s="203"/>
      <c r="BF555" s="203"/>
      <c r="BG555" s="203"/>
      <c r="BH555" s="203"/>
      <c r="BI555" s="203"/>
      <c r="BJ555" s="203"/>
      <c r="BK555" s="203"/>
      <c r="BL555" s="203"/>
      <c r="BM555" s="207">
        <v>23</v>
      </c>
    </row>
    <row r="556" spans="1:65">
      <c r="A556" s="30"/>
      <c r="B556" s="19">
        <v>1</v>
      </c>
      <c r="C556" s="9">
        <v>3</v>
      </c>
      <c r="D556" s="24">
        <v>1.6199999999999999E-2</v>
      </c>
      <c r="E556" s="24">
        <v>1.6E-2</v>
      </c>
      <c r="F556" s="208">
        <v>0.02</v>
      </c>
      <c r="G556" s="24">
        <v>1.5200000000000002E-2</v>
      </c>
      <c r="H556" s="24">
        <v>1.5728429778929451E-2</v>
      </c>
      <c r="I556" s="208">
        <v>1.7600000000000001E-2</v>
      </c>
      <c r="J556" s="24">
        <v>1.67E-2</v>
      </c>
      <c r="K556" s="24">
        <v>1.6300000000000002E-2</v>
      </c>
      <c r="L556" s="24">
        <v>1.5599999999999999E-2</v>
      </c>
      <c r="M556" s="24">
        <v>1.5100000000000001E-2</v>
      </c>
      <c r="N556" s="24">
        <v>1.5699999999999999E-2</v>
      </c>
      <c r="O556" s="24">
        <v>1.5599999999999999E-2</v>
      </c>
      <c r="P556" s="24">
        <v>1.6E-2</v>
      </c>
      <c r="Q556" s="24">
        <v>1.66E-2</v>
      </c>
      <c r="R556" s="24">
        <v>1.5799999999999998E-2</v>
      </c>
      <c r="S556" s="24">
        <v>1.67E-2</v>
      </c>
      <c r="T556" s="24">
        <v>1.5699999999999999E-2</v>
      </c>
      <c r="U556" s="24">
        <v>1.54E-2</v>
      </c>
      <c r="V556" s="24">
        <v>1.5899999999999997E-2</v>
      </c>
      <c r="W556" s="24">
        <v>1.5599999999999999E-2</v>
      </c>
      <c r="X556" s="208">
        <v>1.7589999999999998E-2</v>
      </c>
      <c r="Y556" s="24">
        <v>1.5413375E-2</v>
      </c>
      <c r="Z556" s="24">
        <v>1.55E-2</v>
      </c>
      <c r="AA556" s="208">
        <v>1.78E-2</v>
      </c>
      <c r="AB556" s="24">
        <v>1.5304749136601278E-2</v>
      </c>
      <c r="AC556" s="24">
        <v>1.50895E-2</v>
      </c>
      <c r="AD556" s="24">
        <v>1.5100000000000001E-2</v>
      </c>
      <c r="AE556" s="24">
        <v>1.54E-2</v>
      </c>
      <c r="AF556" s="24">
        <v>1.5300000000000001E-2</v>
      </c>
      <c r="AG556" s="24">
        <v>1.54E-2</v>
      </c>
      <c r="AH556" s="24">
        <v>1.5599999999999999E-2</v>
      </c>
      <c r="AI556" s="202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F556" s="203"/>
      <c r="BG556" s="203"/>
      <c r="BH556" s="203"/>
      <c r="BI556" s="203"/>
      <c r="BJ556" s="203"/>
      <c r="BK556" s="203"/>
      <c r="BL556" s="203"/>
      <c r="BM556" s="207">
        <v>16</v>
      </c>
    </row>
    <row r="557" spans="1:65">
      <c r="A557" s="30"/>
      <c r="B557" s="19">
        <v>1</v>
      </c>
      <c r="C557" s="9">
        <v>4</v>
      </c>
      <c r="D557" s="24">
        <v>1.6199999999999999E-2</v>
      </c>
      <c r="E557" s="24">
        <v>1.5699999999999999E-2</v>
      </c>
      <c r="F557" s="208">
        <v>0.02</v>
      </c>
      <c r="G557" s="24">
        <v>1.5300000000000001E-2</v>
      </c>
      <c r="H557" s="24">
        <v>1.5890732162324731E-2</v>
      </c>
      <c r="I557" s="208">
        <v>1.8200000000000001E-2</v>
      </c>
      <c r="J557" s="24">
        <v>1.6799999999999999E-2</v>
      </c>
      <c r="K557" s="24">
        <v>1.6E-2</v>
      </c>
      <c r="L557" s="24">
        <v>1.5899999999999997E-2</v>
      </c>
      <c r="M557" s="24">
        <v>1.5699999999999999E-2</v>
      </c>
      <c r="N557" s="24">
        <v>1.5899999999999997E-2</v>
      </c>
      <c r="O557" s="24">
        <v>1.5599999999999999E-2</v>
      </c>
      <c r="P557" s="24">
        <v>1.5899999999999997E-2</v>
      </c>
      <c r="Q557" s="24">
        <v>1.66E-2</v>
      </c>
      <c r="R557" s="24">
        <v>1.5799999999999998E-2</v>
      </c>
      <c r="S557" s="24">
        <v>1.61E-2</v>
      </c>
      <c r="T557" s="24">
        <v>1.6799999999999999E-2</v>
      </c>
      <c r="U557" s="24">
        <v>1.5599999999999999E-2</v>
      </c>
      <c r="V557" s="24">
        <v>1.5599999999999999E-2</v>
      </c>
      <c r="W557" s="24">
        <v>1.5800000000000002E-2</v>
      </c>
      <c r="X557" s="208">
        <v>1.7750000000000002E-2</v>
      </c>
      <c r="Y557" s="24">
        <v>1.551015E-2</v>
      </c>
      <c r="Z557" s="24">
        <v>1.6299999999999999E-2</v>
      </c>
      <c r="AA557" s="208">
        <v>1.72E-2</v>
      </c>
      <c r="AB557" s="24">
        <v>1.5923704551141594E-2</v>
      </c>
      <c r="AC557" s="24">
        <v>1.5862000000000001E-2</v>
      </c>
      <c r="AD557" s="24">
        <v>1.5100000000000001E-2</v>
      </c>
      <c r="AE557" s="24">
        <v>1.5100000000000001E-2</v>
      </c>
      <c r="AF557" s="24">
        <v>1.5300000000000001E-2</v>
      </c>
      <c r="AG557" s="24">
        <v>1.4899999999999998E-2</v>
      </c>
      <c r="AH557" s="24">
        <v>1.5599999999999999E-2</v>
      </c>
      <c r="AI557" s="202"/>
      <c r="AJ557" s="203"/>
      <c r="AK557" s="203"/>
      <c r="AL557" s="203"/>
      <c r="AM557" s="203"/>
      <c r="AN557" s="203"/>
      <c r="AO557" s="203"/>
      <c r="AP557" s="203"/>
      <c r="AQ557" s="203"/>
      <c r="AR557" s="203"/>
      <c r="AS557" s="203"/>
      <c r="AT557" s="203"/>
      <c r="AU557" s="203"/>
      <c r="AV557" s="203"/>
      <c r="AW557" s="203"/>
      <c r="AX557" s="203"/>
      <c r="AY557" s="203"/>
      <c r="AZ557" s="203"/>
      <c r="BA557" s="203"/>
      <c r="BB557" s="203"/>
      <c r="BC557" s="203"/>
      <c r="BD557" s="203"/>
      <c r="BE557" s="203"/>
      <c r="BF557" s="203"/>
      <c r="BG557" s="203"/>
      <c r="BH557" s="203"/>
      <c r="BI557" s="203"/>
      <c r="BJ557" s="203"/>
      <c r="BK557" s="203"/>
      <c r="BL557" s="203"/>
      <c r="BM557" s="207">
        <v>1.5811088315245029E-2</v>
      </c>
    </row>
    <row r="558" spans="1:65">
      <c r="A558" s="30"/>
      <c r="B558" s="19">
        <v>1</v>
      </c>
      <c r="C558" s="9">
        <v>5</v>
      </c>
      <c r="D558" s="24">
        <v>1.6199999999999999E-2</v>
      </c>
      <c r="E558" s="24">
        <v>1.5599999999999999E-2</v>
      </c>
      <c r="F558" s="208">
        <v>0.02</v>
      </c>
      <c r="G558" s="24">
        <v>1.5300000000000001E-2</v>
      </c>
      <c r="H558" s="24">
        <v>1.5792527280657005E-2</v>
      </c>
      <c r="I558" s="208">
        <v>1.8100000000000002E-2</v>
      </c>
      <c r="J558" s="24">
        <v>1.7000000000000001E-2</v>
      </c>
      <c r="K558" s="24">
        <v>1.5599999999999999E-2</v>
      </c>
      <c r="L558" s="24">
        <v>1.6E-2</v>
      </c>
      <c r="M558" s="24">
        <v>1.6E-2</v>
      </c>
      <c r="N558" s="24">
        <v>1.55E-2</v>
      </c>
      <c r="O558" s="24">
        <v>1.5699999999999999E-2</v>
      </c>
      <c r="P558" s="24">
        <v>1.5799999999999998E-2</v>
      </c>
      <c r="Q558" s="24">
        <v>1.6799999999999999E-2</v>
      </c>
      <c r="R558" s="24">
        <v>1.5200000000000002E-2</v>
      </c>
      <c r="S558" s="24">
        <v>1.66E-2</v>
      </c>
      <c r="T558" s="24">
        <v>1.66E-2</v>
      </c>
      <c r="U558" s="24">
        <v>1.5699999999999999E-2</v>
      </c>
      <c r="V558" s="24">
        <v>1.5599999999999999E-2</v>
      </c>
      <c r="W558" s="24">
        <v>1.5699999999999999E-2</v>
      </c>
      <c r="X558" s="208">
        <v>1.7860000000000001E-2</v>
      </c>
      <c r="Y558" s="24">
        <v>1.5633749999999998E-2</v>
      </c>
      <c r="Z558" s="24">
        <v>1.55E-2</v>
      </c>
      <c r="AA558" s="208">
        <v>1.67E-2</v>
      </c>
      <c r="AB558" s="24">
        <v>1.6113296778678E-2</v>
      </c>
      <c r="AC558" s="24">
        <v>1.6016499999999999E-2</v>
      </c>
      <c r="AD558" s="24">
        <v>1.5200000000000002E-2</v>
      </c>
      <c r="AE558" s="24">
        <v>1.47E-2</v>
      </c>
      <c r="AF558" s="24">
        <v>1.5799999999999998E-2</v>
      </c>
      <c r="AG558" s="24">
        <v>1.5300000000000001E-2</v>
      </c>
      <c r="AH558" s="24">
        <v>1.5699999999999999E-2</v>
      </c>
      <c r="AI558" s="202"/>
      <c r="AJ558" s="203"/>
      <c r="AK558" s="203"/>
      <c r="AL558" s="203"/>
      <c r="AM558" s="203"/>
      <c r="AN558" s="203"/>
      <c r="AO558" s="203"/>
      <c r="AP558" s="203"/>
      <c r="AQ558" s="203"/>
      <c r="AR558" s="203"/>
      <c r="AS558" s="203"/>
      <c r="AT558" s="203"/>
      <c r="AU558" s="203"/>
      <c r="AV558" s="203"/>
      <c r="AW558" s="203"/>
      <c r="AX558" s="203"/>
      <c r="AY558" s="203"/>
      <c r="AZ558" s="203"/>
      <c r="BA558" s="203"/>
      <c r="BB558" s="203"/>
      <c r="BC558" s="203"/>
      <c r="BD558" s="203"/>
      <c r="BE558" s="203"/>
      <c r="BF558" s="203"/>
      <c r="BG558" s="203"/>
      <c r="BH558" s="203"/>
      <c r="BI558" s="203"/>
      <c r="BJ558" s="203"/>
      <c r="BK558" s="203"/>
      <c r="BL558" s="203"/>
      <c r="BM558" s="207">
        <v>42</v>
      </c>
    </row>
    <row r="559" spans="1:65">
      <c r="A559" s="30"/>
      <c r="B559" s="19">
        <v>1</v>
      </c>
      <c r="C559" s="9">
        <v>6</v>
      </c>
      <c r="D559" s="24">
        <v>1.6300000000000002E-2</v>
      </c>
      <c r="E559" s="24">
        <v>1.54E-2</v>
      </c>
      <c r="F559" s="208">
        <v>0.02</v>
      </c>
      <c r="G559" s="24">
        <v>1.54E-2</v>
      </c>
      <c r="H559" s="24">
        <v>1.61411491876618E-2</v>
      </c>
      <c r="I559" s="208">
        <v>1.6899999999999998E-2</v>
      </c>
      <c r="J559" s="24">
        <v>1.5799999999999998E-2</v>
      </c>
      <c r="K559" s="24">
        <v>1.72E-2</v>
      </c>
      <c r="L559" s="24">
        <v>1.5799999999999998E-2</v>
      </c>
      <c r="M559" s="24">
        <v>1.55E-2</v>
      </c>
      <c r="N559" s="24">
        <v>1.5599999999999999E-2</v>
      </c>
      <c r="O559" s="24">
        <v>1.5799999999999998E-2</v>
      </c>
      <c r="P559" s="24">
        <v>1.5799999999999998E-2</v>
      </c>
      <c r="Q559" s="24">
        <v>1.6799999999999999E-2</v>
      </c>
      <c r="R559" s="24">
        <v>1.54E-2</v>
      </c>
      <c r="S559" s="24">
        <v>1.6500000000000001E-2</v>
      </c>
      <c r="T559" s="24">
        <v>1.55E-2</v>
      </c>
      <c r="U559" s="24">
        <v>1.5799999999999998E-2</v>
      </c>
      <c r="V559" s="24">
        <v>1.5899999999999997E-2</v>
      </c>
      <c r="W559" s="24">
        <v>1.5699999999999999E-2</v>
      </c>
      <c r="X559" s="208">
        <v>1.7739999999999999E-2</v>
      </c>
      <c r="Y559" s="24">
        <v>1.5544125000000001E-2</v>
      </c>
      <c r="Z559" s="24">
        <v>1.55E-2</v>
      </c>
      <c r="AA559" s="208">
        <v>1.72E-2</v>
      </c>
      <c r="AB559" s="24">
        <v>1.5156988669003401E-2</v>
      </c>
      <c r="AC559" s="24">
        <v>1.66345E-2</v>
      </c>
      <c r="AD559" s="24">
        <v>1.54E-2</v>
      </c>
      <c r="AE559" s="24">
        <v>1.6E-2</v>
      </c>
      <c r="AF559" s="24">
        <v>1.55E-2</v>
      </c>
      <c r="AG559" s="24">
        <v>1.5200000000000002E-2</v>
      </c>
      <c r="AH559" s="24">
        <v>1.5599999999999999E-2</v>
      </c>
      <c r="AI559" s="202"/>
      <c r="AJ559" s="203"/>
      <c r="AK559" s="203"/>
      <c r="AL559" s="203"/>
      <c r="AM559" s="203"/>
      <c r="AN559" s="203"/>
      <c r="AO559" s="203"/>
      <c r="AP559" s="203"/>
      <c r="AQ559" s="203"/>
      <c r="AR559" s="203"/>
      <c r="AS559" s="203"/>
      <c r="AT559" s="203"/>
      <c r="AU559" s="203"/>
      <c r="AV559" s="203"/>
      <c r="AW559" s="203"/>
      <c r="AX559" s="203"/>
      <c r="AY559" s="203"/>
      <c r="AZ559" s="203"/>
      <c r="BA559" s="203"/>
      <c r="BB559" s="203"/>
      <c r="BC559" s="203"/>
      <c r="BD559" s="203"/>
      <c r="BE559" s="203"/>
      <c r="BF559" s="203"/>
      <c r="BG559" s="203"/>
      <c r="BH559" s="203"/>
      <c r="BI559" s="203"/>
      <c r="BJ559" s="203"/>
      <c r="BK559" s="203"/>
      <c r="BL559" s="203"/>
      <c r="BM559" s="56"/>
    </row>
    <row r="560" spans="1:65">
      <c r="A560" s="30"/>
      <c r="B560" s="20" t="s">
        <v>275</v>
      </c>
      <c r="C560" s="12"/>
      <c r="D560" s="209">
        <v>1.6283333333333334E-2</v>
      </c>
      <c r="E560" s="209">
        <v>1.568333333333333E-2</v>
      </c>
      <c r="F560" s="209">
        <v>0.02</v>
      </c>
      <c r="G560" s="209">
        <v>1.5266666666666666E-2</v>
      </c>
      <c r="H560" s="209">
        <v>1.5882510248209539E-2</v>
      </c>
      <c r="I560" s="209">
        <v>1.7666666666666667E-2</v>
      </c>
      <c r="J560" s="209">
        <v>1.6516666666666666E-2</v>
      </c>
      <c r="K560" s="209">
        <v>1.6233333333333336E-2</v>
      </c>
      <c r="L560" s="209">
        <v>1.5766666666666665E-2</v>
      </c>
      <c r="M560" s="209">
        <v>1.5616666666666666E-2</v>
      </c>
      <c r="N560" s="209">
        <v>1.5600000000000001E-2</v>
      </c>
      <c r="O560" s="209">
        <v>1.5766666666666668E-2</v>
      </c>
      <c r="P560" s="209">
        <v>1.5833333333333331E-2</v>
      </c>
      <c r="Q560" s="209">
        <v>1.6799999999999999E-2</v>
      </c>
      <c r="R560" s="209">
        <v>1.5566666666666666E-2</v>
      </c>
      <c r="S560" s="209">
        <v>1.6383333333333333E-2</v>
      </c>
      <c r="T560" s="209">
        <v>1.6150000000000001E-2</v>
      </c>
      <c r="U560" s="209">
        <v>1.5533333333333331E-2</v>
      </c>
      <c r="V560" s="209">
        <v>1.5733333333333332E-2</v>
      </c>
      <c r="W560" s="209">
        <v>1.5633333333333332E-2</v>
      </c>
      <c r="X560" s="209">
        <v>1.779E-2</v>
      </c>
      <c r="Y560" s="209">
        <v>1.5504766666666668E-2</v>
      </c>
      <c r="Z560" s="209">
        <v>1.5900000000000001E-2</v>
      </c>
      <c r="AA560" s="209">
        <v>1.7066666666666664E-2</v>
      </c>
      <c r="AB560" s="209">
        <v>1.585940576340621E-2</v>
      </c>
      <c r="AC560" s="209">
        <v>1.5896333333333335E-2</v>
      </c>
      <c r="AD560" s="209">
        <v>1.5233333333333335E-2</v>
      </c>
      <c r="AE560" s="209">
        <v>1.581666666666667E-2</v>
      </c>
      <c r="AF560" s="209">
        <v>1.5433333333333334E-2</v>
      </c>
      <c r="AG560" s="209">
        <v>1.5449999999999998E-2</v>
      </c>
      <c r="AH560" s="209">
        <v>1.5666666666666666E-2</v>
      </c>
      <c r="AI560" s="202"/>
      <c r="AJ560" s="203"/>
      <c r="AK560" s="203"/>
      <c r="AL560" s="203"/>
      <c r="AM560" s="203"/>
      <c r="AN560" s="203"/>
      <c r="AO560" s="203"/>
      <c r="AP560" s="203"/>
      <c r="AQ560" s="203"/>
      <c r="AR560" s="203"/>
      <c r="AS560" s="203"/>
      <c r="AT560" s="203"/>
      <c r="AU560" s="203"/>
      <c r="AV560" s="203"/>
      <c r="AW560" s="203"/>
      <c r="AX560" s="203"/>
      <c r="AY560" s="203"/>
      <c r="AZ560" s="203"/>
      <c r="BA560" s="203"/>
      <c r="BB560" s="203"/>
      <c r="BC560" s="203"/>
      <c r="BD560" s="203"/>
      <c r="BE560" s="203"/>
      <c r="BF560" s="203"/>
      <c r="BG560" s="203"/>
      <c r="BH560" s="203"/>
      <c r="BI560" s="203"/>
      <c r="BJ560" s="203"/>
      <c r="BK560" s="203"/>
      <c r="BL560" s="203"/>
      <c r="BM560" s="56"/>
    </row>
    <row r="561" spans="1:65">
      <c r="A561" s="30"/>
      <c r="B561" s="3" t="s">
        <v>276</v>
      </c>
      <c r="C561" s="29"/>
      <c r="D561" s="24">
        <v>1.6250000000000001E-2</v>
      </c>
      <c r="E561" s="24">
        <v>1.5649999999999997E-2</v>
      </c>
      <c r="F561" s="24">
        <v>0.02</v>
      </c>
      <c r="G561" s="24">
        <v>1.5300000000000001E-2</v>
      </c>
      <c r="H561" s="24">
        <v>1.584162972149087E-2</v>
      </c>
      <c r="I561" s="24">
        <v>1.7600000000000001E-2</v>
      </c>
      <c r="J561" s="24">
        <v>1.66E-2</v>
      </c>
      <c r="K561" s="24">
        <v>1.6150000000000001E-2</v>
      </c>
      <c r="L561" s="24">
        <v>1.575E-2</v>
      </c>
      <c r="M561" s="24">
        <v>1.5599999999999999E-2</v>
      </c>
      <c r="N561" s="24">
        <v>1.5599999999999999E-2</v>
      </c>
      <c r="O561" s="24">
        <v>1.5699999999999999E-2</v>
      </c>
      <c r="P561" s="24">
        <v>1.5849999999999996E-2</v>
      </c>
      <c r="Q561" s="24">
        <v>1.6799999999999999E-2</v>
      </c>
      <c r="R561" s="24">
        <v>1.5599999999999999E-2</v>
      </c>
      <c r="S561" s="24">
        <v>1.635E-2</v>
      </c>
      <c r="T561" s="24">
        <v>1.6149999999999998E-2</v>
      </c>
      <c r="U561" s="24">
        <v>1.55E-2</v>
      </c>
      <c r="V561" s="24">
        <v>1.5699999999999999E-2</v>
      </c>
      <c r="W561" s="24">
        <v>1.5649999999999997E-2</v>
      </c>
      <c r="X561" s="24">
        <v>1.7805000000000001E-2</v>
      </c>
      <c r="Y561" s="24">
        <v>1.5505324999999999E-2</v>
      </c>
      <c r="Z561" s="24">
        <v>1.5899999999999997E-2</v>
      </c>
      <c r="AA561" s="24">
        <v>1.72E-2</v>
      </c>
      <c r="AB561" s="24">
        <v>1.6018500664909799E-2</v>
      </c>
      <c r="AC561" s="24">
        <v>1.5913500000000001E-2</v>
      </c>
      <c r="AD561" s="24">
        <v>1.515E-2</v>
      </c>
      <c r="AE561" s="24">
        <v>1.5699999999999999E-2</v>
      </c>
      <c r="AF561" s="24">
        <v>1.54E-2</v>
      </c>
      <c r="AG561" s="24">
        <v>1.5350000000000001E-2</v>
      </c>
      <c r="AH561" s="24">
        <v>1.5599999999999999E-2</v>
      </c>
      <c r="AI561" s="202"/>
      <c r="AJ561" s="203"/>
      <c r="AK561" s="203"/>
      <c r="AL561" s="203"/>
      <c r="AM561" s="203"/>
      <c r="AN561" s="203"/>
      <c r="AO561" s="203"/>
      <c r="AP561" s="203"/>
      <c r="AQ561" s="203"/>
      <c r="AR561" s="203"/>
      <c r="AS561" s="203"/>
      <c r="AT561" s="203"/>
      <c r="AU561" s="203"/>
      <c r="AV561" s="203"/>
      <c r="AW561" s="203"/>
      <c r="AX561" s="203"/>
      <c r="AY561" s="203"/>
      <c r="AZ561" s="203"/>
      <c r="BA561" s="203"/>
      <c r="BB561" s="203"/>
      <c r="BC561" s="203"/>
      <c r="BD561" s="203"/>
      <c r="BE561" s="203"/>
      <c r="BF561" s="203"/>
      <c r="BG561" s="203"/>
      <c r="BH561" s="203"/>
      <c r="BI561" s="203"/>
      <c r="BJ561" s="203"/>
      <c r="BK561" s="203"/>
      <c r="BL561" s="203"/>
      <c r="BM561" s="56"/>
    </row>
    <row r="562" spans="1:65">
      <c r="A562" s="30"/>
      <c r="B562" s="3" t="s">
        <v>277</v>
      </c>
      <c r="C562" s="29"/>
      <c r="D562" s="24">
        <v>9.8319208025018671E-5</v>
      </c>
      <c r="E562" s="24">
        <v>2.0412414523193135E-4</v>
      </c>
      <c r="F562" s="24">
        <v>0</v>
      </c>
      <c r="G562" s="24">
        <v>1.0327955589886439E-4</v>
      </c>
      <c r="H562" s="24">
        <v>2.0150032746856032E-4</v>
      </c>
      <c r="I562" s="24">
        <v>4.6332134277050902E-4</v>
      </c>
      <c r="J562" s="24">
        <v>4.2622372841814794E-4</v>
      </c>
      <c r="K562" s="24">
        <v>5.3913510984415292E-4</v>
      </c>
      <c r="L562" s="24">
        <v>1.6329931618554522E-4</v>
      </c>
      <c r="M562" s="24">
        <v>3.2506409624359666E-4</v>
      </c>
      <c r="N562" s="24">
        <v>1.9999999999999879E-4</v>
      </c>
      <c r="O562" s="24">
        <v>2.2509257354845507E-4</v>
      </c>
      <c r="P562" s="24">
        <v>1.8618986725025267E-4</v>
      </c>
      <c r="Q562" s="24">
        <v>1.897366596101027E-4</v>
      </c>
      <c r="R562" s="24">
        <v>2.33809038890001E-4</v>
      </c>
      <c r="S562" s="24">
        <v>2.4832774042918932E-4</v>
      </c>
      <c r="T562" s="24">
        <v>6.8920243760451066E-4</v>
      </c>
      <c r="U562" s="24">
        <v>1.9663841605003382E-4</v>
      </c>
      <c r="V562" s="24">
        <v>1.3662601021279382E-4</v>
      </c>
      <c r="W562" s="24">
        <v>1.3662601021279466E-4</v>
      </c>
      <c r="X562" s="24">
        <v>1.224744871391596E-4</v>
      </c>
      <c r="Y562" s="24">
        <v>8.0845290009169107E-5</v>
      </c>
      <c r="Z562" s="24">
        <v>4.3817804600413215E-4</v>
      </c>
      <c r="AA562" s="24">
        <v>6.3770421565696647E-4</v>
      </c>
      <c r="AB562" s="24">
        <v>5.1921488000304151E-4</v>
      </c>
      <c r="AC562" s="24">
        <v>4.9468602837220534E-4</v>
      </c>
      <c r="AD562" s="24">
        <v>1.7511900715418239E-4</v>
      </c>
      <c r="AE562" s="24">
        <v>9.1086039910991134E-4</v>
      </c>
      <c r="AF562" s="24">
        <v>2.5033311140691347E-4</v>
      </c>
      <c r="AG562" s="24">
        <v>4.5055521304275211E-4</v>
      </c>
      <c r="AH562" s="24">
        <v>1.2110601416389894E-4</v>
      </c>
      <c r="AI562" s="202"/>
      <c r="AJ562" s="203"/>
      <c r="AK562" s="203"/>
      <c r="AL562" s="203"/>
      <c r="AM562" s="203"/>
      <c r="AN562" s="203"/>
      <c r="AO562" s="203"/>
      <c r="AP562" s="203"/>
      <c r="AQ562" s="203"/>
      <c r="AR562" s="203"/>
      <c r="AS562" s="203"/>
      <c r="AT562" s="203"/>
      <c r="AU562" s="203"/>
      <c r="AV562" s="203"/>
      <c r="AW562" s="203"/>
      <c r="AX562" s="203"/>
      <c r="AY562" s="203"/>
      <c r="AZ562" s="203"/>
      <c r="BA562" s="203"/>
      <c r="BB562" s="203"/>
      <c r="BC562" s="203"/>
      <c r="BD562" s="203"/>
      <c r="BE562" s="203"/>
      <c r="BF562" s="203"/>
      <c r="BG562" s="203"/>
      <c r="BH562" s="203"/>
      <c r="BI562" s="203"/>
      <c r="BJ562" s="203"/>
      <c r="BK562" s="203"/>
      <c r="BL562" s="203"/>
      <c r="BM562" s="56"/>
    </row>
    <row r="563" spans="1:65">
      <c r="A563" s="30"/>
      <c r="B563" s="3" t="s">
        <v>86</v>
      </c>
      <c r="C563" s="29"/>
      <c r="D563" s="13">
        <v>6.0380271049141456E-3</v>
      </c>
      <c r="E563" s="13">
        <v>1.3015354637530164E-2</v>
      </c>
      <c r="F563" s="13">
        <v>0</v>
      </c>
      <c r="G563" s="13">
        <v>6.765036412589371E-3</v>
      </c>
      <c r="H563" s="13">
        <v>1.2686931997495533E-2</v>
      </c>
      <c r="I563" s="13">
        <v>2.6225736383236359E-2</v>
      </c>
      <c r="J563" s="13">
        <v>2.5805674778091703E-2</v>
      </c>
      <c r="K563" s="13">
        <v>3.321160840929073E-2</v>
      </c>
      <c r="L563" s="13">
        <v>1.0357250498026126E-2</v>
      </c>
      <c r="M563" s="13">
        <v>2.0815203601510995E-2</v>
      </c>
      <c r="N563" s="13">
        <v>1.2820512820512742E-2</v>
      </c>
      <c r="O563" s="13">
        <v>1.4276484580240278E-2</v>
      </c>
      <c r="P563" s="13">
        <v>1.1759360036858065E-2</v>
      </c>
      <c r="Q563" s="13">
        <v>1.1293848786315638E-2</v>
      </c>
      <c r="R563" s="13">
        <v>1.5019852605353384E-2</v>
      </c>
      <c r="S563" s="13">
        <v>1.5157339192015626E-2</v>
      </c>
      <c r="T563" s="13">
        <v>4.2675073535883012E-2</v>
      </c>
      <c r="U563" s="13">
        <v>1.2659125496783295E-2</v>
      </c>
      <c r="V563" s="13">
        <v>8.6838565813216421E-3</v>
      </c>
      <c r="W563" s="13">
        <v>8.7394036383450745E-3</v>
      </c>
      <c r="X563" s="13">
        <v>6.8844568375019443E-3</v>
      </c>
      <c r="Y563" s="13">
        <v>5.2142216485576978E-3</v>
      </c>
      <c r="Z563" s="13">
        <v>2.7558367673215858E-2</v>
      </c>
      <c r="AA563" s="13">
        <v>3.7365481386150382E-2</v>
      </c>
      <c r="AB563" s="13">
        <v>3.2738608731549781E-2</v>
      </c>
      <c r="AC563" s="13">
        <v>3.1119505234259805E-2</v>
      </c>
      <c r="AD563" s="13">
        <v>1.1495777274891622E-2</v>
      </c>
      <c r="AE563" s="13">
        <v>5.7588644833081841E-2</v>
      </c>
      <c r="AF563" s="13">
        <v>1.6220287996128301E-2</v>
      </c>
      <c r="AG563" s="13">
        <v>2.9162149711504996E-2</v>
      </c>
      <c r="AH563" s="13">
        <v>7.7301711168446139E-3</v>
      </c>
      <c r="AI563" s="152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278</v>
      </c>
      <c r="C564" s="29"/>
      <c r="D564" s="13">
        <v>2.986796409409509E-2</v>
      </c>
      <c r="E564" s="13">
        <v>-8.0800878070181881E-3</v>
      </c>
      <c r="F564" s="13">
        <v>0.26493506337043415</v>
      </c>
      <c r="G564" s="13">
        <v>-3.4432901627235335E-2</v>
      </c>
      <c r="H564" s="13">
        <v>4.5172053650250898E-3</v>
      </c>
      <c r="I564" s="13">
        <v>0.11735930597721689</v>
      </c>
      <c r="J564" s="13">
        <v>4.4625539833416772E-2</v>
      </c>
      <c r="K564" s="13">
        <v>2.6705626435669094E-2</v>
      </c>
      <c r="L564" s="13">
        <v>-2.8095250429746033E-3</v>
      </c>
      <c r="M564" s="13">
        <v>-1.2296538018252812E-2</v>
      </c>
      <c r="N564" s="13">
        <v>-1.3350650571061329E-2</v>
      </c>
      <c r="O564" s="13">
        <v>-2.8095250429743812E-3</v>
      </c>
      <c r="P564" s="13">
        <v>1.4069251682602424E-3</v>
      </c>
      <c r="Q564" s="13">
        <v>6.254545323116445E-2</v>
      </c>
      <c r="R564" s="13">
        <v>-1.5458875676678918E-2</v>
      </c>
      <c r="S564" s="13">
        <v>3.6192639410947303E-2</v>
      </c>
      <c r="T564" s="13">
        <v>2.143506367162562E-2</v>
      </c>
      <c r="U564" s="13">
        <v>-1.7567100782296396E-2</v>
      </c>
      <c r="V564" s="13">
        <v>-4.9177501485919706E-3</v>
      </c>
      <c r="W564" s="13">
        <v>-1.1242425465444073E-2</v>
      </c>
      <c r="X564" s="13">
        <v>0.12515973886800102</v>
      </c>
      <c r="Y564" s="13">
        <v>-1.9373849697810308E-2</v>
      </c>
      <c r="Z564" s="13">
        <v>5.6233753794951991E-3</v>
      </c>
      <c r="AA564" s="13">
        <v>7.941125407610361E-2</v>
      </c>
      <c r="AB564" s="13">
        <v>3.0559217175829545E-3</v>
      </c>
      <c r="AC564" s="13">
        <v>5.3914706178772587E-3</v>
      </c>
      <c r="AD564" s="13">
        <v>-3.6541126732852591E-2</v>
      </c>
      <c r="AE564" s="13">
        <v>3.5281261545172526E-4</v>
      </c>
      <c r="AF564" s="13">
        <v>-2.3891776099148387E-2</v>
      </c>
      <c r="AG564" s="13">
        <v>-2.2837663546339759E-2</v>
      </c>
      <c r="AH564" s="13">
        <v>-9.1342003598267052E-3</v>
      </c>
      <c r="AI564" s="152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279</v>
      </c>
      <c r="C565" s="47"/>
      <c r="D565" s="45">
        <v>1.1100000000000001</v>
      </c>
      <c r="E565" s="45">
        <v>0.32</v>
      </c>
      <c r="F565" s="45">
        <v>9.9600000000000009</v>
      </c>
      <c r="G565" s="45">
        <v>1.31</v>
      </c>
      <c r="H565" s="45">
        <v>0.16</v>
      </c>
      <c r="I565" s="45">
        <v>4.4000000000000004</v>
      </c>
      <c r="J565" s="45">
        <v>1.67</v>
      </c>
      <c r="K565" s="45">
        <v>0.99</v>
      </c>
      <c r="L565" s="45">
        <v>0.12</v>
      </c>
      <c r="M565" s="45">
        <v>0.48</v>
      </c>
      <c r="N565" s="45">
        <v>0.52</v>
      </c>
      <c r="O565" s="45">
        <v>0.12</v>
      </c>
      <c r="P565" s="45">
        <v>0.04</v>
      </c>
      <c r="Q565" s="45">
        <v>2.34</v>
      </c>
      <c r="R565" s="45">
        <v>0.59</v>
      </c>
      <c r="S565" s="45">
        <v>1.35</v>
      </c>
      <c r="T565" s="45">
        <v>0.79</v>
      </c>
      <c r="U565" s="45">
        <v>0.67</v>
      </c>
      <c r="V565" s="45">
        <v>0.2</v>
      </c>
      <c r="W565" s="45">
        <v>0.44</v>
      </c>
      <c r="X565" s="45">
        <v>4.7</v>
      </c>
      <c r="Y565" s="45">
        <v>0.74</v>
      </c>
      <c r="Z565" s="45">
        <v>0.14000000000000001</v>
      </c>
      <c r="AA565" s="45">
        <v>2.97</v>
      </c>
      <c r="AB565" s="45">
        <v>0.1</v>
      </c>
      <c r="AC565" s="45">
        <v>0.19</v>
      </c>
      <c r="AD565" s="45">
        <v>1.39</v>
      </c>
      <c r="AE565" s="45">
        <v>0</v>
      </c>
      <c r="AF565" s="45">
        <v>0.91</v>
      </c>
      <c r="AG565" s="45">
        <v>0.87</v>
      </c>
      <c r="AH565" s="45">
        <v>0.36</v>
      </c>
      <c r="AI565" s="152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BM566" s="55"/>
    </row>
    <row r="567" spans="1:65" ht="15">
      <c r="B567" s="8" t="s">
        <v>546</v>
      </c>
      <c r="BM567" s="28" t="s">
        <v>66</v>
      </c>
    </row>
    <row r="568" spans="1:65" ht="15">
      <c r="A568" s="25" t="s">
        <v>26</v>
      </c>
      <c r="B568" s="18" t="s">
        <v>111</v>
      </c>
      <c r="C568" s="15" t="s">
        <v>112</v>
      </c>
      <c r="D568" s="16" t="s">
        <v>227</v>
      </c>
      <c r="E568" s="17" t="s">
        <v>227</v>
      </c>
      <c r="F568" s="17" t="s">
        <v>227</v>
      </c>
      <c r="G568" s="17" t="s">
        <v>227</v>
      </c>
      <c r="H568" s="17" t="s">
        <v>227</v>
      </c>
      <c r="I568" s="17" t="s">
        <v>227</v>
      </c>
      <c r="J568" s="17" t="s">
        <v>227</v>
      </c>
      <c r="K568" s="17" t="s">
        <v>227</v>
      </c>
      <c r="L568" s="17" t="s">
        <v>227</v>
      </c>
      <c r="M568" s="17" t="s">
        <v>227</v>
      </c>
      <c r="N568" s="17" t="s">
        <v>227</v>
      </c>
      <c r="O568" s="17" t="s">
        <v>227</v>
      </c>
      <c r="P568" s="17" t="s">
        <v>227</v>
      </c>
      <c r="Q568" s="17" t="s">
        <v>227</v>
      </c>
      <c r="R568" s="17" t="s">
        <v>227</v>
      </c>
      <c r="S568" s="17" t="s">
        <v>227</v>
      </c>
      <c r="T568" s="17" t="s">
        <v>227</v>
      </c>
      <c r="U568" s="17" t="s">
        <v>227</v>
      </c>
      <c r="V568" s="17" t="s">
        <v>227</v>
      </c>
      <c r="W568" s="17" t="s">
        <v>227</v>
      </c>
      <c r="X568" s="17" t="s">
        <v>227</v>
      </c>
      <c r="Y568" s="17" t="s">
        <v>227</v>
      </c>
      <c r="Z568" s="17" t="s">
        <v>227</v>
      </c>
      <c r="AA568" s="17" t="s">
        <v>227</v>
      </c>
      <c r="AB568" s="17" t="s">
        <v>227</v>
      </c>
      <c r="AC568" s="17" t="s">
        <v>227</v>
      </c>
      <c r="AD568" s="17" t="s">
        <v>227</v>
      </c>
      <c r="AE568" s="17" t="s">
        <v>227</v>
      </c>
      <c r="AF568" s="17" t="s">
        <v>227</v>
      </c>
      <c r="AG568" s="17" t="s">
        <v>227</v>
      </c>
      <c r="AH568" s="17" t="s">
        <v>227</v>
      </c>
      <c r="AI568" s="152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228</v>
      </c>
      <c r="C569" s="9" t="s">
        <v>228</v>
      </c>
      <c r="D569" s="150" t="s">
        <v>230</v>
      </c>
      <c r="E569" s="151" t="s">
        <v>231</v>
      </c>
      <c r="F569" s="151" t="s">
        <v>232</v>
      </c>
      <c r="G569" s="151" t="s">
        <v>233</v>
      </c>
      <c r="H569" s="151" t="s">
        <v>234</v>
      </c>
      <c r="I569" s="151" t="s">
        <v>235</v>
      </c>
      <c r="J569" s="151" t="s">
        <v>236</v>
      </c>
      <c r="K569" s="151" t="s">
        <v>237</v>
      </c>
      <c r="L569" s="151" t="s">
        <v>238</v>
      </c>
      <c r="M569" s="151" t="s">
        <v>239</v>
      </c>
      <c r="N569" s="151" t="s">
        <v>240</v>
      </c>
      <c r="O569" s="151" t="s">
        <v>241</v>
      </c>
      <c r="P569" s="151" t="s">
        <v>242</v>
      </c>
      <c r="Q569" s="151" t="s">
        <v>244</v>
      </c>
      <c r="R569" s="151" t="s">
        <v>245</v>
      </c>
      <c r="S569" s="151" t="s">
        <v>247</v>
      </c>
      <c r="T569" s="151" t="s">
        <v>248</v>
      </c>
      <c r="U569" s="151" t="s">
        <v>304</v>
      </c>
      <c r="V569" s="151" t="s">
        <v>250</v>
      </c>
      <c r="W569" s="151" t="s">
        <v>251</v>
      </c>
      <c r="X569" s="151" t="s">
        <v>252</v>
      </c>
      <c r="Y569" s="151" t="s">
        <v>255</v>
      </c>
      <c r="Z569" s="151" t="s">
        <v>256</v>
      </c>
      <c r="AA569" s="151" t="s">
        <v>257</v>
      </c>
      <c r="AB569" s="151" t="s">
        <v>305</v>
      </c>
      <c r="AC569" s="151" t="s">
        <v>259</v>
      </c>
      <c r="AD569" s="151" t="s">
        <v>260</v>
      </c>
      <c r="AE569" s="151" t="s">
        <v>261</v>
      </c>
      <c r="AF569" s="151" t="s">
        <v>264</v>
      </c>
      <c r="AG569" s="151" t="s">
        <v>265</v>
      </c>
      <c r="AH569" s="151" t="s">
        <v>266</v>
      </c>
      <c r="AI569" s="152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307</v>
      </c>
      <c r="E570" s="11" t="s">
        <v>308</v>
      </c>
      <c r="F570" s="11" t="s">
        <v>308</v>
      </c>
      <c r="G570" s="11" t="s">
        <v>307</v>
      </c>
      <c r="H570" s="11" t="s">
        <v>115</v>
      </c>
      <c r="I570" s="11" t="s">
        <v>308</v>
      </c>
      <c r="J570" s="11" t="s">
        <v>307</v>
      </c>
      <c r="K570" s="11" t="s">
        <v>307</v>
      </c>
      <c r="L570" s="11" t="s">
        <v>308</v>
      </c>
      <c r="M570" s="11" t="s">
        <v>308</v>
      </c>
      <c r="N570" s="11" t="s">
        <v>308</v>
      </c>
      <c r="O570" s="11" t="s">
        <v>308</v>
      </c>
      <c r="P570" s="11" t="s">
        <v>308</v>
      </c>
      <c r="Q570" s="11" t="s">
        <v>308</v>
      </c>
      <c r="R570" s="11" t="s">
        <v>307</v>
      </c>
      <c r="S570" s="11" t="s">
        <v>307</v>
      </c>
      <c r="T570" s="11" t="s">
        <v>308</v>
      </c>
      <c r="U570" s="11" t="s">
        <v>308</v>
      </c>
      <c r="V570" s="11" t="s">
        <v>115</v>
      </c>
      <c r="W570" s="11" t="s">
        <v>115</v>
      </c>
      <c r="X570" s="11" t="s">
        <v>307</v>
      </c>
      <c r="Y570" s="11" t="s">
        <v>307</v>
      </c>
      <c r="Z570" s="11" t="s">
        <v>307</v>
      </c>
      <c r="AA570" s="11" t="s">
        <v>115</v>
      </c>
      <c r="AB570" s="11" t="s">
        <v>307</v>
      </c>
      <c r="AC570" s="11" t="s">
        <v>307</v>
      </c>
      <c r="AD570" s="11" t="s">
        <v>307</v>
      </c>
      <c r="AE570" s="11" t="s">
        <v>115</v>
      </c>
      <c r="AF570" s="11" t="s">
        <v>307</v>
      </c>
      <c r="AG570" s="11" t="s">
        <v>307</v>
      </c>
      <c r="AH570" s="11" t="s">
        <v>307</v>
      </c>
      <c r="AI570" s="152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152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8">
        <v>1</v>
      </c>
      <c r="C572" s="14">
        <v>1</v>
      </c>
      <c r="D572" s="218">
        <v>21.51</v>
      </c>
      <c r="E572" s="218">
        <v>22.06</v>
      </c>
      <c r="F572" s="218">
        <v>19.86</v>
      </c>
      <c r="G572" s="218">
        <v>21.33</v>
      </c>
      <c r="H572" s="218">
        <v>21.059203199991494</v>
      </c>
      <c r="I572" s="218">
        <v>22</v>
      </c>
      <c r="J572" s="218">
        <v>20.399999999999999</v>
      </c>
      <c r="K572" s="219">
        <v>24.24</v>
      </c>
      <c r="L572" s="218">
        <v>21.7</v>
      </c>
      <c r="M572" s="218">
        <v>22.2</v>
      </c>
      <c r="N572" s="218">
        <v>20.100000000000001</v>
      </c>
      <c r="O572" s="218">
        <v>22.4</v>
      </c>
      <c r="P572" s="218">
        <v>20.7</v>
      </c>
      <c r="Q572" s="218">
        <v>21.27</v>
      </c>
      <c r="R572" s="218">
        <v>21.4</v>
      </c>
      <c r="S572" s="218">
        <v>22.3</v>
      </c>
      <c r="T572" s="218">
        <v>21.07</v>
      </c>
      <c r="U572" s="218">
        <v>22.1</v>
      </c>
      <c r="V572" s="218">
        <v>22.12</v>
      </c>
      <c r="W572" s="218">
        <v>20.688099999999999</v>
      </c>
      <c r="X572" s="218">
        <v>19.62</v>
      </c>
      <c r="Y572" s="219">
        <v>18.691674802286901</v>
      </c>
      <c r="Z572" s="219">
        <v>25.3</v>
      </c>
      <c r="AA572" s="218">
        <v>23.999999999999996</v>
      </c>
      <c r="AB572" s="218">
        <v>20.954945427017048</v>
      </c>
      <c r="AC572" s="218">
        <v>20.95</v>
      </c>
      <c r="AD572" s="219">
        <v>24.4</v>
      </c>
      <c r="AE572" s="219">
        <v>24</v>
      </c>
      <c r="AF572" s="218">
        <v>21.4</v>
      </c>
      <c r="AG572" s="218">
        <v>23.3</v>
      </c>
      <c r="AH572" s="218">
        <v>21.3</v>
      </c>
      <c r="AI572" s="220"/>
      <c r="AJ572" s="221"/>
      <c r="AK572" s="221"/>
      <c r="AL572" s="221"/>
      <c r="AM572" s="221"/>
      <c r="AN572" s="221"/>
      <c r="AO572" s="221"/>
      <c r="AP572" s="221"/>
      <c r="AQ572" s="221"/>
      <c r="AR572" s="221"/>
      <c r="AS572" s="221"/>
      <c r="AT572" s="221"/>
      <c r="AU572" s="221"/>
      <c r="AV572" s="221"/>
      <c r="AW572" s="221"/>
      <c r="AX572" s="221"/>
      <c r="AY572" s="221"/>
      <c r="AZ572" s="221"/>
      <c r="BA572" s="221"/>
      <c r="BB572" s="221"/>
      <c r="BC572" s="221"/>
      <c r="BD572" s="221"/>
      <c r="BE572" s="221"/>
      <c r="BF572" s="221"/>
      <c r="BG572" s="221"/>
      <c r="BH572" s="221"/>
      <c r="BI572" s="221"/>
      <c r="BJ572" s="221"/>
      <c r="BK572" s="221"/>
      <c r="BL572" s="221"/>
      <c r="BM572" s="222">
        <v>1</v>
      </c>
    </row>
    <row r="573" spans="1:65">
      <c r="A573" s="30"/>
      <c r="B573" s="19">
        <v>1</v>
      </c>
      <c r="C573" s="9">
        <v>2</v>
      </c>
      <c r="D573" s="223">
        <v>21.51</v>
      </c>
      <c r="E573" s="223">
        <v>21.91</v>
      </c>
      <c r="F573" s="223">
        <v>20.66</v>
      </c>
      <c r="G573" s="223">
        <v>21.59</v>
      </c>
      <c r="H573" s="223">
        <v>21.059750140358194</v>
      </c>
      <c r="I573" s="223">
        <v>23</v>
      </c>
      <c r="J573" s="223">
        <v>19.8</v>
      </c>
      <c r="K573" s="224">
        <v>24.89</v>
      </c>
      <c r="L573" s="223">
        <v>21.4</v>
      </c>
      <c r="M573" s="223">
        <v>21.1</v>
      </c>
      <c r="N573" s="223">
        <v>20</v>
      </c>
      <c r="O573" s="223">
        <v>19.899999999999999</v>
      </c>
      <c r="P573" s="223">
        <v>21.9</v>
      </c>
      <c r="Q573" s="223">
        <v>21.5</v>
      </c>
      <c r="R573" s="223">
        <v>21.2</v>
      </c>
      <c r="S573" s="223">
        <v>22.3</v>
      </c>
      <c r="T573" s="223">
        <v>21.5</v>
      </c>
      <c r="U573" s="223">
        <v>22.2</v>
      </c>
      <c r="V573" s="223">
        <v>22.28</v>
      </c>
      <c r="W573" s="223">
        <v>20.6616</v>
      </c>
      <c r="X573" s="223">
        <v>21.8</v>
      </c>
      <c r="Y573" s="224">
        <v>18.451224291880798</v>
      </c>
      <c r="Z573" s="224">
        <v>24.2</v>
      </c>
      <c r="AA573" s="223">
        <v>22.000000000000004</v>
      </c>
      <c r="AB573" s="223">
        <v>20.855738300791021</v>
      </c>
      <c r="AC573" s="223">
        <v>20.9</v>
      </c>
      <c r="AD573" s="224">
        <v>24.4</v>
      </c>
      <c r="AE573" s="224">
        <v>25</v>
      </c>
      <c r="AF573" s="223">
        <v>21.7</v>
      </c>
      <c r="AG573" s="223">
        <v>22.3</v>
      </c>
      <c r="AH573" s="223">
        <v>21.4</v>
      </c>
      <c r="AI573" s="220"/>
      <c r="AJ573" s="221"/>
      <c r="AK573" s="221"/>
      <c r="AL573" s="221"/>
      <c r="AM573" s="221"/>
      <c r="AN573" s="221"/>
      <c r="AO573" s="221"/>
      <c r="AP573" s="221"/>
      <c r="AQ573" s="221"/>
      <c r="AR573" s="221"/>
      <c r="AS573" s="221"/>
      <c r="AT573" s="221"/>
      <c r="AU573" s="221"/>
      <c r="AV573" s="221"/>
      <c r="AW573" s="221"/>
      <c r="AX573" s="221"/>
      <c r="AY573" s="221"/>
      <c r="AZ573" s="221"/>
      <c r="BA573" s="221"/>
      <c r="BB573" s="221"/>
      <c r="BC573" s="221"/>
      <c r="BD573" s="221"/>
      <c r="BE573" s="221"/>
      <c r="BF573" s="221"/>
      <c r="BG573" s="221"/>
      <c r="BH573" s="221"/>
      <c r="BI573" s="221"/>
      <c r="BJ573" s="221"/>
      <c r="BK573" s="221"/>
      <c r="BL573" s="221"/>
      <c r="BM573" s="222">
        <v>24</v>
      </c>
    </row>
    <row r="574" spans="1:65">
      <c r="A574" s="30"/>
      <c r="B574" s="19">
        <v>1</v>
      </c>
      <c r="C574" s="9">
        <v>3</v>
      </c>
      <c r="D574" s="223">
        <v>21.22</v>
      </c>
      <c r="E574" s="223">
        <v>21.3</v>
      </c>
      <c r="F574" s="223">
        <v>21.31</v>
      </c>
      <c r="G574" s="223">
        <v>22.01</v>
      </c>
      <c r="H574" s="223">
        <v>20.993686577173801</v>
      </c>
      <c r="I574" s="223">
        <v>23</v>
      </c>
      <c r="J574" s="223">
        <v>20.2</v>
      </c>
      <c r="K574" s="224">
        <v>24.25</v>
      </c>
      <c r="L574" s="223">
        <v>21.8</v>
      </c>
      <c r="M574" s="223">
        <v>20.9</v>
      </c>
      <c r="N574" s="223">
        <v>20.7</v>
      </c>
      <c r="O574" s="223">
        <v>20.6</v>
      </c>
      <c r="P574" s="223">
        <v>22.2</v>
      </c>
      <c r="Q574" s="223">
        <v>21.87</v>
      </c>
      <c r="R574" s="223">
        <v>21.2</v>
      </c>
      <c r="S574" s="223">
        <v>21.3</v>
      </c>
      <c r="T574" s="223">
        <v>22.65</v>
      </c>
      <c r="U574" s="223">
        <v>21.9</v>
      </c>
      <c r="V574" s="223">
        <v>22.06</v>
      </c>
      <c r="W574" s="223">
        <v>20.683499999999999</v>
      </c>
      <c r="X574" s="223">
        <v>19.899999999999999</v>
      </c>
      <c r="Y574" s="224">
        <v>18.406835346874399</v>
      </c>
      <c r="Z574" s="224">
        <v>26.4</v>
      </c>
      <c r="AA574" s="225">
        <v>36</v>
      </c>
      <c r="AB574" s="223">
        <v>19.995224919940512</v>
      </c>
      <c r="AC574" s="223">
        <v>19.95</v>
      </c>
      <c r="AD574" s="224">
        <v>24.1</v>
      </c>
      <c r="AE574" s="224">
        <v>24</v>
      </c>
      <c r="AF574" s="223">
        <v>21.4</v>
      </c>
      <c r="AG574" s="223">
        <v>22.2</v>
      </c>
      <c r="AH574" s="223">
        <v>21</v>
      </c>
      <c r="AI574" s="220"/>
      <c r="AJ574" s="221"/>
      <c r="AK574" s="221"/>
      <c r="AL574" s="221"/>
      <c r="AM574" s="221"/>
      <c r="AN574" s="221"/>
      <c r="AO574" s="221"/>
      <c r="AP574" s="221"/>
      <c r="AQ574" s="221"/>
      <c r="AR574" s="221"/>
      <c r="AS574" s="221"/>
      <c r="AT574" s="221"/>
      <c r="AU574" s="221"/>
      <c r="AV574" s="221"/>
      <c r="AW574" s="221"/>
      <c r="AX574" s="221"/>
      <c r="AY574" s="221"/>
      <c r="AZ574" s="221"/>
      <c r="BA574" s="221"/>
      <c r="BB574" s="221"/>
      <c r="BC574" s="221"/>
      <c r="BD574" s="221"/>
      <c r="BE574" s="221"/>
      <c r="BF574" s="221"/>
      <c r="BG574" s="221"/>
      <c r="BH574" s="221"/>
      <c r="BI574" s="221"/>
      <c r="BJ574" s="221"/>
      <c r="BK574" s="221"/>
      <c r="BL574" s="221"/>
      <c r="BM574" s="222">
        <v>16</v>
      </c>
    </row>
    <row r="575" spans="1:65">
      <c r="A575" s="30"/>
      <c r="B575" s="19">
        <v>1</v>
      </c>
      <c r="C575" s="9">
        <v>4</v>
      </c>
      <c r="D575" s="223">
        <v>21.83</v>
      </c>
      <c r="E575" s="223">
        <v>21.66</v>
      </c>
      <c r="F575" s="223">
        <v>21.05</v>
      </c>
      <c r="G575" s="223">
        <v>21.56</v>
      </c>
      <c r="H575" s="223">
        <v>21.054862606564296</v>
      </c>
      <c r="I575" s="223">
        <v>23</v>
      </c>
      <c r="J575" s="223">
        <v>20.5</v>
      </c>
      <c r="K575" s="224">
        <v>24.26</v>
      </c>
      <c r="L575" s="223">
        <v>22.4</v>
      </c>
      <c r="M575" s="223">
        <v>21.6</v>
      </c>
      <c r="N575" s="223">
        <v>21</v>
      </c>
      <c r="O575" s="223">
        <v>20.6</v>
      </c>
      <c r="P575" s="223">
        <v>20.6</v>
      </c>
      <c r="Q575" s="223">
        <v>21.65</v>
      </c>
      <c r="R575" s="223">
        <v>21.5</v>
      </c>
      <c r="S575" s="223">
        <v>21.8</v>
      </c>
      <c r="T575" s="223">
        <v>21.57</v>
      </c>
      <c r="U575" s="223">
        <v>21.6</v>
      </c>
      <c r="V575" s="223">
        <v>22.11</v>
      </c>
      <c r="W575" s="223">
        <v>20.787700000000001</v>
      </c>
      <c r="X575" s="225">
        <v>18.7</v>
      </c>
      <c r="Y575" s="224">
        <v>18.306026705414698</v>
      </c>
      <c r="Z575" s="224">
        <v>25.8</v>
      </c>
      <c r="AA575" s="225">
        <v>26</v>
      </c>
      <c r="AB575" s="223">
        <v>20.424228034009388</v>
      </c>
      <c r="AC575" s="223">
        <v>20.65</v>
      </c>
      <c r="AD575" s="224">
        <v>24.4</v>
      </c>
      <c r="AE575" s="224">
        <v>24</v>
      </c>
      <c r="AF575" s="223">
        <v>21.2</v>
      </c>
      <c r="AG575" s="223">
        <v>21.5</v>
      </c>
      <c r="AH575" s="223">
        <v>21.4</v>
      </c>
      <c r="AI575" s="220"/>
      <c r="AJ575" s="221"/>
      <c r="AK575" s="221"/>
      <c r="AL575" s="221"/>
      <c r="AM575" s="221"/>
      <c r="AN575" s="221"/>
      <c r="AO575" s="221"/>
      <c r="AP575" s="221"/>
      <c r="AQ575" s="221"/>
      <c r="AR575" s="221"/>
      <c r="AS575" s="221"/>
      <c r="AT575" s="221"/>
      <c r="AU575" s="221"/>
      <c r="AV575" s="221"/>
      <c r="AW575" s="221"/>
      <c r="AX575" s="221"/>
      <c r="AY575" s="221"/>
      <c r="AZ575" s="221"/>
      <c r="BA575" s="221"/>
      <c r="BB575" s="221"/>
      <c r="BC575" s="221"/>
      <c r="BD575" s="221"/>
      <c r="BE575" s="221"/>
      <c r="BF575" s="221"/>
      <c r="BG575" s="221"/>
      <c r="BH575" s="221"/>
      <c r="BI575" s="221"/>
      <c r="BJ575" s="221"/>
      <c r="BK575" s="221"/>
      <c r="BL575" s="221"/>
      <c r="BM575" s="222">
        <v>21.421738754497255</v>
      </c>
    </row>
    <row r="576" spans="1:65">
      <c r="A576" s="30"/>
      <c r="B576" s="19">
        <v>1</v>
      </c>
      <c r="C576" s="9">
        <v>5</v>
      </c>
      <c r="D576" s="223">
        <v>21.6</v>
      </c>
      <c r="E576" s="223">
        <v>21.24</v>
      </c>
      <c r="F576" s="223">
        <v>21.05</v>
      </c>
      <c r="G576" s="223">
        <v>21.61</v>
      </c>
      <c r="H576" s="223">
        <v>21.032523320192411</v>
      </c>
      <c r="I576" s="223">
        <v>22</v>
      </c>
      <c r="J576" s="223">
        <v>20.7</v>
      </c>
      <c r="K576" s="224">
        <v>24.29</v>
      </c>
      <c r="L576" s="223">
        <v>21.7</v>
      </c>
      <c r="M576" s="223">
        <v>21.1</v>
      </c>
      <c r="N576" s="223">
        <v>20.3</v>
      </c>
      <c r="O576" s="223">
        <v>21.1</v>
      </c>
      <c r="P576" s="223">
        <v>21.6</v>
      </c>
      <c r="Q576" s="223">
        <v>21.55</v>
      </c>
      <c r="R576" s="223">
        <v>21.6</v>
      </c>
      <c r="S576" s="223">
        <v>21</v>
      </c>
      <c r="T576" s="223">
        <v>22.22</v>
      </c>
      <c r="U576" s="223">
        <v>22.6</v>
      </c>
      <c r="V576" s="223">
        <v>22.15</v>
      </c>
      <c r="W576" s="223">
        <v>20.711500000000001</v>
      </c>
      <c r="X576" s="223">
        <v>21.4</v>
      </c>
      <c r="Y576" s="224">
        <v>18.5638494119741</v>
      </c>
      <c r="Z576" s="224">
        <v>27.9</v>
      </c>
      <c r="AA576" s="223">
        <v>22.000000000000004</v>
      </c>
      <c r="AB576" s="223">
        <v>20.728498126312957</v>
      </c>
      <c r="AC576" s="223">
        <v>21.55</v>
      </c>
      <c r="AD576" s="224">
        <v>24.2</v>
      </c>
      <c r="AE576" s="224">
        <v>25</v>
      </c>
      <c r="AF576" s="223">
        <v>21.4</v>
      </c>
      <c r="AG576" s="223">
        <v>21.3</v>
      </c>
      <c r="AH576" s="223">
        <v>21.2</v>
      </c>
      <c r="AI576" s="220"/>
      <c r="AJ576" s="221"/>
      <c r="AK576" s="221"/>
      <c r="AL576" s="221"/>
      <c r="AM576" s="221"/>
      <c r="AN576" s="221"/>
      <c r="AO576" s="221"/>
      <c r="AP576" s="221"/>
      <c r="AQ576" s="221"/>
      <c r="AR576" s="221"/>
      <c r="AS576" s="221"/>
      <c r="AT576" s="221"/>
      <c r="AU576" s="221"/>
      <c r="AV576" s="221"/>
      <c r="AW576" s="221"/>
      <c r="AX576" s="221"/>
      <c r="AY576" s="221"/>
      <c r="AZ576" s="221"/>
      <c r="BA576" s="221"/>
      <c r="BB576" s="221"/>
      <c r="BC576" s="221"/>
      <c r="BD576" s="221"/>
      <c r="BE576" s="221"/>
      <c r="BF576" s="221"/>
      <c r="BG576" s="221"/>
      <c r="BH576" s="221"/>
      <c r="BI576" s="221"/>
      <c r="BJ576" s="221"/>
      <c r="BK576" s="221"/>
      <c r="BL576" s="221"/>
      <c r="BM576" s="222">
        <v>43</v>
      </c>
    </row>
    <row r="577" spans="1:65">
      <c r="A577" s="30"/>
      <c r="B577" s="19">
        <v>1</v>
      </c>
      <c r="C577" s="9">
        <v>6</v>
      </c>
      <c r="D577" s="223">
        <v>22.02</v>
      </c>
      <c r="E577" s="223">
        <v>21.64</v>
      </c>
      <c r="F577" s="223">
        <v>21.5</v>
      </c>
      <c r="G577" s="223">
        <v>22.3</v>
      </c>
      <c r="H577" s="223">
        <v>20.986338242419102</v>
      </c>
      <c r="I577" s="223">
        <v>23</v>
      </c>
      <c r="J577" s="225">
        <v>18.7</v>
      </c>
      <c r="K577" s="225">
        <v>26.48</v>
      </c>
      <c r="L577" s="223">
        <v>21.6</v>
      </c>
      <c r="M577" s="223">
        <v>21.2</v>
      </c>
      <c r="N577" s="223">
        <v>20.399999999999999</v>
      </c>
      <c r="O577" s="223">
        <v>21.3</v>
      </c>
      <c r="P577" s="223">
        <v>21.9</v>
      </c>
      <c r="Q577" s="223">
        <v>21.75</v>
      </c>
      <c r="R577" s="223">
        <v>21.4</v>
      </c>
      <c r="S577" s="223">
        <v>21.6</v>
      </c>
      <c r="T577" s="223">
        <v>21.13</v>
      </c>
      <c r="U577" s="223">
        <v>22.5</v>
      </c>
      <c r="V577" s="223">
        <v>22.41</v>
      </c>
      <c r="W577" s="223">
        <v>20.710799999999999</v>
      </c>
      <c r="X577" s="223">
        <v>22.71</v>
      </c>
      <c r="Y577" s="224">
        <v>18.331176024323199</v>
      </c>
      <c r="Z577" s="224">
        <v>25</v>
      </c>
      <c r="AA577" s="223">
        <v>22.000000000000004</v>
      </c>
      <c r="AB577" s="223">
        <v>19.67704680680167</v>
      </c>
      <c r="AC577" s="223">
        <v>21.700000000000003</v>
      </c>
      <c r="AD577" s="224">
        <v>24.4</v>
      </c>
      <c r="AE577" s="224">
        <v>25</v>
      </c>
      <c r="AF577" s="223">
        <v>21.1</v>
      </c>
      <c r="AG577" s="223">
        <v>21.7</v>
      </c>
      <c r="AH577" s="223">
        <v>21.1</v>
      </c>
      <c r="AI577" s="220"/>
      <c r="AJ577" s="221"/>
      <c r="AK577" s="221"/>
      <c r="AL577" s="221"/>
      <c r="AM577" s="221"/>
      <c r="AN577" s="221"/>
      <c r="AO577" s="221"/>
      <c r="AP577" s="221"/>
      <c r="AQ577" s="221"/>
      <c r="AR577" s="221"/>
      <c r="AS577" s="221"/>
      <c r="AT577" s="221"/>
      <c r="AU577" s="221"/>
      <c r="AV577" s="221"/>
      <c r="AW577" s="221"/>
      <c r="AX577" s="221"/>
      <c r="AY577" s="221"/>
      <c r="AZ577" s="221"/>
      <c r="BA577" s="221"/>
      <c r="BB577" s="221"/>
      <c r="BC577" s="221"/>
      <c r="BD577" s="221"/>
      <c r="BE577" s="221"/>
      <c r="BF577" s="221"/>
      <c r="BG577" s="221"/>
      <c r="BH577" s="221"/>
      <c r="BI577" s="221"/>
      <c r="BJ577" s="221"/>
      <c r="BK577" s="221"/>
      <c r="BL577" s="221"/>
      <c r="BM577" s="226"/>
    </row>
    <row r="578" spans="1:65">
      <c r="A578" s="30"/>
      <c r="B578" s="20" t="s">
        <v>275</v>
      </c>
      <c r="C578" s="12"/>
      <c r="D578" s="227">
        <v>21.615000000000006</v>
      </c>
      <c r="E578" s="227">
        <v>21.635000000000002</v>
      </c>
      <c r="F578" s="227">
        <v>20.904999999999998</v>
      </c>
      <c r="G578" s="227">
        <v>21.733333333333334</v>
      </c>
      <c r="H578" s="227">
        <v>21.031060681116553</v>
      </c>
      <c r="I578" s="227">
        <v>22.666666666666668</v>
      </c>
      <c r="J578" s="227">
        <v>20.05</v>
      </c>
      <c r="K578" s="227">
        <v>24.734999999999999</v>
      </c>
      <c r="L578" s="227">
        <v>21.766666666666666</v>
      </c>
      <c r="M578" s="227">
        <v>21.349999999999994</v>
      </c>
      <c r="N578" s="227">
        <v>20.416666666666668</v>
      </c>
      <c r="O578" s="227">
        <v>20.983333333333331</v>
      </c>
      <c r="P578" s="227">
        <v>21.483333333333334</v>
      </c>
      <c r="Q578" s="227">
        <v>21.598333333333329</v>
      </c>
      <c r="R578" s="227">
        <v>21.383333333333336</v>
      </c>
      <c r="S578" s="227">
        <v>21.716666666666669</v>
      </c>
      <c r="T578" s="227">
        <v>21.689999999999998</v>
      </c>
      <c r="U578" s="227">
        <v>22.149999999999995</v>
      </c>
      <c r="V578" s="227">
        <v>22.188333333333333</v>
      </c>
      <c r="W578" s="227">
        <v>20.7072</v>
      </c>
      <c r="X578" s="227">
        <v>20.688333333333333</v>
      </c>
      <c r="Y578" s="227">
        <v>18.458464430459017</v>
      </c>
      <c r="Z578" s="227">
        <v>25.766666666666666</v>
      </c>
      <c r="AA578" s="227">
        <v>25.333333333333332</v>
      </c>
      <c r="AB578" s="227">
        <v>20.439280269145431</v>
      </c>
      <c r="AC578" s="227">
        <v>20.95</v>
      </c>
      <c r="AD578" s="227">
        <v>24.316666666666666</v>
      </c>
      <c r="AE578" s="227">
        <v>24.5</v>
      </c>
      <c r="AF578" s="227">
        <v>21.366666666666664</v>
      </c>
      <c r="AG578" s="227">
        <v>22.049999999999997</v>
      </c>
      <c r="AH578" s="227">
        <v>21.233333333333334</v>
      </c>
      <c r="AI578" s="220"/>
      <c r="AJ578" s="221"/>
      <c r="AK578" s="221"/>
      <c r="AL578" s="221"/>
      <c r="AM578" s="221"/>
      <c r="AN578" s="221"/>
      <c r="AO578" s="221"/>
      <c r="AP578" s="221"/>
      <c r="AQ578" s="221"/>
      <c r="AR578" s="221"/>
      <c r="AS578" s="221"/>
      <c r="AT578" s="221"/>
      <c r="AU578" s="221"/>
      <c r="AV578" s="221"/>
      <c r="AW578" s="221"/>
      <c r="AX578" s="221"/>
      <c r="AY578" s="221"/>
      <c r="AZ578" s="221"/>
      <c r="BA578" s="221"/>
      <c r="BB578" s="221"/>
      <c r="BC578" s="221"/>
      <c r="BD578" s="221"/>
      <c r="BE578" s="221"/>
      <c r="BF578" s="221"/>
      <c r="BG578" s="221"/>
      <c r="BH578" s="221"/>
      <c r="BI578" s="221"/>
      <c r="BJ578" s="221"/>
      <c r="BK578" s="221"/>
      <c r="BL578" s="221"/>
      <c r="BM578" s="226"/>
    </row>
    <row r="579" spans="1:65">
      <c r="A579" s="30"/>
      <c r="B579" s="3" t="s">
        <v>276</v>
      </c>
      <c r="C579" s="29"/>
      <c r="D579" s="223">
        <v>21.555</v>
      </c>
      <c r="E579" s="223">
        <v>21.65</v>
      </c>
      <c r="F579" s="223">
        <v>21.05</v>
      </c>
      <c r="G579" s="223">
        <v>21.6</v>
      </c>
      <c r="H579" s="223">
        <v>21.043692963378355</v>
      </c>
      <c r="I579" s="223">
        <v>23</v>
      </c>
      <c r="J579" s="223">
        <v>20.299999999999997</v>
      </c>
      <c r="K579" s="223">
        <v>24.274999999999999</v>
      </c>
      <c r="L579" s="223">
        <v>21.7</v>
      </c>
      <c r="M579" s="223">
        <v>21.15</v>
      </c>
      <c r="N579" s="223">
        <v>20.350000000000001</v>
      </c>
      <c r="O579" s="223">
        <v>20.85</v>
      </c>
      <c r="P579" s="223">
        <v>21.75</v>
      </c>
      <c r="Q579" s="223">
        <v>21.6</v>
      </c>
      <c r="R579" s="223">
        <v>21.4</v>
      </c>
      <c r="S579" s="223">
        <v>21.700000000000003</v>
      </c>
      <c r="T579" s="223">
        <v>21.535</v>
      </c>
      <c r="U579" s="223">
        <v>22.15</v>
      </c>
      <c r="V579" s="223">
        <v>22.134999999999998</v>
      </c>
      <c r="W579" s="223">
        <v>20.699449999999999</v>
      </c>
      <c r="X579" s="223">
        <v>20.65</v>
      </c>
      <c r="Y579" s="223">
        <v>18.429029819377597</v>
      </c>
      <c r="Z579" s="223">
        <v>25.55</v>
      </c>
      <c r="AA579" s="223">
        <v>23</v>
      </c>
      <c r="AB579" s="223">
        <v>20.576363080161173</v>
      </c>
      <c r="AC579" s="223">
        <v>20.924999999999997</v>
      </c>
      <c r="AD579" s="223">
        <v>24.4</v>
      </c>
      <c r="AE579" s="223">
        <v>24.5</v>
      </c>
      <c r="AF579" s="223">
        <v>21.4</v>
      </c>
      <c r="AG579" s="223">
        <v>21.95</v>
      </c>
      <c r="AH579" s="223">
        <v>21.25</v>
      </c>
      <c r="AI579" s="220"/>
      <c r="AJ579" s="221"/>
      <c r="AK579" s="221"/>
      <c r="AL579" s="221"/>
      <c r="AM579" s="221"/>
      <c r="AN579" s="221"/>
      <c r="AO579" s="221"/>
      <c r="AP579" s="221"/>
      <c r="AQ579" s="221"/>
      <c r="AR579" s="221"/>
      <c r="AS579" s="221"/>
      <c r="AT579" s="221"/>
      <c r="AU579" s="221"/>
      <c r="AV579" s="221"/>
      <c r="AW579" s="221"/>
      <c r="AX579" s="221"/>
      <c r="AY579" s="221"/>
      <c r="AZ579" s="221"/>
      <c r="BA579" s="221"/>
      <c r="BB579" s="221"/>
      <c r="BC579" s="221"/>
      <c r="BD579" s="221"/>
      <c r="BE579" s="221"/>
      <c r="BF579" s="221"/>
      <c r="BG579" s="221"/>
      <c r="BH579" s="221"/>
      <c r="BI579" s="221"/>
      <c r="BJ579" s="221"/>
      <c r="BK579" s="221"/>
      <c r="BL579" s="221"/>
      <c r="BM579" s="226"/>
    </row>
    <row r="580" spans="1:65">
      <c r="A580" s="30"/>
      <c r="B580" s="3" t="s">
        <v>277</v>
      </c>
      <c r="C580" s="29"/>
      <c r="D580" s="24">
        <v>0.27876513411831083</v>
      </c>
      <c r="E580" s="24">
        <v>0.32408332261935346</v>
      </c>
      <c r="F580" s="24">
        <v>0.58517518744389707</v>
      </c>
      <c r="G580" s="24">
        <v>0.35387380048071854</v>
      </c>
      <c r="H580" s="24">
        <v>3.3408614388690944E-2</v>
      </c>
      <c r="I580" s="24">
        <v>0.5163977794943222</v>
      </c>
      <c r="J580" s="24">
        <v>0.72869746808946712</v>
      </c>
      <c r="K580" s="24">
        <v>0.89139777877219362</v>
      </c>
      <c r="L580" s="24">
        <v>0.33862466931200758</v>
      </c>
      <c r="M580" s="24">
        <v>0.47644516998286374</v>
      </c>
      <c r="N580" s="24">
        <v>0.37638632635454011</v>
      </c>
      <c r="O580" s="24">
        <v>0.84715209181508011</v>
      </c>
      <c r="P580" s="24">
        <v>0.67354782062349938</v>
      </c>
      <c r="Q580" s="24">
        <v>0.20941983350835419</v>
      </c>
      <c r="R580" s="24">
        <v>0.16020819787597287</v>
      </c>
      <c r="S580" s="24">
        <v>0.52694085689635684</v>
      </c>
      <c r="T580" s="24">
        <v>0.62465990746965605</v>
      </c>
      <c r="U580" s="24">
        <v>0.372827037646145</v>
      </c>
      <c r="V580" s="24">
        <v>0.13136463248023342</v>
      </c>
      <c r="W580" s="24">
        <v>4.362925623936368E-2</v>
      </c>
      <c r="X580" s="24">
        <v>1.5195843730002845</v>
      </c>
      <c r="Y580" s="24">
        <v>0.14673149088640647</v>
      </c>
      <c r="Z580" s="24">
        <v>1.2816655830077772</v>
      </c>
      <c r="AA580" s="24">
        <v>5.4650404085117881</v>
      </c>
      <c r="AB580" s="24">
        <v>0.5101776925985898</v>
      </c>
      <c r="AC580" s="24">
        <v>0.63482280992415629</v>
      </c>
      <c r="AD580" s="24">
        <v>0.13291601358251154</v>
      </c>
      <c r="AE580" s="24">
        <v>0.54772255750516607</v>
      </c>
      <c r="AF580" s="24">
        <v>0.20655911179772826</v>
      </c>
      <c r="AG580" s="24">
        <v>0.72594765651526172</v>
      </c>
      <c r="AH580" s="24">
        <v>0.16329931618554447</v>
      </c>
      <c r="AI580" s="152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86</v>
      </c>
      <c r="C581" s="29"/>
      <c r="D581" s="13">
        <v>1.2896837109336607E-2</v>
      </c>
      <c r="E581" s="13">
        <v>1.4979585052893618E-2</v>
      </c>
      <c r="F581" s="13">
        <v>2.7992116117861617E-2</v>
      </c>
      <c r="G581" s="13">
        <v>1.62825368319349E-2</v>
      </c>
      <c r="H581" s="13">
        <v>1.5885368263279271E-3</v>
      </c>
      <c r="I581" s="13">
        <v>2.2782254977690684E-2</v>
      </c>
      <c r="J581" s="13">
        <v>3.6344013371045737E-2</v>
      </c>
      <c r="K581" s="13">
        <v>3.6037913028995096E-2</v>
      </c>
      <c r="L581" s="13">
        <v>1.5557029218009538E-2</v>
      </c>
      <c r="M581" s="13">
        <v>2.2315933020274653E-2</v>
      </c>
      <c r="N581" s="13">
        <v>1.8435248637773391E-2</v>
      </c>
      <c r="O581" s="13">
        <v>4.0372617560686906E-2</v>
      </c>
      <c r="P581" s="13">
        <v>3.1352109571303306E-2</v>
      </c>
      <c r="Q581" s="13">
        <v>9.6961108191228138E-3</v>
      </c>
      <c r="R581" s="13">
        <v>7.4921994330150983E-3</v>
      </c>
      <c r="S581" s="13">
        <v>2.4264352581566697E-2</v>
      </c>
      <c r="T581" s="13">
        <v>2.8799442483617155E-2</v>
      </c>
      <c r="U581" s="13">
        <v>1.6831920435491879E-2</v>
      </c>
      <c r="V581" s="13">
        <v>5.9204371282310566E-3</v>
      </c>
      <c r="W581" s="13">
        <v>2.1069606822440349E-3</v>
      </c>
      <c r="X581" s="13">
        <v>7.3451270748422684E-2</v>
      </c>
      <c r="Y581" s="13">
        <v>7.9492793909919854E-3</v>
      </c>
      <c r="Z581" s="13">
        <v>4.9741225731220334E-2</v>
      </c>
      <c r="AA581" s="13">
        <v>0.21572527928336008</v>
      </c>
      <c r="AB581" s="13">
        <v>2.4960648608001127E-2</v>
      </c>
      <c r="AC581" s="13">
        <v>3.0301804769649467E-2</v>
      </c>
      <c r="AD581" s="13">
        <v>5.4660457950313178E-3</v>
      </c>
      <c r="AE581" s="13">
        <v>2.2356022755312902E-2</v>
      </c>
      <c r="AF581" s="13">
        <v>9.6673531262587344E-3</v>
      </c>
      <c r="AG581" s="13">
        <v>3.2922796213844072E-2</v>
      </c>
      <c r="AH581" s="13">
        <v>7.6907056288325493E-3</v>
      </c>
      <c r="AI581" s="152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278</v>
      </c>
      <c r="C582" s="29"/>
      <c r="D582" s="13">
        <v>9.0217347768830614E-3</v>
      </c>
      <c r="E582" s="13">
        <v>9.9553658060540506E-3</v>
      </c>
      <c r="F582" s="13">
        <v>-2.4122166758698493E-2</v>
      </c>
      <c r="G582" s="13">
        <v>1.4545718366146376E-2</v>
      </c>
      <c r="H582" s="13">
        <v>-1.8237458586254252E-2</v>
      </c>
      <c r="I582" s="13">
        <v>5.8115166394140383E-2</v>
      </c>
      <c r="J582" s="13">
        <v>-6.4034893255771497E-2</v>
      </c>
      <c r="K582" s="13">
        <v>0.15466817532760557</v>
      </c>
      <c r="L582" s="13">
        <v>1.6101770081431654E-2</v>
      </c>
      <c r="M582" s="13">
        <v>-3.3488763596372095E-3</v>
      </c>
      <c r="N582" s="13">
        <v>-4.6918324387630994E-2</v>
      </c>
      <c r="O582" s="13">
        <v>-2.0465445227777601E-2</v>
      </c>
      <c r="P582" s="13">
        <v>2.8753305015050135E-3</v>
      </c>
      <c r="Q582" s="13">
        <v>8.2437089192397561E-3</v>
      </c>
      <c r="R582" s="13">
        <v>-1.7928246443513762E-3</v>
      </c>
      <c r="S582" s="13">
        <v>1.3767692508503515E-2</v>
      </c>
      <c r="T582" s="13">
        <v>1.2522851136274937E-2</v>
      </c>
      <c r="U582" s="13">
        <v>3.3996364807214796E-2</v>
      </c>
      <c r="V582" s="13">
        <v>3.5785824279793266E-2</v>
      </c>
      <c r="W582" s="13">
        <v>-3.3355777637202544E-2</v>
      </c>
      <c r="X582" s="13">
        <v>-3.4236502908054245E-2</v>
      </c>
      <c r="Y582" s="13">
        <v>-0.13833024284343542</v>
      </c>
      <c r="Z582" s="13">
        <v>0.20282797591569168</v>
      </c>
      <c r="AA582" s="13">
        <v>0.18259930361698018</v>
      </c>
      <c r="AB582" s="13">
        <v>-4.5862686339855019E-2</v>
      </c>
      <c r="AC582" s="13">
        <v>-2.202149694306299E-2</v>
      </c>
      <c r="AD582" s="13">
        <v>0.13513972630077253</v>
      </c>
      <c r="AE582" s="13">
        <v>0.1436980107348429</v>
      </c>
      <c r="AF582" s="13">
        <v>-2.5708505019943484E-3</v>
      </c>
      <c r="AG582" s="13">
        <v>2.9328209661358295E-2</v>
      </c>
      <c r="AH582" s="13">
        <v>-8.7950573631362383E-3</v>
      </c>
      <c r="AI582" s="152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279</v>
      </c>
      <c r="C583" s="47"/>
      <c r="D583" s="45">
        <v>0.02</v>
      </c>
      <c r="E583" s="45">
        <v>0.04</v>
      </c>
      <c r="F583" s="45">
        <v>0.79</v>
      </c>
      <c r="G583" s="45">
        <v>0.15</v>
      </c>
      <c r="H583" s="45">
        <v>0.65</v>
      </c>
      <c r="I583" s="45">
        <v>1.22</v>
      </c>
      <c r="J583" s="45">
        <v>1.77</v>
      </c>
      <c r="K583" s="45">
        <v>3.58</v>
      </c>
      <c r="L583" s="45">
        <v>0.19</v>
      </c>
      <c r="M583" s="45">
        <v>0.28000000000000003</v>
      </c>
      <c r="N583" s="45">
        <v>1.35</v>
      </c>
      <c r="O583" s="45">
        <v>0.7</v>
      </c>
      <c r="P583" s="45">
        <v>0.13</v>
      </c>
      <c r="Q583" s="45">
        <v>0</v>
      </c>
      <c r="R583" s="45">
        <v>0.25</v>
      </c>
      <c r="S583" s="45">
        <v>0.14000000000000001</v>
      </c>
      <c r="T583" s="45">
        <v>0.1</v>
      </c>
      <c r="U583" s="45">
        <v>0.63</v>
      </c>
      <c r="V583" s="45">
        <v>0.67</v>
      </c>
      <c r="W583" s="45">
        <v>1.02</v>
      </c>
      <c r="X583" s="45">
        <v>1.04</v>
      </c>
      <c r="Y583" s="45">
        <v>3.59</v>
      </c>
      <c r="Z583" s="45">
        <v>4.76</v>
      </c>
      <c r="AA583" s="45">
        <v>4.2699999999999996</v>
      </c>
      <c r="AB583" s="45">
        <v>1.32</v>
      </c>
      <c r="AC583" s="45">
        <v>0.74</v>
      </c>
      <c r="AD583" s="45">
        <v>3.11</v>
      </c>
      <c r="AE583" s="45">
        <v>3.32</v>
      </c>
      <c r="AF583" s="45">
        <v>0.26</v>
      </c>
      <c r="AG583" s="45">
        <v>0.52</v>
      </c>
      <c r="AH583" s="45">
        <v>0.42</v>
      </c>
      <c r="AI583" s="152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BM584" s="55"/>
    </row>
    <row r="585" spans="1:65" ht="15">
      <c r="B585" s="8" t="s">
        <v>547</v>
      </c>
      <c r="BM585" s="28" t="s">
        <v>66</v>
      </c>
    </row>
    <row r="586" spans="1:65" ht="15">
      <c r="A586" s="25" t="s">
        <v>57</v>
      </c>
      <c r="B586" s="18" t="s">
        <v>111</v>
      </c>
      <c r="C586" s="15" t="s">
        <v>112</v>
      </c>
      <c r="D586" s="16" t="s">
        <v>227</v>
      </c>
      <c r="E586" s="17" t="s">
        <v>227</v>
      </c>
      <c r="F586" s="17" t="s">
        <v>227</v>
      </c>
      <c r="G586" s="17" t="s">
        <v>227</v>
      </c>
      <c r="H586" s="17" t="s">
        <v>227</v>
      </c>
      <c r="I586" s="17" t="s">
        <v>227</v>
      </c>
      <c r="J586" s="17" t="s">
        <v>227</v>
      </c>
      <c r="K586" s="17" t="s">
        <v>227</v>
      </c>
      <c r="L586" s="17" t="s">
        <v>227</v>
      </c>
      <c r="M586" s="17" t="s">
        <v>227</v>
      </c>
      <c r="N586" s="17" t="s">
        <v>227</v>
      </c>
      <c r="O586" s="17" t="s">
        <v>227</v>
      </c>
      <c r="P586" s="17" t="s">
        <v>227</v>
      </c>
      <c r="Q586" s="17" t="s">
        <v>227</v>
      </c>
      <c r="R586" s="17" t="s">
        <v>227</v>
      </c>
      <c r="S586" s="17" t="s">
        <v>227</v>
      </c>
      <c r="T586" s="17" t="s">
        <v>227</v>
      </c>
      <c r="U586" s="17" t="s">
        <v>227</v>
      </c>
      <c r="V586" s="17" t="s">
        <v>227</v>
      </c>
      <c r="W586" s="17" t="s">
        <v>227</v>
      </c>
      <c r="X586" s="17" t="s">
        <v>227</v>
      </c>
      <c r="Y586" s="17" t="s">
        <v>227</v>
      </c>
      <c r="Z586" s="17" t="s">
        <v>227</v>
      </c>
      <c r="AA586" s="17" t="s">
        <v>227</v>
      </c>
      <c r="AB586" s="17" t="s">
        <v>227</v>
      </c>
      <c r="AC586" s="17" t="s">
        <v>227</v>
      </c>
      <c r="AD586" s="17" t="s">
        <v>227</v>
      </c>
      <c r="AE586" s="17" t="s">
        <v>227</v>
      </c>
      <c r="AF586" s="17" t="s">
        <v>227</v>
      </c>
      <c r="AG586" s="17" t="s">
        <v>227</v>
      </c>
      <c r="AH586" s="17" t="s">
        <v>227</v>
      </c>
      <c r="AI586" s="152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228</v>
      </c>
      <c r="C587" s="9" t="s">
        <v>228</v>
      </c>
      <c r="D587" s="150" t="s">
        <v>230</v>
      </c>
      <c r="E587" s="151" t="s">
        <v>231</v>
      </c>
      <c r="F587" s="151" t="s">
        <v>232</v>
      </c>
      <c r="G587" s="151" t="s">
        <v>233</v>
      </c>
      <c r="H587" s="151" t="s">
        <v>234</v>
      </c>
      <c r="I587" s="151" t="s">
        <v>235</v>
      </c>
      <c r="J587" s="151" t="s">
        <v>236</v>
      </c>
      <c r="K587" s="151" t="s">
        <v>237</v>
      </c>
      <c r="L587" s="151" t="s">
        <v>238</v>
      </c>
      <c r="M587" s="151" t="s">
        <v>239</v>
      </c>
      <c r="N587" s="151" t="s">
        <v>240</v>
      </c>
      <c r="O587" s="151" t="s">
        <v>241</v>
      </c>
      <c r="P587" s="151" t="s">
        <v>242</v>
      </c>
      <c r="Q587" s="151" t="s">
        <v>244</v>
      </c>
      <c r="R587" s="151" t="s">
        <v>245</v>
      </c>
      <c r="S587" s="151" t="s">
        <v>247</v>
      </c>
      <c r="T587" s="151" t="s">
        <v>248</v>
      </c>
      <c r="U587" s="151" t="s">
        <v>304</v>
      </c>
      <c r="V587" s="151" t="s">
        <v>250</v>
      </c>
      <c r="W587" s="151" t="s">
        <v>251</v>
      </c>
      <c r="X587" s="151" t="s">
        <v>252</v>
      </c>
      <c r="Y587" s="151" t="s">
        <v>255</v>
      </c>
      <c r="Z587" s="151" t="s">
        <v>256</v>
      </c>
      <c r="AA587" s="151" t="s">
        <v>257</v>
      </c>
      <c r="AB587" s="151" t="s">
        <v>305</v>
      </c>
      <c r="AC587" s="151" t="s">
        <v>259</v>
      </c>
      <c r="AD587" s="151" t="s">
        <v>260</v>
      </c>
      <c r="AE587" s="151" t="s">
        <v>261</v>
      </c>
      <c r="AF587" s="151" t="s">
        <v>264</v>
      </c>
      <c r="AG587" s="151" t="s">
        <v>265</v>
      </c>
      <c r="AH587" s="151" t="s">
        <v>266</v>
      </c>
      <c r="AI587" s="152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308</v>
      </c>
      <c r="E588" s="11" t="s">
        <v>308</v>
      </c>
      <c r="F588" s="11" t="s">
        <v>308</v>
      </c>
      <c r="G588" s="11" t="s">
        <v>307</v>
      </c>
      <c r="H588" s="11" t="s">
        <v>115</v>
      </c>
      <c r="I588" s="11" t="s">
        <v>308</v>
      </c>
      <c r="J588" s="11" t="s">
        <v>307</v>
      </c>
      <c r="K588" s="11" t="s">
        <v>307</v>
      </c>
      <c r="L588" s="11" t="s">
        <v>308</v>
      </c>
      <c r="M588" s="11" t="s">
        <v>308</v>
      </c>
      <c r="N588" s="11" t="s">
        <v>308</v>
      </c>
      <c r="O588" s="11" t="s">
        <v>308</v>
      </c>
      <c r="P588" s="11" t="s">
        <v>308</v>
      </c>
      <c r="Q588" s="11" t="s">
        <v>308</v>
      </c>
      <c r="R588" s="11" t="s">
        <v>115</v>
      </c>
      <c r="S588" s="11" t="s">
        <v>307</v>
      </c>
      <c r="T588" s="11" t="s">
        <v>308</v>
      </c>
      <c r="U588" s="11" t="s">
        <v>308</v>
      </c>
      <c r="V588" s="11" t="s">
        <v>115</v>
      </c>
      <c r="W588" s="11" t="s">
        <v>115</v>
      </c>
      <c r="X588" s="11" t="s">
        <v>307</v>
      </c>
      <c r="Y588" s="11" t="s">
        <v>115</v>
      </c>
      <c r="Z588" s="11" t="s">
        <v>115</v>
      </c>
      <c r="AA588" s="11" t="s">
        <v>115</v>
      </c>
      <c r="AB588" s="11" t="s">
        <v>115</v>
      </c>
      <c r="AC588" s="11" t="s">
        <v>307</v>
      </c>
      <c r="AD588" s="11" t="s">
        <v>307</v>
      </c>
      <c r="AE588" s="11" t="s">
        <v>115</v>
      </c>
      <c r="AF588" s="11" t="s">
        <v>115</v>
      </c>
      <c r="AG588" s="11" t="s">
        <v>307</v>
      </c>
      <c r="AH588" s="11" t="s">
        <v>115</v>
      </c>
      <c r="AI588" s="152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152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04">
        <v>3.2000000000000001E-2</v>
      </c>
      <c r="E590" s="206">
        <v>0.04</v>
      </c>
      <c r="F590" s="204">
        <v>0.03</v>
      </c>
      <c r="G590" s="204">
        <v>0.03</v>
      </c>
      <c r="H590" s="206">
        <v>6.7194008602123101E-2</v>
      </c>
      <c r="I590" s="204">
        <v>0.03</v>
      </c>
      <c r="J590" s="206">
        <v>0.04</v>
      </c>
      <c r="K590" s="204">
        <v>3.4000000000000002E-2</v>
      </c>
      <c r="L590" s="204">
        <v>0.03</v>
      </c>
      <c r="M590" s="204">
        <v>0.03</v>
      </c>
      <c r="N590" s="204">
        <v>0.03</v>
      </c>
      <c r="O590" s="204">
        <v>0.03</v>
      </c>
      <c r="P590" s="204">
        <v>0.03</v>
      </c>
      <c r="Q590" s="204">
        <v>2.9000000000000001E-2</v>
      </c>
      <c r="R590" s="206">
        <v>0.04</v>
      </c>
      <c r="S590" s="204">
        <v>2.1000000000000001E-2</v>
      </c>
      <c r="T590" s="206">
        <v>0.15</v>
      </c>
      <c r="U590" s="204">
        <v>0.03</v>
      </c>
      <c r="V590" s="204">
        <v>0.04</v>
      </c>
      <c r="W590" s="206">
        <v>0.23859999999999998</v>
      </c>
      <c r="X590" s="204">
        <v>0.04</v>
      </c>
      <c r="Y590" s="206">
        <v>8.6144999999999999E-2</v>
      </c>
      <c r="Z590" s="204">
        <v>0.03</v>
      </c>
      <c r="AA590" s="204">
        <v>2.7799999999999998E-2</v>
      </c>
      <c r="AB590" s="204">
        <v>3.9600000000000003E-2</v>
      </c>
      <c r="AC590" s="206">
        <v>6.6500000000000004E-2</v>
      </c>
      <c r="AD590" s="204">
        <v>2.9399999999999999E-2</v>
      </c>
      <c r="AE590" s="206">
        <v>0.1</v>
      </c>
      <c r="AF590" s="204">
        <v>2.7999999999999997E-2</v>
      </c>
      <c r="AG590" s="204">
        <v>2.8899999999999999E-2</v>
      </c>
      <c r="AH590" s="204">
        <v>3.1E-2</v>
      </c>
      <c r="AI590" s="202"/>
      <c r="AJ590" s="203"/>
      <c r="AK590" s="203"/>
      <c r="AL590" s="203"/>
      <c r="AM590" s="203"/>
      <c r="AN590" s="203"/>
      <c r="AO590" s="203"/>
      <c r="AP590" s="203"/>
      <c r="AQ590" s="203"/>
      <c r="AR590" s="203"/>
      <c r="AS590" s="203"/>
      <c r="AT590" s="203"/>
      <c r="AU590" s="203"/>
      <c r="AV590" s="203"/>
      <c r="AW590" s="203"/>
      <c r="AX590" s="203"/>
      <c r="AY590" s="203"/>
      <c r="AZ590" s="203"/>
      <c r="BA590" s="203"/>
      <c r="BB590" s="203"/>
      <c r="BC590" s="203"/>
      <c r="BD590" s="203"/>
      <c r="BE590" s="203"/>
      <c r="BF590" s="203"/>
      <c r="BG590" s="203"/>
      <c r="BH590" s="203"/>
      <c r="BI590" s="203"/>
      <c r="BJ590" s="203"/>
      <c r="BK590" s="203"/>
      <c r="BL590" s="203"/>
      <c r="BM590" s="207">
        <v>1</v>
      </c>
    </row>
    <row r="591" spans="1:65">
      <c r="A591" s="30"/>
      <c r="B591" s="19">
        <v>1</v>
      </c>
      <c r="C591" s="9">
        <v>2</v>
      </c>
      <c r="D591" s="24">
        <v>3.2000000000000001E-2</v>
      </c>
      <c r="E591" s="208">
        <v>0.04</v>
      </c>
      <c r="F591" s="24">
        <v>0.03</v>
      </c>
      <c r="G591" s="24">
        <v>0.03</v>
      </c>
      <c r="H591" s="208">
        <v>5.9631866739251776E-2</v>
      </c>
      <c r="I591" s="24">
        <v>0.03</v>
      </c>
      <c r="J591" s="208">
        <v>0.04</v>
      </c>
      <c r="K591" s="24">
        <v>3.5000000000000003E-2</v>
      </c>
      <c r="L591" s="24">
        <v>0.03</v>
      </c>
      <c r="M591" s="24">
        <v>0.03</v>
      </c>
      <c r="N591" s="24">
        <v>0.03</v>
      </c>
      <c r="O591" s="24">
        <v>0.03</v>
      </c>
      <c r="P591" s="24">
        <v>0.03</v>
      </c>
      <c r="Q591" s="24">
        <v>2.9000000000000001E-2</v>
      </c>
      <c r="R591" s="208">
        <v>0.04</v>
      </c>
      <c r="S591" s="24">
        <v>2.1000000000000001E-2</v>
      </c>
      <c r="T591" s="208">
        <v>0.16</v>
      </c>
      <c r="U591" s="24">
        <v>0.03</v>
      </c>
      <c r="V591" s="24">
        <v>0.03</v>
      </c>
      <c r="W591" s="208">
        <v>0.21020000000000003</v>
      </c>
      <c r="X591" s="24">
        <v>0.03</v>
      </c>
      <c r="Y591" s="208">
        <v>8.6147000000000029E-2</v>
      </c>
      <c r="Z591" s="24">
        <v>0.03</v>
      </c>
      <c r="AA591" s="24">
        <v>2.5700000000000001E-2</v>
      </c>
      <c r="AB591" s="24">
        <v>3.9600000000000003E-2</v>
      </c>
      <c r="AC591" s="208">
        <v>6.9150000000000003E-2</v>
      </c>
      <c r="AD591" s="24">
        <v>3.0899999999999997E-2</v>
      </c>
      <c r="AE591" s="208">
        <v>0.16</v>
      </c>
      <c r="AF591" s="24">
        <v>2.7E-2</v>
      </c>
      <c r="AG591" s="24">
        <v>2.8200000000000003E-2</v>
      </c>
      <c r="AH591" s="24">
        <v>2.8299999999999999E-2</v>
      </c>
      <c r="AI591" s="202"/>
      <c r="AJ591" s="203"/>
      <c r="AK591" s="203"/>
      <c r="AL591" s="203"/>
      <c r="AM591" s="203"/>
      <c r="AN591" s="203"/>
      <c r="AO591" s="203"/>
      <c r="AP591" s="203"/>
      <c r="AQ591" s="203"/>
      <c r="AR591" s="203"/>
      <c r="AS591" s="203"/>
      <c r="AT591" s="203"/>
      <c r="AU591" s="203"/>
      <c r="AV591" s="203"/>
      <c r="AW591" s="203"/>
      <c r="AX591" s="203"/>
      <c r="AY591" s="203"/>
      <c r="AZ591" s="203"/>
      <c r="BA591" s="203"/>
      <c r="BB591" s="203"/>
      <c r="BC591" s="203"/>
      <c r="BD591" s="203"/>
      <c r="BE591" s="203"/>
      <c r="BF591" s="203"/>
      <c r="BG591" s="203"/>
      <c r="BH591" s="203"/>
      <c r="BI591" s="203"/>
      <c r="BJ591" s="203"/>
      <c r="BK591" s="203"/>
      <c r="BL591" s="203"/>
      <c r="BM591" s="207">
        <v>7</v>
      </c>
    </row>
    <row r="592" spans="1:65">
      <c r="A592" s="30"/>
      <c r="B592" s="19">
        <v>1</v>
      </c>
      <c r="C592" s="9">
        <v>3</v>
      </c>
      <c r="D592" s="24">
        <v>3.3000000000000002E-2</v>
      </c>
      <c r="E592" s="208">
        <v>0.04</v>
      </c>
      <c r="F592" s="24">
        <v>0.03</v>
      </c>
      <c r="G592" s="24">
        <v>0.03</v>
      </c>
      <c r="H592" s="208">
        <v>6.3504390270931257E-2</v>
      </c>
      <c r="I592" s="24">
        <v>0.03</v>
      </c>
      <c r="J592" s="208">
        <v>0.04</v>
      </c>
      <c r="K592" s="24">
        <v>3.5999999999999997E-2</v>
      </c>
      <c r="L592" s="24">
        <v>0.03</v>
      </c>
      <c r="M592" s="24">
        <v>0.03</v>
      </c>
      <c r="N592" s="24">
        <v>0.03</v>
      </c>
      <c r="O592" s="24">
        <v>0.03</v>
      </c>
      <c r="P592" s="24">
        <v>0.03</v>
      </c>
      <c r="Q592" s="24">
        <v>0.03</v>
      </c>
      <c r="R592" s="208">
        <v>0.04</v>
      </c>
      <c r="S592" s="24">
        <v>2.1999999999999999E-2</v>
      </c>
      <c r="T592" s="208">
        <v>0.14000000000000001</v>
      </c>
      <c r="U592" s="24">
        <v>0.03</v>
      </c>
      <c r="V592" s="24">
        <v>0.04</v>
      </c>
      <c r="W592" s="208">
        <v>0.2316</v>
      </c>
      <c r="X592" s="24">
        <v>0.04</v>
      </c>
      <c r="Y592" s="208">
        <v>8.5909000000000013E-2</v>
      </c>
      <c r="Z592" s="24">
        <v>0.03</v>
      </c>
      <c r="AA592" s="24">
        <v>2.8799999999999999E-2</v>
      </c>
      <c r="AB592" s="24">
        <v>3.7199999999999997E-2</v>
      </c>
      <c r="AC592" s="208">
        <v>6.7799999999999999E-2</v>
      </c>
      <c r="AD592" s="24">
        <v>2.9100000000000001E-2</v>
      </c>
      <c r="AE592" s="208">
        <v>0.16</v>
      </c>
      <c r="AF592" s="24">
        <v>2.7999999999999997E-2</v>
      </c>
      <c r="AG592" s="24">
        <v>2.7300000000000001E-2</v>
      </c>
      <c r="AH592" s="24">
        <v>2.81E-2</v>
      </c>
      <c r="AI592" s="202"/>
      <c r="AJ592" s="203"/>
      <c r="AK592" s="203"/>
      <c r="AL592" s="203"/>
      <c r="AM592" s="203"/>
      <c r="AN592" s="203"/>
      <c r="AO592" s="203"/>
      <c r="AP592" s="203"/>
      <c r="AQ592" s="203"/>
      <c r="AR592" s="203"/>
      <c r="AS592" s="203"/>
      <c r="AT592" s="203"/>
      <c r="AU592" s="203"/>
      <c r="AV592" s="203"/>
      <c r="AW592" s="203"/>
      <c r="AX592" s="203"/>
      <c r="AY592" s="203"/>
      <c r="AZ592" s="203"/>
      <c r="BA592" s="203"/>
      <c r="BB592" s="203"/>
      <c r="BC592" s="203"/>
      <c r="BD592" s="203"/>
      <c r="BE592" s="203"/>
      <c r="BF592" s="203"/>
      <c r="BG592" s="203"/>
      <c r="BH592" s="203"/>
      <c r="BI592" s="203"/>
      <c r="BJ592" s="203"/>
      <c r="BK592" s="203"/>
      <c r="BL592" s="203"/>
      <c r="BM592" s="207">
        <v>16</v>
      </c>
    </row>
    <row r="593" spans="1:65">
      <c r="A593" s="30"/>
      <c r="B593" s="19">
        <v>1</v>
      </c>
      <c r="C593" s="9">
        <v>4</v>
      </c>
      <c r="D593" s="24">
        <v>3.2000000000000001E-2</v>
      </c>
      <c r="E593" s="208">
        <v>0.05</v>
      </c>
      <c r="F593" s="24">
        <v>0.03</v>
      </c>
      <c r="G593" s="24">
        <v>0.03</v>
      </c>
      <c r="H593" s="208">
        <v>5.9467196529367709E-2</v>
      </c>
      <c r="I593" s="24">
        <v>0.03</v>
      </c>
      <c r="J593" s="208">
        <v>0.04</v>
      </c>
      <c r="K593" s="24">
        <v>3.5000000000000003E-2</v>
      </c>
      <c r="L593" s="24">
        <v>0.03</v>
      </c>
      <c r="M593" s="24">
        <v>0.03</v>
      </c>
      <c r="N593" s="24">
        <v>0.03</v>
      </c>
      <c r="O593" s="24">
        <v>0.03</v>
      </c>
      <c r="P593" s="24">
        <v>0.03</v>
      </c>
      <c r="Q593" s="24">
        <v>2.9000000000000001E-2</v>
      </c>
      <c r="R593" s="208">
        <v>0.05</v>
      </c>
      <c r="S593" s="24">
        <v>0.02</v>
      </c>
      <c r="T593" s="208">
        <v>0.15</v>
      </c>
      <c r="U593" s="24">
        <v>0.03</v>
      </c>
      <c r="V593" s="24">
        <v>0.04</v>
      </c>
      <c r="W593" s="208">
        <v>0.2117</v>
      </c>
      <c r="X593" s="24">
        <v>0.04</v>
      </c>
      <c r="Y593" s="208">
        <v>8.6303000000000005E-2</v>
      </c>
      <c r="Z593" s="24">
        <v>0.03</v>
      </c>
      <c r="AA593" s="24">
        <v>2.75E-2</v>
      </c>
      <c r="AB593" s="24">
        <v>4.2000000000000003E-2</v>
      </c>
      <c r="AC593" s="208">
        <v>6.9150000000000003E-2</v>
      </c>
      <c r="AD593" s="24">
        <v>2.9300000000000003E-2</v>
      </c>
      <c r="AE593" s="208">
        <v>0.11</v>
      </c>
      <c r="AF593" s="24">
        <v>2.9000000000000001E-2</v>
      </c>
      <c r="AG593" s="24">
        <v>2.5999999999999999E-2</v>
      </c>
      <c r="AH593" s="24">
        <v>2.7799999999999998E-2</v>
      </c>
      <c r="AI593" s="202"/>
      <c r="AJ593" s="203"/>
      <c r="AK593" s="203"/>
      <c r="AL593" s="203"/>
      <c r="AM593" s="203"/>
      <c r="AN593" s="203"/>
      <c r="AO593" s="203"/>
      <c r="AP593" s="203"/>
      <c r="AQ593" s="203"/>
      <c r="AR593" s="203"/>
      <c r="AS593" s="203"/>
      <c r="AT593" s="203"/>
      <c r="AU593" s="203"/>
      <c r="AV593" s="203"/>
      <c r="AW593" s="203"/>
      <c r="AX593" s="203"/>
      <c r="AY593" s="203"/>
      <c r="AZ593" s="203"/>
      <c r="BA593" s="203"/>
      <c r="BB593" s="203"/>
      <c r="BC593" s="203"/>
      <c r="BD593" s="203"/>
      <c r="BE593" s="203"/>
      <c r="BF593" s="203"/>
      <c r="BG593" s="203"/>
      <c r="BH593" s="203"/>
      <c r="BI593" s="203"/>
      <c r="BJ593" s="203"/>
      <c r="BK593" s="203"/>
      <c r="BL593" s="203"/>
      <c r="BM593" s="207">
        <v>3.0654860174444742E-2</v>
      </c>
    </row>
    <row r="594" spans="1:65">
      <c r="A594" s="30"/>
      <c r="B594" s="19">
        <v>1</v>
      </c>
      <c r="C594" s="9">
        <v>5</v>
      </c>
      <c r="D594" s="24">
        <v>3.1E-2</v>
      </c>
      <c r="E594" s="208">
        <v>0.04</v>
      </c>
      <c r="F594" s="24">
        <v>0.03</v>
      </c>
      <c r="G594" s="24">
        <v>0.03</v>
      </c>
      <c r="H594" s="208">
        <v>6.6005547770899786E-2</v>
      </c>
      <c r="I594" s="24">
        <v>0.03</v>
      </c>
      <c r="J594" s="208">
        <v>0.04</v>
      </c>
      <c r="K594" s="24">
        <v>3.5999999999999997E-2</v>
      </c>
      <c r="L594" s="24">
        <v>0.03</v>
      </c>
      <c r="M594" s="24">
        <v>0.03</v>
      </c>
      <c r="N594" s="24">
        <v>0.03</v>
      </c>
      <c r="O594" s="24">
        <v>0.03</v>
      </c>
      <c r="P594" s="24">
        <v>0.03</v>
      </c>
      <c r="Q594" s="24">
        <v>0.03</v>
      </c>
      <c r="R594" s="208">
        <v>0.04</v>
      </c>
      <c r="S594" s="24">
        <v>2.3E-2</v>
      </c>
      <c r="T594" s="208">
        <v>0.16</v>
      </c>
      <c r="U594" s="24">
        <v>0.03</v>
      </c>
      <c r="V594" s="24">
        <v>0.04</v>
      </c>
      <c r="W594" s="208">
        <v>0.21779999999999999</v>
      </c>
      <c r="X594" s="24">
        <v>0.04</v>
      </c>
      <c r="Y594" s="208">
        <v>8.5538000000000003E-2</v>
      </c>
      <c r="Z594" s="24">
        <v>0.03</v>
      </c>
      <c r="AA594" s="24">
        <v>2.6700000000000005E-2</v>
      </c>
      <c r="AB594" s="24">
        <v>3.9600000000000003E-2</v>
      </c>
      <c r="AC594" s="208">
        <v>6.6900000000000001E-2</v>
      </c>
      <c r="AD594" s="24">
        <v>2.9100000000000001E-2</v>
      </c>
      <c r="AE594" s="208">
        <v>0.14000000000000001</v>
      </c>
      <c r="AF594" s="24">
        <v>2.9000000000000001E-2</v>
      </c>
      <c r="AG594" s="24">
        <v>2.6499999999999999E-2</v>
      </c>
      <c r="AH594" s="24">
        <v>2.7700000000000002E-2</v>
      </c>
      <c r="AI594" s="202"/>
      <c r="AJ594" s="203"/>
      <c r="AK594" s="203"/>
      <c r="AL594" s="203"/>
      <c r="AM594" s="203"/>
      <c r="AN594" s="203"/>
      <c r="AO594" s="203"/>
      <c r="AP594" s="203"/>
      <c r="AQ594" s="203"/>
      <c r="AR594" s="203"/>
      <c r="AS594" s="203"/>
      <c r="AT594" s="203"/>
      <c r="AU594" s="203"/>
      <c r="AV594" s="203"/>
      <c r="AW594" s="203"/>
      <c r="AX594" s="203"/>
      <c r="AY594" s="203"/>
      <c r="AZ594" s="203"/>
      <c r="BA594" s="203"/>
      <c r="BB594" s="203"/>
      <c r="BC594" s="203"/>
      <c r="BD594" s="203"/>
      <c r="BE594" s="203"/>
      <c r="BF594" s="203"/>
      <c r="BG594" s="203"/>
      <c r="BH594" s="203"/>
      <c r="BI594" s="203"/>
      <c r="BJ594" s="203"/>
      <c r="BK594" s="203"/>
      <c r="BL594" s="203"/>
      <c r="BM594" s="207">
        <v>44</v>
      </c>
    </row>
    <row r="595" spans="1:65">
      <c r="A595" s="30"/>
      <c r="B595" s="19">
        <v>1</v>
      </c>
      <c r="C595" s="9">
        <v>6</v>
      </c>
      <c r="D595" s="24">
        <v>3.1E-2</v>
      </c>
      <c r="E595" s="208">
        <v>0.04</v>
      </c>
      <c r="F595" s="24">
        <v>0.03</v>
      </c>
      <c r="G595" s="24">
        <v>0.03</v>
      </c>
      <c r="H595" s="208">
        <v>6.6300252773574805E-2</v>
      </c>
      <c r="I595" s="24">
        <v>0.03</v>
      </c>
      <c r="J595" s="208">
        <v>0.04</v>
      </c>
      <c r="K595" s="24">
        <v>3.5000000000000003E-2</v>
      </c>
      <c r="L595" s="24">
        <v>0.03</v>
      </c>
      <c r="M595" s="24">
        <v>0.03</v>
      </c>
      <c r="N595" s="24">
        <v>0.03</v>
      </c>
      <c r="O595" s="24">
        <v>0.03</v>
      </c>
      <c r="P595" s="24">
        <v>0.03</v>
      </c>
      <c r="Q595" s="24">
        <v>0.03</v>
      </c>
      <c r="R595" s="208">
        <v>0.04</v>
      </c>
      <c r="S595" s="24">
        <v>2.1999999999999999E-2</v>
      </c>
      <c r="T595" s="208">
        <v>0.14000000000000001</v>
      </c>
      <c r="U595" s="24">
        <v>0.03</v>
      </c>
      <c r="V595" s="24">
        <v>0.04</v>
      </c>
      <c r="W595" s="208">
        <v>0.19669999999999999</v>
      </c>
      <c r="X595" s="24">
        <v>0.04</v>
      </c>
      <c r="Y595" s="208">
        <v>8.5289000000000018E-2</v>
      </c>
      <c r="Z595" s="24">
        <v>0.03</v>
      </c>
      <c r="AA595" s="24">
        <v>2.7199999999999998E-2</v>
      </c>
      <c r="AB595" s="24">
        <v>3.7199999999999997E-2</v>
      </c>
      <c r="AC595" s="208">
        <v>6.93E-2</v>
      </c>
      <c r="AD595" s="24">
        <v>2.9399999999999999E-2</v>
      </c>
      <c r="AE595" s="208">
        <v>0.12</v>
      </c>
      <c r="AF595" s="24">
        <v>2.9000000000000001E-2</v>
      </c>
      <c r="AG595" s="24">
        <v>2.7E-2</v>
      </c>
      <c r="AH595" s="24">
        <v>2.75E-2</v>
      </c>
      <c r="AI595" s="202"/>
      <c r="AJ595" s="203"/>
      <c r="AK595" s="203"/>
      <c r="AL595" s="203"/>
      <c r="AM595" s="203"/>
      <c r="AN595" s="203"/>
      <c r="AO595" s="203"/>
      <c r="AP595" s="203"/>
      <c r="AQ595" s="203"/>
      <c r="AR595" s="203"/>
      <c r="AS595" s="203"/>
      <c r="AT595" s="203"/>
      <c r="AU595" s="203"/>
      <c r="AV595" s="203"/>
      <c r="AW595" s="203"/>
      <c r="AX595" s="203"/>
      <c r="AY595" s="203"/>
      <c r="AZ595" s="203"/>
      <c r="BA595" s="203"/>
      <c r="BB595" s="203"/>
      <c r="BC595" s="203"/>
      <c r="BD595" s="203"/>
      <c r="BE595" s="203"/>
      <c r="BF595" s="203"/>
      <c r="BG595" s="203"/>
      <c r="BH595" s="203"/>
      <c r="BI595" s="203"/>
      <c r="BJ595" s="203"/>
      <c r="BK595" s="203"/>
      <c r="BL595" s="203"/>
      <c r="BM595" s="56"/>
    </row>
    <row r="596" spans="1:65">
      <c r="A596" s="30"/>
      <c r="B596" s="20" t="s">
        <v>275</v>
      </c>
      <c r="C596" s="12"/>
      <c r="D596" s="209">
        <v>3.1833333333333332E-2</v>
      </c>
      <c r="E596" s="209">
        <v>4.1666666666666664E-2</v>
      </c>
      <c r="F596" s="209">
        <v>0.03</v>
      </c>
      <c r="G596" s="209">
        <v>0.03</v>
      </c>
      <c r="H596" s="209">
        <v>6.3683877114358078E-2</v>
      </c>
      <c r="I596" s="209">
        <v>0.03</v>
      </c>
      <c r="J596" s="209">
        <v>0.04</v>
      </c>
      <c r="K596" s="209">
        <v>3.5166666666666672E-2</v>
      </c>
      <c r="L596" s="209">
        <v>0.03</v>
      </c>
      <c r="M596" s="209">
        <v>0.03</v>
      </c>
      <c r="N596" s="209">
        <v>0.03</v>
      </c>
      <c r="O596" s="209">
        <v>0.03</v>
      </c>
      <c r="P596" s="209">
        <v>0.03</v>
      </c>
      <c r="Q596" s="209">
        <v>2.9499999999999998E-2</v>
      </c>
      <c r="R596" s="209">
        <v>4.1666666666666664E-2</v>
      </c>
      <c r="S596" s="209">
        <v>2.1500000000000002E-2</v>
      </c>
      <c r="T596" s="209">
        <v>0.15</v>
      </c>
      <c r="U596" s="209">
        <v>0.03</v>
      </c>
      <c r="V596" s="209">
        <v>3.8333333333333337E-2</v>
      </c>
      <c r="W596" s="209">
        <v>0.21776666666666666</v>
      </c>
      <c r="X596" s="209">
        <v>3.8333333333333337E-2</v>
      </c>
      <c r="Y596" s="209">
        <v>8.588850000000002E-2</v>
      </c>
      <c r="Z596" s="209">
        <v>0.03</v>
      </c>
      <c r="AA596" s="209">
        <v>2.7283333333333337E-2</v>
      </c>
      <c r="AB596" s="209">
        <v>3.9200000000000006E-2</v>
      </c>
      <c r="AC596" s="209">
        <v>6.8133333333333337E-2</v>
      </c>
      <c r="AD596" s="209">
        <v>2.9533333333333332E-2</v>
      </c>
      <c r="AE596" s="209">
        <v>0.13166666666666668</v>
      </c>
      <c r="AF596" s="209">
        <v>2.8333333333333332E-2</v>
      </c>
      <c r="AG596" s="209">
        <v>2.7316666666666666E-2</v>
      </c>
      <c r="AH596" s="209">
        <v>2.8399999999999998E-2</v>
      </c>
      <c r="AI596" s="202"/>
      <c r="AJ596" s="203"/>
      <c r="AK596" s="203"/>
      <c r="AL596" s="203"/>
      <c r="AM596" s="203"/>
      <c r="AN596" s="203"/>
      <c r="AO596" s="203"/>
      <c r="AP596" s="203"/>
      <c r="AQ596" s="203"/>
      <c r="AR596" s="203"/>
      <c r="AS596" s="203"/>
      <c r="AT596" s="203"/>
      <c r="AU596" s="203"/>
      <c r="AV596" s="203"/>
      <c r="AW596" s="203"/>
      <c r="AX596" s="203"/>
      <c r="AY596" s="203"/>
      <c r="AZ596" s="203"/>
      <c r="BA596" s="203"/>
      <c r="BB596" s="203"/>
      <c r="BC596" s="203"/>
      <c r="BD596" s="203"/>
      <c r="BE596" s="203"/>
      <c r="BF596" s="203"/>
      <c r="BG596" s="203"/>
      <c r="BH596" s="203"/>
      <c r="BI596" s="203"/>
      <c r="BJ596" s="203"/>
      <c r="BK596" s="203"/>
      <c r="BL596" s="203"/>
      <c r="BM596" s="56"/>
    </row>
    <row r="597" spans="1:65">
      <c r="A597" s="30"/>
      <c r="B597" s="3" t="s">
        <v>276</v>
      </c>
      <c r="C597" s="29"/>
      <c r="D597" s="24">
        <v>3.2000000000000001E-2</v>
      </c>
      <c r="E597" s="24">
        <v>0.04</v>
      </c>
      <c r="F597" s="24">
        <v>0.03</v>
      </c>
      <c r="G597" s="24">
        <v>0.03</v>
      </c>
      <c r="H597" s="24">
        <v>6.4754969020915515E-2</v>
      </c>
      <c r="I597" s="24">
        <v>0.03</v>
      </c>
      <c r="J597" s="24">
        <v>0.04</v>
      </c>
      <c r="K597" s="24">
        <v>3.5000000000000003E-2</v>
      </c>
      <c r="L597" s="24">
        <v>0.03</v>
      </c>
      <c r="M597" s="24">
        <v>0.03</v>
      </c>
      <c r="N597" s="24">
        <v>0.03</v>
      </c>
      <c r="O597" s="24">
        <v>0.03</v>
      </c>
      <c r="P597" s="24">
        <v>0.03</v>
      </c>
      <c r="Q597" s="24">
        <v>2.9499999999999998E-2</v>
      </c>
      <c r="R597" s="24">
        <v>0.04</v>
      </c>
      <c r="S597" s="24">
        <v>2.1499999999999998E-2</v>
      </c>
      <c r="T597" s="24">
        <v>0.15</v>
      </c>
      <c r="U597" s="24">
        <v>0.03</v>
      </c>
      <c r="V597" s="24">
        <v>0.04</v>
      </c>
      <c r="W597" s="24">
        <v>0.21475</v>
      </c>
      <c r="X597" s="24">
        <v>0.04</v>
      </c>
      <c r="Y597" s="24">
        <v>8.6027000000000006E-2</v>
      </c>
      <c r="Z597" s="24">
        <v>0.03</v>
      </c>
      <c r="AA597" s="24">
        <v>2.7349999999999999E-2</v>
      </c>
      <c r="AB597" s="24">
        <v>3.9600000000000003E-2</v>
      </c>
      <c r="AC597" s="24">
        <v>6.8475000000000008E-2</v>
      </c>
      <c r="AD597" s="24">
        <v>2.9350000000000001E-2</v>
      </c>
      <c r="AE597" s="24">
        <v>0.13</v>
      </c>
      <c r="AF597" s="24">
        <v>2.8499999999999998E-2</v>
      </c>
      <c r="AG597" s="24">
        <v>2.7150000000000001E-2</v>
      </c>
      <c r="AH597" s="24">
        <v>2.7949999999999999E-2</v>
      </c>
      <c r="AI597" s="202"/>
      <c r="AJ597" s="203"/>
      <c r="AK597" s="203"/>
      <c r="AL597" s="203"/>
      <c r="AM597" s="203"/>
      <c r="AN597" s="203"/>
      <c r="AO597" s="203"/>
      <c r="AP597" s="203"/>
      <c r="AQ597" s="203"/>
      <c r="AR597" s="203"/>
      <c r="AS597" s="203"/>
      <c r="AT597" s="203"/>
      <c r="AU597" s="203"/>
      <c r="AV597" s="203"/>
      <c r="AW597" s="203"/>
      <c r="AX597" s="203"/>
      <c r="AY597" s="203"/>
      <c r="AZ597" s="203"/>
      <c r="BA597" s="203"/>
      <c r="BB597" s="203"/>
      <c r="BC597" s="203"/>
      <c r="BD597" s="203"/>
      <c r="BE597" s="203"/>
      <c r="BF597" s="203"/>
      <c r="BG597" s="203"/>
      <c r="BH597" s="203"/>
      <c r="BI597" s="203"/>
      <c r="BJ597" s="203"/>
      <c r="BK597" s="203"/>
      <c r="BL597" s="203"/>
      <c r="BM597" s="56"/>
    </row>
    <row r="598" spans="1:65">
      <c r="A598" s="30"/>
      <c r="B598" s="3" t="s">
        <v>277</v>
      </c>
      <c r="C598" s="29"/>
      <c r="D598" s="24">
        <v>7.5277265270908163E-4</v>
      </c>
      <c r="E598" s="24">
        <v>4.0824829046386306E-3</v>
      </c>
      <c r="F598" s="24">
        <v>0</v>
      </c>
      <c r="G598" s="24">
        <v>0</v>
      </c>
      <c r="H598" s="24">
        <v>3.4289356381173213E-3</v>
      </c>
      <c r="I598" s="24">
        <v>0</v>
      </c>
      <c r="J598" s="24">
        <v>0</v>
      </c>
      <c r="K598" s="24">
        <v>7.5277265270907859E-4</v>
      </c>
      <c r="L598" s="24">
        <v>0</v>
      </c>
      <c r="M598" s="24">
        <v>0</v>
      </c>
      <c r="N598" s="24">
        <v>0</v>
      </c>
      <c r="O598" s="24">
        <v>0</v>
      </c>
      <c r="P598" s="24">
        <v>0</v>
      </c>
      <c r="Q598" s="24">
        <v>5.477225575051647E-4</v>
      </c>
      <c r="R598" s="24">
        <v>4.0824829046386306E-3</v>
      </c>
      <c r="S598" s="24">
        <v>1.0488088481701507E-3</v>
      </c>
      <c r="T598" s="24">
        <v>8.9442719099991543E-3</v>
      </c>
      <c r="U598" s="24">
        <v>0</v>
      </c>
      <c r="V598" s="24">
        <v>4.0824829046386306E-3</v>
      </c>
      <c r="W598" s="24">
        <v>1.5252890436460446E-2</v>
      </c>
      <c r="X598" s="24">
        <v>4.0824829046386306E-3</v>
      </c>
      <c r="Y598" s="24">
        <v>3.9676075914838051E-4</v>
      </c>
      <c r="Z598" s="24">
        <v>0</v>
      </c>
      <c r="AA598" s="24">
        <v>1.0457851914550448E-3</v>
      </c>
      <c r="AB598" s="24">
        <v>1.806654366501797E-3</v>
      </c>
      <c r="AC598" s="24">
        <v>1.2432484332049916E-3</v>
      </c>
      <c r="AD598" s="24">
        <v>6.8313005106397163E-4</v>
      </c>
      <c r="AE598" s="24">
        <v>2.562550812504337E-2</v>
      </c>
      <c r="AF598" s="24">
        <v>8.1649658092772725E-4</v>
      </c>
      <c r="AG598" s="24">
        <v>1.0759491933482119E-3</v>
      </c>
      <c r="AH598" s="24">
        <v>1.3053735097664574E-3</v>
      </c>
      <c r="AI598" s="202"/>
      <c r="AJ598" s="203"/>
      <c r="AK598" s="203"/>
      <c r="AL598" s="203"/>
      <c r="AM598" s="203"/>
      <c r="AN598" s="203"/>
      <c r="AO598" s="203"/>
      <c r="AP598" s="203"/>
      <c r="AQ598" s="203"/>
      <c r="AR598" s="203"/>
      <c r="AS598" s="203"/>
      <c r="AT598" s="203"/>
      <c r="AU598" s="203"/>
      <c r="AV598" s="203"/>
      <c r="AW598" s="203"/>
      <c r="AX598" s="203"/>
      <c r="AY598" s="203"/>
      <c r="AZ598" s="203"/>
      <c r="BA598" s="203"/>
      <c r="BB598" s="203"/>
      <c r="BC598" s="203"/>
      <c r="BD598" s="203"/>
      <c r="BE598" s="203"/>
      <c r="BF598" s="203"/>
      <c r="BG598" s="203"/>
      <c r="BH598" s="203"/>
      <c r="BI598" s="203"/>
      <c r="BJ598" s="203"/>
      <c r="BK598" s="203"/>
      <c r="BL598" s="203"/>
      <c r="BM598" s="56"/>
    </row>
    <row r="599" spans="1:65">
      <c r="A599" s="30"/>
      <c r="B599" s="3" t="s">
        <v>86</v>
      </c>
      <c r="C599" s="29"/>
      <c r="D599" s="13">
        <v>2.3647308462065392E-2</v>
      </c>
      <c r="E599" s="13">
        <v>9.7979589711327142E-2</v>
      </c>
      <c r="F599" s="13">
        <v>0</v>
      </c>
      <c r="G599" s="13">
        <v>0</v>
      </c>
      <c r="H599" s="13">
        <v>5.3843072901480715E-2</v>
      </c>
      <c r="I599" s="13">
        <v>0</v>
      </c>
      <c r="J599" s="13">
        <v>0</v>
      </c>
      <c r="K599" s="13">
        <v>2.140585742300697E-2</v>
      </c>
      <c r="L599" s="13">
        <v>0</v>
      </c>
      <c r="M599" s="13">
        <v>0</v>
      </c>
      <c r="N599" s="13">
        <v>0</v>
      </c>
      <c r="O599" s="13">
        <v>0</v>
      </c>
      <c r="P599" s="13">
        <v>0</v>
      </c>
      <c r="Q599" s="13">
        <v>1.856686635610728E-2</v>
      </c>
      <c r="R599" s="13">
        <v>9.7979589711327142E-2</v>
      </c>
      <c r="S599" s="13">
        <v>4.8781806891634909E-2</v>
      </c>
      <c r="T599" s="13">
        <v>5.9628479399994362E-2</v>
      </c>
      <c r="U599" s="13">
        <v>0</v>
      </c>
      <c r="V599" s="13">
        <v>0.10649955403405122</v>
      </c>
      <c r="W599" s="13">
        <v>7.0042356206002354E-2</v>
      </c>
      <c r="X599" s="13">
        <v>0.10649955403405122</v>
      </c>
      <c r="Y599" s="13">
        <v>4.6194864172547012E-3</v>
      </c>
      <c r="Z599" s="13">
        <v>0</v>
      </c>
      <c r="AA599" s="13">
        <v>3.8330550694748125E-2</v>
      </c>
      <c r="AB599" s="13">
        <v>4.6088121594433588E-2</v>
      </c>
      <c r="AC599" s="13">
        <v>1.8247286201638818E-2</v>
      </c>
      <c r="AD599" s="13">
        <v>2.3130814370111906E-2</v>
      </c>
      <c r="AE599" s="13">
        <v>0.19462411234210153</v>
      </c>
      <c r="AF599" s="13">
        <v>2.8817526385684494E-2</v>
      </c>
      <c r="AG599" s="13">
        <v>3.938801195905596E-2</v>
      </c>
      <c r="AH599" s="13">
        <v>4.5963855977692168E-2</v>
      </c>
      <c r="AI599" s="152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278</v>
      </c>
      <c r="C600" s="29"/>
      <c r="D600" s="13">
        <v>3.8443273013883061E-2</v>
      </c>
      <c r="E600" s="13">
        <v>0.35921894373544894</v>
      </c>
      <c r="F600" s="13">
        <v>-2.1362360510476686E-2</v>
      </c>
      <c r="G600" s="13">
        <v>-2.1362360510476686E-2</v>
      </c>
      <c r="H600" s="13">
        <v>1.077447972424542</v>
      </c>
      <c r="I600" s="13">
        <v>-2.1362360510476686E-2</v>
      </c>
      <c r="J600" s="13">
        <v>0.30485018598603109</v>
      </c>
      <c r="K600" s="13">
        <v>0.14718078851271921</v>
      </c>
      <c r="L600" s="13">
        <v>-2.1362360510476686E-2</v>
      </c>
      <c r="M600" s="13">
        <v>-2.1362360510476686E-2</v>
      </c>
      <c r="N600" s="13">
        <v>-2.1362360510476686E-2</v>
      </c>
      <c r="O600" s="13">
        <v>-2.1362360510476686E-2</v>
      </c>
      <c r="P600" s="13">
        <v>-2.1362360510476686E-2</v>
      </c>
      <c r="Q600" s="13">
        <v>-3.7672987835302152E-2</v>
      </c>
      <c r="R600" s="13">
        <v>0.35921894373544894</v>
      </c>
      <c r="S600" s="13">
        <v>-0.29864302503250828</v>
      </c>
      <c r="T600" s="13">
        <v>3.8931881974476168</v>
      </c>
      <c r="U600" s="13">
        <v>-2.1362360510476686E-2</v>
      </c>
      <c r="V600" s="13">
        <v>0.25048142823661323</v>
      </c>
      <c r="W600" s="13">
        <v>6.1038218875389507</v>
      </c>
      <c r="X600" s="13">
        <v>0.25048142823661323</v>
      </c>
      <c r="Y600" s="13">
        <v>1.8017906299765314</v>
      </c>
      <c r="Z600" s="13">
        <v>-2.1362360510476686E-2</v>
      </c>
      <c r="AA600" s="13">
        <v>-0.10998343564202784</v>
      </c>
      <c r="AB600" s="13">
        <v>0.27875318226631074</v>
      </c>
      <c r="AC600" s="13">
        <v>1.2225948167962066</v>
      </c>
      <c r="AD600" s="13">
        <v>-3.6585612680313795E-2</v>
      </c>
      <c r="AE600" s="13">
        <v>3.2951318622040198</v>
      </c>
      <c r="AF600" s="13">
        <v>-7.5731118259894648E-2</v>
      </c>
      <c r="AG600" s="13">
        <v>-0.10889606048703959</v>
      </c>
      <c r="AH600" s="13">
        <v>-7.3556367949917933E-2</v>
      </c>
      <c r="AI600" s="152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279</v>
      </c>
      <c r="C601" s="47"/>
      <c r="D601" s="45">
        <v>0.46</v>
      </c>
      <c r="E601" s="45">
        <v>2.93</v>
      </c>
      <c r="F601" s="45">
        <v>0</v>
      </c>
      <c r="G601" s="45">
        <v>0</v>
      </c>
      <c r="H601" s="45">
        <v>8.4600000000000009</v>
      </c>
      <c r="I601" s="45">
        <v>0</v>
      </c>
      <c r="J601" s="45">
        <v>2.5099999999999998</v>
      </c>
      <c r="K601" s="45">
        <v>1.3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0.13</v>
      </c>
      <c r="R601" s="45">
        <v>2.93</v>
      </c>
      <c r="S601" s="45">
        <v>2.14</v>
      </c>
      <c r="T601" s="45">
        <v>30.16</v>
      </c>
      <c r="U601" s="45">
        <v>0</v>
      </c>
      <c r="V601" s="45">
        <v>2.09</v>
      </c>
      <c r="W601" s="45">
        <v>47.18</v>
      </c>
      <c r="X601" s="45">
        <v>2.09</v>
      </c>
      <c r="Y601" s="45">
        <v>14.04</v>
      </c>
      <c r="Z601" s="45">
        <v>0.08</v>
      </c>
      <c r="AA601" s="45">
        <v>0.68</v>
      </c>
      <c r="AB601" s="45">
        <v>2.31</v>
      </c>
      <c r="AC601" s="45">
        <v>9.58</v>
      </c>
      <c r="AD601" s="45">
        <v>0.12</v>
      </c>
      <c r="AE601" s="45">
        <v>25.55</v>
      </c>
      <c r="AF601" s="45">
        <v>0.42</v>
      </c>
      <c r="AG601" s="45">
        <v>0.67</v>
      </c>
      <c r="AH601" s="45">
        <v>0.4</v>
      </c>
      <c r="AI601" s="152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BM602" s="55"/>
    </row>
    <row r="603" spans="1:65" ht="15">
      <c r="B603" s="8" t="s">
        <v>548</v>
      </c>
      <c r="BM603" s="28" t="s">
        <v>66</v>
      </c>
    </row>
    <row r="604" spans="1:65" ht="15">
      <c r="A604" s="25" t="s">
        <v>29</v>
      </c>
      <c r="B604" s="18" t="s">
        <v>111</v>
      </c>
      <c r="C604" s="15" t="s">
        <v>112</v>
      </c>
      <c r="D604" s="16" t="s">
        <v>227</v>
      </c>
      <c r="E604" s="17" t="s">
        <v>227</v>
      </c>
      <c r="F604" s="17" t="s">
        <v>227</v>
      </c>
      <c r="G604" s="17" t="s">
        <v>227</v>
      </c>
      <c r="H604" s="17" t="s">
        <v>227</v>
      </c>
      <c r="I604" s="17" t="s">
        <v>227</v>
      </c>
      <c r="J604" s="17" t="s">
        <v>227</v>
      </c>
      <c r="K604" s="17" t="s">
        <v>227</v>
      </c>
      <c r="L604" s="17" t="s">
        <v>227</v>
      </c>
      <c r="M604" s="17" t="s">
        <v>227</v>
      </c>
      <c r="N604" s="17" t="s">
        <v>227</v>
      </c>
      <c r="O604" s="17" t="s">
        <v>227</v>
      </c>
      <c r="P604" s="17" t="s">
        <v>227</v>
      </c>
      <c r="Q604" s="17" t="s">
        <v>227</v>
      </c>
      <c r="R604" s="17" t="s">
        <v>227</v>
      </c>
      <c r="S604" s="17" t="s">
        <v>227</v>
      </c>
      <c r="T604" s="17" t="s">
        <v>227</v>
      </c>
      <c r="U604" s="17" t="s">
        <v>227</v>
      </c>
      <c r="V604" s="17" t="s">
        <v>227</v>
      </c>
      <c r="W604" s="17" t="s">
        <v>227</v>
      </c>
      <c r="X604" s="17" t="s">
        <v>227</v>
      </c>
      <c r="Y604" s="17" t="s">
        <v>227</v>
      </c>
      <c r="Z604" s="17" t="s">
        <v>227</v>
      </c>
      <c r="AA604" s="17" t="s">
        <v>227</v>
      </c>
      <c r="AB604" s="17" t="s">
        <v>227</v>
      </c>
      <c r="AC604" s="17" t="s">
        <v>227</v>
      </c>
      <c r="AD604" s="17" t="s">
        <v>227</v>
      </c>
      <c r="AE604" s="152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228</v>
      </c>
      <c r="C605" s="9" t="s">
        <v>228</v>
      </c>
      <c r="D605" s="150" t="s">
        <v>230</v>
      </c>
      <c r="E605" s="151" t="s">
        <v>231</v>
      </c>
      <c r="F605" s="151" t="s">
        <v>232</v>
      </c>
      <c r="G605" s="151" t="s">
        <v>233</v>
      </c>
      <c r="H605" s="151" t="s">
        <v>234</v>
      </c>
      <c r="I605" s="151" t="s">
        <v>235</v>
      </c>
      <c r="J605" s="151" t="s">
        <v>236</v>
      </c>
      <c r="K605" s="151" t="s">
        <v>237</v>
      </c>
      <c r="L605" s="151" t="s">
        <v>238</v>
      </c>
      <c r="M605" s="151" t="s">
        <v>239</v>
      </c>
      <c r="N605" s="151" t="s">
        <v>240</v>
      </c>
      <c r="O605" s="151" t="s">
        <v>241</v>
      </c>
      <c r="P605" s="151" t="s">
        <v>242</v>
      </c>
      <c r="Q605" s="151" t="s">
        <v>244</v>
      </c>
      <c r="R605" s="151" t="s">
        <v>245</v>
      </c>
      <c r="S605" s="151" t="s">
        <v>247</v>
      </c>
      <c r="T605" s="151" t="s">
        <v>248</v>
      </c>
      <c r="U605" s="151" t="s">
        <v>304</v>
      </c>
      <c r="V605" s="151" t="s">
        <v>250</v>
      </c>
      <c r="W605" s="151" t="s">
        <v>251</v>
      </c>
      <c r="X605" s="151" t="s">
        <v>256</v>
      </c>
      <c r="Y605" s="151" t="s">
        <v>305</v>
      </c>
      <c r="Z605" s="151" t="s">
        <v>259</v>
      </c>
      <c r="AA605" s="151" t="s">
        <v>261</v>
      </c>
      <c r="AB605" s="151" t="s">
        <v>264</v>
      </c>
      <c r="AC605" s="151" t="s">
        <v>265</v>
      </c>
      <c r="AD605" s="151" t="s">
        <v>266</v>
      </c>
      <c r="AE605" s="152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307</v>
      </c>
      <c r="E606" s="11" t="s">
        <v>308</v>
      </c>
      <c r="F606" s="11" t="s">
        <v>308</v>
      </c>
      <c r="G606" s="11" t="s">
        <v>307</v>
      </c>
      <c r="H606" s="11" t="s">
        <v>115</v>
      </c>
      <c r="I606" s="11" t="s">
        <v>308</v>
      </c>
      <c r="J606" s="11" t="s">
        <v>307</v>
      </c>
      <c r="K606" s="11" t="s">
        <v>307</v>
      </c>
      <c r="L606" s="11" t="s">
        <v>308</v>
      </c>
      <c r="M606" s="11" t="s">
        <v>308</v>
      </c>
      <c r="N606" s="11" t="s">
        <v>308</v>
      </c>
      <c r="O606" s="11" t="s">
        <v>308</v>
      </c>
      <c r="P606" s="11" t="s">
        <v>308</v>
      </c>
      <c r="Q606" s="11" t="s">
        <v>308</v>
      </c>
      <c r="R606" s="11" t="s">
        <v>307</v>
      </c>
      <c r="S606" s="11" t="s">
        <v>307</v>
      </c>
      <c r="T606" s="11" t="s">
        <v>308</v>
      </c>
      <c r="U606" s="11" t="s">
        <v>308</v>
      </c>
      <c r="V606" s="11" t="s">
        <v>115</v>
      </c>
      <c r="W606" s="11" t="s">
        <v>115</v>
      </c>
      <c r="X606" s="11" t="s">
        <v>307</v>
      </c>
      <c r="Y606" s="11" t="s">
        <v>307</v>
      </c>
      <c r="Z606" s="11" t="s">
        <v>307</v>
      </c>
      <c r="AA606" s="11" t="s">
        <v>115</v>
      </c>
      <c r="AB606" s="11" t="s">
        <v>307</v>
      </c>
      <c r="AC606" s="11" t="s">
        <v>307</v>
      </c>
      <c r="AD606" s="11" t="s">
        <v>307</v>
      </c>
      <c r="AE606" s="152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152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3</v>
      </c>
    </row>
    <row r="608" spans="1:65">
      <c r="A608" s="30"/>
      <c r="B608" s="18">
        <v>1</v>
      </c>
      <c r="C608" s="14">
        <v>1</v>
      </c>
      <c r="D608" s="22">
        <v>8.3000000000000007</v>
      </c>
      <c r="E608" s="22">
        <v>8.9</v>
      </c>
      <c r="F608" s="22">
        <v>7.7000000000000011</v>
      </c>
      <c r="G608" s="22">
        <v>8.1999999999999993</v>
      </c>
      <c r="H608" s="22">
        <v>8.1448438429048728</v>
      </c>
      <c r="I608" s="146">
        <v>6.5</v>
      </c>
      <c r="J608" s="22">
        <v>8.4</v>
      </c>
      <c r="K608" s="22">
        <v>7.7100000000000009</v>
      </c>
      <c r="L608" s="22">
        <v>8.6999999999999993</v>
      </c>
      <c r="M608" s="22">
        <v>9.3000000000000007</v>
      </c>
      <c r="N608" s="22">
        <v>8.5</v>
      </c>
      <c r="O608" s="22">
        <v>9.6</v>
      </c>
      <c r="P608" s="22">
        <v>9.5</v>
      </c>
      <c r="Q608" s="22">
        <v>8.16</v>
      </c>
      <c r="R608" s="22">
        <v>8.6</v>
      </c>
      <c r="S608" s="22">
        <v>9.5</v>
      </c>
      <c r="T608" s="22">
        <v>8.3000000000000007</v>
      </c>
      <c r="U608" s="22">
        <v>8.3000000000000007</v>
      </c>
      <c r="V608" s="22">
        <v>8.3000000000000007</v>
      </c>
      <c r="W608" s="146">
        <v>23.503299999999999</v>
      </c>
      <c r="X608" s="146">
        <v>10.5</v>
      </c>
      <c r="Y608" s="22">
        <v>8.9966131272009537</v>
      </c>
      <c r="Z608" s="146">
        <v>7.125</v>
      </c>
      <c r="AA608" s="146">
        <v>17</v>
      </c>
      <c r="AB608" s="22">
        <v>8.1</v>
      </c>
      <c r="AC608" s="22">
        <v>9.08</v>
      </c>
      <c r="AD608" s="22">
        <v>8.7899999999999991</v>
      </c>
      <c r="AE608" s="152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8.1999999999999993</v>
      </c>
      <c r="E609" s="11">
        <v>9.1</v>
      </c>
      <c r="F609" s="11">
        <v>8</v>
      </c>
      <c r="G609" s="11">
        <v>8.5</v>
      </c>
      <c r="H609" s="11">
        <v>8.147371818290214</v>
      </c>
      <c r="I609" s="147">
        <v>5.3</v>
      </c>
      <c r="J609" s="11">
        <v>8.6999999999999993</v>
      </c>
      <c r="K609" s="11">
        <v>7.74</v>
      </c>
      <c r="L609" s="11">
        <v>8.6</v>
      </c>
      <c r="M609" s="11">
        <v>8.8000000000000007</v>
      </c>
      <c r="N609" s="11">
        <v>8.8000000000000007</v>
      </c>
      <c r="O609" s="11">
        <v>9.1</v>
      </c>
      <c r="P609" s="11">
        <v>10.1</v>
      </c>
      <c r="Q609" s="11">
        <v>8.3800000000000008</v>
      </c>
      <c r="R609" s="11">
        <v>8.6</v>
      </c>
      <c r="S609" s="11">
        <v>9.3000000000000007</v>
      </c>
      <c r="T609" s="11">
        <v>8.1</v>
      </c>
      <c r="U609" s="11">
        <v>8.1999999999999993</v>
      </c>
      <c r="V609" s="11">
        <v>8.4</v>
      </c>
      <c r="W609" s="147">
        <v>24.2941</v>
      </c>
      <c r="X609" s="147">
        <v>9.5</v>
      </c>
      <c r="Y609" s="11">
        <v>8.4573407217383192</v>
      </c>
      <c r="Z609" s="147">
        <v>6.8100000000000005</v>
      </c>
      <c r="AA609" s="147">
        <v>18</v>
      </c>
      <c r="AB609" s="11">
        <v>8.1</v>
      </c>
      <c r="AC609" s="11">
        <v>8.86</v>
      </c>
      <c r="AD609" s="11">
        <v>8.5</v>
      </c>
      <c r="AE609" s="152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8</v>
      </c>
    </row>
    <row r="610" spans="1:65">
      <c r="A610" s="30"/>
      <c r="B610" s="19">
        <v>1</v>
      </c>
      <c r="C610" s="9">
        <v>3</v>
      </c>
      <c r="D610" s="11">
        <v>8.1</v>
      </c>
      <c r="E610" s="11">
        <v>8.8000000000000007</v>
      </c>
      <c r="F610" s="11">
        <v>8.1</v>
      </c>
      <c r="G610" s="11">
        <v>8.8000000000000007</v>
      </c>
      <c r="H610" s="11">
        <v>8.0938121997332892</v>
      </c>
      <c r="I610" s="147">
        <v>6.2</v>
      </c>
      <c r="J610" s="11">
        <v>8.8000000000000007</v>
      </c>
      <c r="K610" s="11">
        <v>7.79</v>
      </c>
      <c r="L610" s="11">
        <v>8.8000000000000007</v>
      </c>
      <c r="M610" s="11">
        <v>8.8000000000000007</v>
      </c>
      <c r="N610" s="11">
        <v>8.9</v>
      </c>
      <c r="O610" s="11">
        <v>9</v>
      </c>
      <c r="P610" s="11">
        <v>10.3</v>
      </c>
      <c r="Q610" s="11">
        <v>8.51</v>
      </c>
      <c r="R610" s="11">
        <v>8.6</v>
      </c>
      <c r="S610" s="11">
        <v>9.1</v>
      </c>
      <c r="T610" s="11">
        <v>9.1</v>
      </c>
      <c r="U610" s="11">
        <v>8.1999999999999993</v>
      </c>
      <c r="V610" s="11">
        <v>8.4</v>
      </c>
      <c r="W610" s="147">
        <v>24.47</v>
      </c>
      <c r="X610" s="147">
        <v>9.9</v>
      </c>
      <c r="Y610" s="11">
        <v>7.950301910137564</v>
      </c>
      <c r="Z610" s="148">
        <v>6.52</v>
      </c>
      <c r="AA610" s="147">
        <v>17</v>
      </c>
      <c r="AB610" s="11">
        <v>7.7000000000000011</v>
      </c>
      <c r="AC610" s="11">
        <v>8.7899999999999991</v>
      </c>
      <c r="AD610" s="11">
        <v>8.74</v>
      </c>
      <c r="AE610" s="152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1">
        <v>8.4</v>
      </c>
      <c r="E611" s="11">
        <v>8.9</v>
      </c>
      <c r="F611" s="11">
        <v>8.1999999999999993</v>
      </c>
      <c r="G611" s="11">
        <v>8.3000000000000007</v>
      </c>
      <c r="H611" s="11">
        <v>7.9671411818313151</v>
      </c>
      <c r="I611" s="147">
        <v>6.2</v>
      </c>
      <c r="J611" s="11">
        <v>9.6</v>
      </c>
      <c r="K611" s="11">
        <v>7.61</v>
      </c>
      <c r="L611" s="11">
        <v>8.9</v>
      </c>
      <c r="M611" s="11">
        <v>9</v>
      </c>
      <c r="N611" s="11">
        <v>9.1</v>
      </c>
      <c r="O611" s="11">
        <v>8.8000000000000007</v>
      </c>
      <c r="P611" s="11">
        <v>9.4</v>
      </c>
      <c r="Q611" s="11">
        <v>8.68</v>
      </c>
      <c r="R611" s="11">
        <v>8.3000000000000007</v>
      </c>
      <c r="S611" s="11">
        <v>9.3000000000000007</v>
      </c>
      <c r="T611" s="11">
        <v>8.3000000000000007</v>
      </c>
      <c r="U611" s="11">
        <v>8.1</v>
      </c>
      <c r="V611" s="11">
        <v>8.3000000000000007</v>
      </c>
      <c r="W611" s="147">
        <v>24.757000000000001</v>
      </c>
      <c r="X611" s="147">
        <v>9.9</v>
      </c>
      <c r="Y611" s="11">
        <v>8.3799172356357925</v>
      </c>
      <c r="Z611" s="147">
        <v>7</v>
      </c>
      <c r="AA611" s="147">
        <v>17</v>
      </c>
      <c r="AB611" s="11">
        <v>7.9</v>
      </c>
      <c r="AC611" s="11">
        <v>8.39</v>
      </c>
      <c r="AD611" s="11">
        <v>8.73</v>
      </c>
      <c r="AE611" s="152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8.5938261343622298</v>
      </c>
    </row>
    <row r="612" spans="1:65">
      <c r="A612" s="30"/>
      <c r="B612" s="19">
        <v>1</v>
      </c>
      <c r="C612" s="9">
        <v>5</v>
      </c>
      <c r="D612" s="11">
        <v>8.3000000000000007</v>
      </c>
      <c r="E612" s="11">
        <v>8.6999999999999993</v>
      </c>
      <c r="F612" s="11">
        <v>8.5</v>
      </c>
      <c r="G612" s="11">
        <v>8.5</v>
      </c>
      <c r="H612" s="11">
        <v>7.9367140517134045</v>
      </c>
      <c r="I612" s="147">
        <v>5.8</v>
      </c>
      <c r="J612" s="148">
        <v>10.8</v>
      </c>
      <c r="K612" s="148">
        <v>7.39</v>
      </c>
      <c r="L612" s="11">
        <v>8.6999999999999993</v>
      </c>
      <c r="M612" s="11">
        <v>8.5</v>
      </c>
      <c r="N612" s="11">
        <v>9.1999999999999993</v>
      </c>
      <c r="O612" s="11">
        <v>9.5</v>
      </c>
      <c r="P612" s="11">
        <v>9.8000000000000007</v>
      </c>
      <c r="Q612" s="11">
        <v>8.2200000000000006</v>
      </c>
      <c r="R612" s="11">
        <v>8.3000000000000007</v>
      </c>
      <c r="S612" s="11">
        <v>9.1</v>
      </c>
      <c r="T612" s="11">
        <v>9</v>
      </c>
      <c r="U612" s="11">
        <v>8.3000000000000007</v>
      </c>
      <c r="V612" s="11">
        <v>8.3000000000000007</v>
      </c>
      <c r="W612" s="147">
        <v>23.533100000000001</v>
      </c>
      <c r="X612" s="147">
        <v>10.9</v>
      </c>
      <c r="Y612" s="11">
        <v>8.4362127635444946</v>
      </c>
      <c r="Z612" s="147">
        <v>7.1050000000000004</v>
      </c>
      <c r="AA612" s="147">
        <v>18</v>
      </c>
      <c r="AB612" s="11">
        <v>7.9</v>
      </c>
      <c r="AC612" s="11">
        <v>8.42</v>
      </c>
      <c r="AD612" s="11">
        <v>8.7200000000000006</v>
      </c>
      <c r="AE612" s="152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45</v>
      </c>
    </row>
    <row r="613" spans="1:65">
      <c r="A613" s="30"/>
      <c r="B613" s="19">
        <v>1</v>
      </c>
      <c r="C613" s="9">
        <v>6</v>
      </c>
      <c r="D613" s="11">
        <v>8.3000000000000007</v>
      </c>
      <c r="E613" s="11">
        <v>8.4</v>
      </c>
      <c r="F613" s="11">
        <v>8.4</v>
      </c>
      <c r="G613" s="11">
        <v>8.6999999999999993</v>
      </c>
      <c r="H613" s="11">
        <v>8.0142586831066946</v>
      </c>
      <c r="I613" s="147">
        <v>6.1</v>
      </c>
      <c r="J613" s="11">
        <v>10.1</v>
      </c>
      <c r="K613" s="11">
        <v>7.73</v>
      </c>
      <c r="L613" s="11">
        <v>8.6999999999999993</v>
      </c>
      <c r="M613" s="11">
        <v>8.8000000000000007</v>
      </c>
      <c r="N613" s="11">
        <v>8.9</v>
      </c>
      <c r="O613" s="11">
        <v>9.4</v>
      </c>
      <c r="P613" s="11">
        <v>9.9</v>
      </c>
      <c r="Q613" s="11">
        <v>8.4499999999999993</v>
      </c>
      <c r="R613" s="11">
        <v>8.6999999999999993</v>
      </c>
      <c r="S613" s="11">
        <v>8.9</v>
      </c>
      <c r="T613" s="11">
        <v>7.9</v>
      </c>
      <c r="U613" s="11">
        <v>8.1999999999999993</v>
      </c>
      <c r="V613" s="11">
        <v>8.4</v>
      </c>
      <c r="W613" s="147">
        <v>24.238299999999999</v>
      </c>
      <c r="X613" s="147">
        <v>9.8000000000000007</v>
      </c>
      <c r="Y613" s="11">
        <v>8.124522199977422</v>
      </c>
      <c r="Z613" s="147">
        <v>7.0150000000000006</v>
      </c>
      <c r="AA613" s="147">
        <v>17</v>
      </c>
      <c r="AB613" s="11">
        <v>7.9</v>
      </c>
      <c r="AC613" s="11">
        <v>8.73</v>
      </c>
      <c r="AD613" s="11">
        <v>8.8699999999999992</v>
      </c>
      <c r="AE613" s="152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20" t="s">
        <v>275</v>
      </c>
      <c r="C614" s="12"/>
      <c r="D614" s="23">
        <v>8.2666666666666657</v>
      </c>
      <c r="E614" s="23">
        <v>8.8000000000000007</v>
      </c>
      <c r="F614" s="23">
        <v>8.15</v>
      </c>
      <c r="G614" s="23">
        <v>8.5</v>
      </c>
      <c r="H614" s="23">
        <v>8.0506902962632978</v>
      </c>
      <c r="I614" s="23">
        <v>6.0166666666666666</v>
      </c>
      <c r="J614" s="23">
        <v>9.4</v>
      </c>
      <c r="K614" s="23">
        <v>7.6616666666666662</v>
      </c>
      <c r="L614" s="23">
        <v>8.7333333333333343</v>
      </c>
      <c r="M614" s="23">
        <v>8.8666666666666671</v>
      </c>
      <c r="N614" s="23">
        <v>8.9</v>
      </c>
      <c r="O614" s="23">
        <v>9.2333333333333325</v>
      </c>
      <c r="P614" s="23">
        <v>9.8333333333333339</v>
      </c>
      <c r="Q614" s="23">
        <v>8.3999999999999986</v>
      </c>
      <c r="R614" s="23">
        <v>8.5166666666666657</v>
      </c>
      <c r="S614" s="23">
        <v>9.2000000000000011</v>
      </c>
      <c r="T614" s="23">
        <v>8.4499999999999993</v>
      </c>
      <c r="U614" s="23">
        <v>8.2166666666666668</v>
      </c>
      <c r="V614" s="23">
        <v>8.35</v>
      </c>
      <c r="W614" s="23">
        <v>24.132633333333334</v>
      </c>
      <c r="X614" s="23">
        <v>10.083333333333334</v>
      </c>
      <c r="Y614" s="23">
        <v>8.3908179930390911</v>
      </c>
      <c r="Z614" s="23">
        <v>6.9291666666666671</v>
      </c>
      <c r="AA614" s="23">
        <v>17.333333333333332</v>
      </c>
      <c r="AB614" s="23">
        <v>7.9333333333333327</v>
      </c>
      <c r="AC614" s="23">
        <v>8.711666666666666</v>
      </c>
      <c r="AD614" s="23">
        <v>8.7249999999999996</v>
      </c>
      <c r="AE614" s="152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276</v>
      </c>
      <c r="C615" s="29"/>
      <c r="D615" s="11">
        <v>8.3000000000000007</v>
      </c>
      <c r="E615" s="11">
        <v>8.8500000000000014</v>
      </c>
      <c r="F615" s="11">
        <v>8.1499999999999986</v>
      </c>
      <c r="G615" s="11">
        <v>8.5</v>
      </c>
      <c r="H615" s="11">
        <v>8.0540354414199911</v>
      </c>
      <c r="I615" s="11">
        <v>6.15</v>
      </c>
      <c r="J615" s="11">
        <v>9.1999999999999993</v>
      </c>
      <c r="K615" s="11">
        <v>7.7200000000000006</v>
      </c>
      <c r="L615" s="11">
        <v>8.6999999999999993</v>
      </c>
      <c r="M615" s="11">
        <v>8.8000000000000007</v>
      </c>
      <c r="N615" s="11">
        <v>8.9</v>
      </c>
      <c r="O615" s="11">
        <v>9.25</v>
      </c>
      <c r="P615" s="11">
        <v>9.8500000000000014</v>
      </c>
      <c r="Q615" s="11">
        <v>8.4149999999999991</v>
      </c>
      <c r="R615" s="11">
        <v>8.6</v>
      </c>
      <c r="S615" s="11">
        <v>9.1999999999999993</v>
      </c>
      <c r="T615" s="11">
        <v>8.3000000000000007</v>
      </c>
      <c r="U615" s="11">
        <v>8.1999999999999993</v>
      </c>
      <c r="V615" s="11">
        <v>8.3500000000000014</v>
      </c>
      <c r="W615" s="11">
        <v>24.266199999999998</v>
      </c>
      <c r="X615" s="11">
        <v>9.9</v>
      </c>
      <c r="Y615" s="11">
        <v>8.4080649995901435</v>
      </c>
      <c r="Z615" s="11">
        <v>7.0075000000000003</v>
      </c>
      <c r="AA615" s="11">
        <v>17</v>
      </c>
      <c r="AB615" s="11">
        <v>7.9</v>
      </c>
      <c r="AC615" s="11">
        <v>8.76</v>
      </c>
      <c r="AD615" s="11">
        <v>8.7349999999999994</v>
      </c>
      <c r="AE615" s="152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277</v>
      </c>
      <c r="C616" s="29"/>
      <c r="D616" s="24">
        <v>0.10327955589886489</v>
      </c>
      <c r="E616" s="24">
        <v>0.23664319132398456</v>
      </c>
      <c r="F616" s="24">
        <v>0.28809720581775838</v>
      </c>
      <c r="G616" s="24">
        <v>0.22803508501982772</v>
      </c>
      <c r="H616" s="24">
        <v>9.0961537901204786E-2</v>
      </c>
      <c r="I616" s="24">
        <v>0.41673332800085322</v>
      </c>
      <c r="J616" s="24">
        <v>0.93166517590816944</v>
      </c>
      <c r="K616" s="24">
        <v>0.14565942010960614</v>
      </c>
      <c r="L616" s="24">
        <v>0.10327955589886489</v>
      </c>
      <c r="M616" s="24">
        <v>0.2658320271650253</v>
      </c>
      <c r="N616" s="24">
        <v>0.24494897427831752</v>
      </c>
      <c r="O616" s="24">
        <v>0.3141125063837264</v>
      </c>
      <c r="P616" s="24">
        <v>0.34448028487370169</v>
      </c>
      <c r="Q616" s="24">
        <v>0.19152023391798548</v>
      </c>
      <c r="R616" s="24">
        <v>0.17224014243685024</v>
      </c>
      <c r="S616" s="24">
        <v>0.2097617696340304</v>
      </c>
      <c r="T616" s="24">
        <v>0.48887626246321247</v>
      </c>
      <c r="U616" s="24">
        <v>7.5277265270908611E-2</v>
      </c>
      <c r="V616" s="24">
        <v>5.4772255750516419E-2</v>
      </c>
      <c r="W616" s="24">
        <v>0.50919300728374772</v>
      </c>
      <c r="X616" s="24">
        <v>0.51542862422130442</v>
      </c>
      <c r="Y616" s="24">
        <v>0.35736826899047225</v>
      </c>
      <c r="Z616" s="24">
        <v>0.22946495738274889</v>
      </c>
      <c r="AA616" s="24">
        <v>0.5163977794943222</v>
      </c>
      <c r="AB616" s="24">
        <v>0.15055453054181567</v>
      </c>
      <c r="AC616" s="24">
        <v>0.26558739929948966</v>
      </c>
      <c r="AD616" s="24">
        <v>0.12340988615179876</v>
      </c>
      <c r="AE616" s="202"/>
      <c r="AF616" s="203"/>
      <c r="AG616" s="203"/>
      <c r="AH616" s="203"/>
      <c r="AI616" s="203"/>
      <c r="AJ616" s="203"/>
      <c r="AK616" s="203"/>
      <c r="AL616" s="203"/>
      <c r="AM616" s="203"/>
      <c r="AN616" s="203"/>
      <c r="AO616" s="203"/>
      <c r="AP616" s="203"/>
      <c r="AQ616" s="203"/>
      <c r="AR616" s="203"/>
      <c r="AS616" s="203"/>
      <c r="AT616" s="203"/>
      <c r="AU616" s="203"/>
      <c r="AV616" s="203"/>
      <c r="AW616" s="203"/>
      <c r="AX616" s="203"/>
      <c r="AY616" s="203"/>
      <c r="AZ616" s="203"/>
      <c r="BA616" s="203"/>
      <c r="BB616" s="203"/>
      <c r="BC616" s="203"/>
      <c r="BD616" s="203"/>
      <c r="BE616" s="203"/>
      <c r="BF616" s="203"/>
      <c r="BG616" s="203"/>
      <c r="BH616" s="203"/>
      <c r="BI616" s="203"/>
      <c r="BJ616" s="203"/>
      <c r="BK616" s="203"/>
      <c r="BL616" s="203"/>
      <c r="BM616" s="56"/>
    </row>
    <row r="617" spans="1:65">
      <c r="A617" s="30"/>
      <c r="B617" s="3" t="s">
        <v>86</v>
      </c>
      <c r="C617" s="29"/>
      <c r="D617" s="13">
        <v>1.2493494665185271E-2</v>
      </c>
      <c r="E617" s="13">
        <v>2.6891271741361879E-2</v>
      </c>
      <c r="F617" s="13">
        <v>3.5349350407086914E-2</v>
      </c>
      <c r="G617" s="13">
        <v>2.6827657061156203E-2</v>
      </c>
      <c r="H617" s="13">
        <v>1.1298601058275001E-2</v>
      </c>
      <c r="I617" s="13">
        <v>6.9263157008452064E-2</v>
      </c>
      <c r="J617" s="13">
        <v>9.9113316585975469E-2</v>
      </c>
      <c r="K617" s="13">
        <v>1.9011453570973176E-2</v>
      </c>
      <c r="L617" s="13">
        <v>1.1825903347198269E-2</v>
      </c>
      <c r="M617" s="13">
        <v>2.9981055695303602E-2</v>
      </c>
      <c r="N617" s="13">
        <v>2.7522356660485112E-2</v>
      </c>
      <c r="O617" s="13">
        <v>3.4019405023508274E-2</v>
      </c>
      <c r="P617" s="13">
        <v>3.503189337698661E-2</v>
      </c>
      <c r="Q617" s="13">
        <v>2.2800027847379226E-2</v>
      </c>
      <c r="R617" s="13">
        <v>2.0223891479864999E-2</v>
      </c>
      <c r="S617" s="13">
        <v>2.2800192351525042E-2</v>
      </c>
      <c r="T617" s="13">
        <v>5.7855178989729292E-2</v>
      </c>
      <c r="U617" s="13">
        <v>9.1615332986907036E-3</v>
      </c>
      <c r="V617" s="13">
        <v>6.5595515868881946E-3</v>
      </c>
      <c r="W617" s="13">
        <v>2.1099769770272937E-2</v>
      </c>
      <c r="X617" s="13">
        <v>5.1116888352526056E-2</v>
      </c>
      <c r="Y617" s="13">
        <v>4.2590396941864325E-2</v>
      </c>
      <c r="Z617" s="13">
        <v>3.3115808642128521E-2</v>
      </c>
      <c r="AA617" s="13">
        <v>2.9792179586210898E-2</v>
      </c>
      <c r="AB617" s="13">
        <v>1.8977461833001977E-2</v>
      </c>
      <c r="AC617" s="13">
        <v>3.0486405123339163E-2</v>
      </c>
      <c r="AD617" s="13">
        <v>1.4144399558945418E-2</v>
      </c>
      <c r="AE617" s="152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278</v>
      </c>
      <c r="C618" s="29"/>
      <c r="D618" s="13">
        <v>-3.8069128067115932E-2</v>
      </c>
      <c r="E618" s="13">
        <v>2.3990928186618632E-2</v>
      </c>
      <c r="F618" s="13">
        <v>-5.1644765372620194E-2</v>
      </c>
      <c r="G618" s="13">
        <v>-1.0917853456107074E-2</v>
      </c>
      <c r="H618" s="13">
        <v>-6.320070124844801E-2</v>
      </c>
      <c r="I618" s="13">
        <v>-0.29988499038755811</v>
      </c>
      <c r="J618" s="13">
        <v>9.3808491472069822E-2</v>
      </c>
      <c r="K618" s="13">
        <v>-0.10846850437994593</v>
      </c>
      <c r="L618" s="13">
        <v>1.6233421154901784E-2</v>
      </c>
      <c r="M618" s="13">
        <v>3.174843521833548E-2</v>
      </c>
      <c r="N618" s="13">
        <v>3.5627188734193904E-2</v>
      </c>
      <c r="O618" s="13">
        <v>7.4414723892777701E-2</v>
      </c>
      <c r="P618" s="13">
        <v>0.14423228717822911</v>
      </c>
      <c r="Q618" s="13">
        <v>-2.2554114003682457E-2</v>
      </c>
      <c r="R618" s="13">
        <v>-8.9784766981779729E-3</v>
      </c>
      <c r="S618" s="13">
        <v>7.0535970376919499E-2</v>
      </c>
      <c r="T618" s="13">
        <v>-1.673598372989471E-2</v>
      </c>
      <c r="U618" s="13">
        <v>-4.3887258340903457E-2</v>
      </c>
      <c r="V618" s="13">
        <v>-2.8372244277469871E-2</v>
      </c>
      <c r="W618" s="13">
        <v>1.8081360916576514</v>
      </c>
      <c r="X618" s="13">
        <v>0.17332293854716729</v>
      </c>
      <c r="Y618" s="13">
        <v>-2.3622556257150151E-2</v>
      </c>
      <c r="Z618" s="13">
        <v>-0.19370411289093425</v>
      </c>
      <c r="AA618" s="13">
        <v>1.0169518282463699</v>
      </c>
      <c r="AB618" s="13">
        <v>-7.685666322569995E-2</v>
      </c>
      <c r="AC618" s="13">
        <v>1.3712231369593653E-2</v>
      </c>
      <c r="AD618" s="13">
        <v>1.5263732775937067E-2</v>
      </c>
      <c r="AE618" s="152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279</v>
      </c>
      <c r="C619" s="47"/>
      <c r="D619" s="45">
        <v>0.46</v>
      </c>
      <c r="E619" s="45">
        <v>0.52</v>
      </c>
      <c r="F619" s="45">
        <v>0.67</v>
      </c>
      <c r="G619" s="45">
        <v>0.03</v>
      </c>
      <c r="H619" s="45">
        <v>0.86</v>
      </c>
      <c r="I619" s="45">
        <v>4.5999999999999996</v>
      </c>
      <c r="J619" s="45">
        <v>1.62</v>
      </c>
      <c r="K619" s="45">
        <v>1.57</v>
      </c>
      <c r="L619" s="45">
        <v>0.4</v>
      </c>
      <c r="M619" s="45">
        <v>0.64</v>
      </c>
      <c r="N619" s="45">
        <v>0.7</v>
      </c>
      <c r="O619" s="45">
        <v>1.32</v>
      </c>
      <c r="P619" s="45">
        <v>2.42</v>
      </c>
      <c r="Q619" s="45">
        <v>0.21</v>
      </c>
      <c r="R619" s="45">
        <v>0</v>
      </c>
      <c r="S619" s="45">
        <v>1.26</v>
      </c>
      <c r="T619" s="45">
        <v>0.12</v>
      </c>
      <c r="U619" s="45">
        <v>0.55000000000000004</v>
      </c>
      <c r="V619" s="45">
        <v>0.31</v>
      </c>
      <c r="W619" s="45">
        <v>28.72</v>
      </c>
      <c r="X619" s="45">
        <v>2.88</v>
      </c>
      <c r="Y619" s="45">
        <v>0.23</v>
      </c>
      <c r="Z619" s="45">
        <v>2.92</v>
      </c>
      <c r="AA619" s="45">
        <v>16.21</v>
      </c>
      <c r="AB619" s="45">
        <v>1.07</v>
      </c>
      <c r="AC619" s="45">
        <v>0.36</v>
      </c>
      <c r="AD619" s="45">
        <v>0.38</v>
      </c>
      <c r="AE619" s="152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BM620" s="55"/>
    </row>
    <row r="621" spans="1:65" ht="15">
      <c r="B621" s="8" t="s">
        <v>549</v>
      </c>
      <c r="BM621" s="28" t="s">
        <v>66</v>
      </c>
    </row>
    <row r="622" spans="1:65" ht="15">
      <c r="A622" s="25" t="s">
        <v>31</v>
      </c>
      <c r="B622" s="18" t="s">
        <v>111</v>
      </c>
      <c r="C622" s="15" t="s">
        <v>112</v>
      </c>
      <c r="D622" s="16" t="s">
        <v>227</v>
      </c>
      <c r="E622" s="17" t="s">
        <v>227</v>
      </c>
      <c r="F622" s="17" t="s">
        <v>227</v>
      </c>
      <c r="G622" s="17" t="s">
        <v>227</v>
      </c>
      <c r="H622" s="17" t="s">
        <v>227</v>
      </c>
      <c r="I622" s="17" t="s">
        <v>227</v>
      </c>
      <c r="J622" s="17" t="s">
        <v>227</v>
      </c>
      <c r="K622" s="17" t="s">
        <v>227</v>
      </c>
      <c r="L622" s="17" t="s">
        <v>227</v>
      </c>
      <c r="M622" s="17" t="s">
        <v>227</v>
      </c>
      <c r="N622" s="17" t="s">
        <v>227</v>
      </c>
      <c r="O622" s="152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228</v>
      </c>
      <c r="C623" s="9" t="s">
        <v>228</v>
      </c>
      <c r="D623" s="150" t="s">
        <v>233</v>
      </c>
      <c r="E623" s="151" t="s">
        <v>235</v>
      </c>
      <c r="F623" s="151" t="s">
        <v>237</v>
      </c>
      <c r="G623" s="151" t="s">
        <v>244</v>
      </c>
      <c r="H623" s="151" t="s">
        <v>245</v>
      </c>
      <c r="I623" s="151" t="s">
        <v>251</v>
      </c>
      <c r="J623" s="151" t="s">
        <v>255</v>
      </c>
      <c r="K623" s="151" t="s">
        <v>256</v>
      </c>
      <c r="L623" s="151" t="s">
        <v>259</v>
      </c>
      <c r="M623" s="151" t="s">
        <v>260</v>
      </c>
      <c r="N623" s="151" t="s">
        <v>266</v>
      </c>
      <c r="O623" s="152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307</v>
      </c>
      <c r="E624" s="11" t="s">
        <v>308</v>
      </c>
      <c r="F624" s="11" t="s">
        <v>307</v>
      </c>
      <c r="G624" s="11" t="s">
        <v>308</v>
      </c>
      <c r="H624" s="11" t="s">
        <v>307</v>
      </c>
      <c r="I624" s="11" t="s">
        <v>307</v>
      </c>
      <c r="J624" s="11" t="s">
        <v>307</v>
      </c>
      <c r="K624" s="11" t="s">
        <v>307</v>
      </c>
      <c r="L624" s="11" t="s">
        <v>307</v>
      </c>
      <c r="M624" s="11" t="s">
        <v>307</v>
      </c>
      <c r="N624" s="11" t="s">
        <v>307</v>
      </c>
      <c r="O624" s="152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152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18">
        <v>17.5</v>
      </c>
      <c r="E626" s="219">
        <v>18</v>
      </c>
      <c r="F626" s="218">
        <v>17.3</v>
      </c>
      <c r="G626" s="219">
        <v>18.8</v>
      </c>
      <c r="H626" s="218">
        <v>18.600000000000001</v>
      </c>
      <c r="I626" s="218">
        <v>17.804600000000001</v>
      </c>
      <c r="J626" s="219">
        <v>14.849916453973234</v>
      </c>
      <c r="K626" s="218">
        <v>18.399999999999999</v>
      </c>
      <c r="L626" s="218">
        <v>17.9039</v>
      </c>
      <c r="M626" s="218">
        <v>18</v>
      </c>
      <c r="N626" s="218">
        <v>18.18</v>
      </c>
      <c r="O626" s="220"/>
      <c r="P626" s="221"/>
      <c r="Q626" s="221"/>
      <c r="R626" s="221"/>
      <c r="S626" s="221"/>
      <c r="T626" s="221"/>
      <c r="U626" s="221"/>
      <c r="V626" s="221"/>
      <c r="W626" s="221"/>
      <c r="X626" s="221"/>
      <c r="Y626" s="221"/>
      <c r="Z626" s="221"/>
      <c r="AA626" s="221"/>
      <c r="AB626" s="221"/>
      <c r="AC626" s="221"/>
      <c r="AD626" s="221"/>
      <c r="AE626" s="221"/>
      <c r="AF626" s="221"/>
      <c r="AG626" s="221"/>
      <c r="AH626" s="221"/>
      <c r="AI626" s="221"/>
      <c r="AJ626" s="221"/>
      <c r="AK626" s="221"/>
      <c r="AL626" s="221"/>
      <c r="AM626" s="221"/>
      <c r="AN626" s="221"/>
      <c r="AO626" s="221"/>
      <c r="AP626" s="221"/>
      <c r="AQ626" s="221"/>
      <c r="AR626" s="221"/>
      <c r="AS626" s="221"/>
      <c r="AT626" s="221"/>
      <c r="AU626" s="221"/>
      <c r="AV626" s="221"/>
      <c r="AW626" s="221"/>
      <c r="AX626" s="221"/>
      <c r="AY626" s="221"/>
      <c r="AZ626" s="221"/>
      <c r="BA626" s="221"/>
      <c r="BB626" s="221"/>
      <c r="BC626" s="221"/>
      <c r="BD626" s="221"/>
      <c r="BE626" s="221"/>
      <c r="BF626" s="221"/>
      <c r="BG626" s="221"/>
      <c r="BH626" s="221"/>
      <c r="BI626" s="221"/>
      <c r="BJ626" s="221"/>
      <c r="BK626" s="221"/>
      <c r="BL626" s="221"/>
      <c r="BM626" s="222">
        <v>1</v>
      </c>
    </row>
    <row r="627" spans="1:65">
      <c r="A627" s="30"/>
      <c r="B627" s="19">
        <v>1</v>
      </c>
      <c r="C627" s="9">
        <v>2</v>
      </c>
      <c r="D627" s="223">
        <v>17.8</v>
      </c>
      <c r="E627" s="224">
        <v>18.899999999999999</v>
      </c>
      <c r="F627" s="223">
        <v>18.3</v>
      </c>
      <c r="G627" s="224">
        <v>19.399999999999999</v>
      </c>
      <c r="H627" s="223">
        <v>19</v>
      </c>
      <c r="I627" s="223">
        <v>18.244499999999999</v>
      </c>
      <c r="J627" s="224">
        <v>14.809477756906094</v>
      </c>
      <c r="K627" s="223">
        <v>17.8</v>
      </c>
      <c r="L627" s="223">
        <v>18.027000000000001</v>
      </c>
      <c r="M627" s="223">
        <v>18</v>
      </c>
      <c r="N627" s="223">
        <v>18.14</v>
      </c>
      <c r="O627" s="220"/>
      <c r="P627" s="221"/>
      <c r="Q627" s="221"/>
      <c r="R627" s="221"/>
      <c r="S627" s="221"/>
      <c r="T627" s="221"/>
      <c r="U627" s="221"/>
      <c r="V627" s="221"/>
      <c r="W627" s="221"/>
      <c r="X627" s="221"/>
      <c r="Y627" s="221"/>
      <c r="Z627" s="221"/>
      <c r="AA627" s="221"/>
      <c r="AB627" s="221"/>
      <c r="AC627" s="221"/>
      <c r="AD627" s="221"/>
      <c r="AE627" s="221"/>
      <c r="AF627" s="221"/>
      <c r="AG627" s="221"/>
      <c r="AH627" s="221"/>
      <c r="AI627" s="221"/>
      <c r="AJ627" s="221"/>
      <c r="AK627" s="221"/>
      <c r="AL627" s="221"/>
      <c r="AM627" s="221"/>
      <c r="AN627" s="221"/>
      <c r="AO627" s="221"/>
      <c r="AP627" s="221"/>
      <c r="AQ627" s="221"/>
      <c r="AR627" s="221"/>
      <c r="AS627" s="221"/>
      <c r="AT627" s="221"/>
      <c r="AU627" s="221"/>
      <c r="AV627" s="221"/>
      <c r="AW627" s="221"/>
      <c r="AX627" s="221"/>
      <c r="AY627" s="221"/>
      <c r="AZ627" s="221"/>
      <c r="BA627" s="221"/>
      <c r="BB627" s="221"/>
      <c r="BC627" s="221"/>
      <c r="BD627" s="221"/>
      <c r="BE627" s="221"/>
      <c r="BF627" s="221"/>
      <c r="BG627" s="221"/>
      <c r="BH627" s="221"/>
      <c r="BI627" s="221"/>
      <c r="BJ627" s="221"/>
      <c r="BK627" s="221"/>
      <c r="BL627" s="221"/>
      <c r="BM627" s="222">
        <v>9</v>
      </c>
    </row>
    <row r="628" spans="1:65">
      <c r="A628" s="30"/>
      <c r="B628" s="19">
        <v>1</v>
      </c>
      <c r="C628" s="9">
        <v>3</v>
      </c>
      <c r="D628" s="223">
        <v>17.8</v>
      </c>
      <c r="E628" s="224">
        <v>19.5</v>
      </c>
      <c r="F628" s="223">
        <v>18.399999999999999</v>
      </c>
      <c r="G628" s="224">
        <v>19.3</v>
      </c>
      <c r="H628" s="223">
        <v>18.5</v>
      </c>
      <c r="I628" s="223">
        <v>17.690300000000001</v>
      </c>
      <c r="J628" s="224">
        <v>14.803013792361595</v>
      </c>
      <c r="K628" s="223">
        <v>17.7</v>
      </c>
      <c r="L628" s="223">
        <v>16.920349999999999</v>
      </c>
      <c r="M628" s="223">
        <v>19</v>
      </c>
      <c r="N628" s="223">
        <v>17.86</v>
      </c>
      <c r="O628" s="220"/>
      <c r="P628" s="221"/>
      <c r="Q628" s="221"/>
      <c r="R628" s="221"/>
      <c r="S628" s="221"/>
      <c r="T628" s="221"/>
      <c r="U628" s="221"/>
      <c r="V628" s="221"/>
      <c r="W628" s="221"/>
      <c r="X628" s="221"/>
      <c r="Y628" s="221"/>
      <c r="Z628" s="221"/>
      <c r="AA628" s="221"/>
      <c r="AB628" s="221"/>
      <c r="AC628" s="221"/>
      <c r="AD628" s="221"/>
      <c r="AE628" s="221"/>
      <c r="AF628" s="221"/>
      <c r="AG628" s="221"/>
      <c r="AH628" s="221"/>
      <c r="AI628" s="221"/>
      <c r="AJ628" s="221"/>
      <c r="AK628" s="221"/>
      <c r="AL628" s="221"/>
      <c r="AM628" s="221"/>
      <c r="AN628" s="221"/>
      <c r="AO628" s="221"/>
      <c r="AP628" s="221"/>
      <c r="AQ628" s="221"/>
      <c r="AR628" s="221"/>
      <c r="AS628" s="221"/>
      <c r="AT628" s="221"/>
      <c r="AU628" s="221"/>
      <c r="AV628" s="221"/>
      <c r="AW628" s="221"/>
      <c r="AX628" s="221"/>
      <c r="AY628" s="221"/>
      <c r="AZ628" s="221"/>
      <c r="BA628" s="221"/>
      <c r="BB628" s="221"/>
      <c r="BC628" s="221"/>
      <c r="BD628" s="221"/>
      <c r="BE628" s="221"/>
      <c r="BF628" s="221"/>
      <c r="BG628" s="221"/>
      <c r="BH628" s="221"/>
      <c r="BI628" s="221"/>
      <c r="BJ628" s="221"/>
      <c r="BK628" s="221"/>
      <c r="BL628" s="221"/>
      <c r="BM628" s="222">
        <v>16</v>
      </c>
    </row>
    <row r="629" spans="1:65">
      <c r="A629" s="30"/>
      <c r="B629" s="19">
        <v>1</v>
      </c>
      <c r="C629" s="9">
        <v>4</v>
      </c>
      <c r="D629" s="223">
        <v>17.5</v>
      </c>
      <c r="E629" s="224">
        <v>19.8</v>
      </c>
      <c r="F629" s="223">
        <v>17.399999999999999</v>
      </c>
      <c r="G629" s="224">
        <v>18.899999999999999</v>
      </c>
      <c r="H629" s="223">
        <v>18.100000000000001</v>
      </c>
      <c r="I629" s="223">
        <v>17.526</v>
      </c>
      <c r="J629" s="224">
        <v>14.893011633332</v>
      </c>
      <c r="K629" s="223">
        <v>17.600000000000001</v>
      </c>
      <c r="L629" s="223">
        <v>18.0884</v>
      </c>
      <c r="M629" s="223">
        <v>18</v>
      </c>
      <c r="N629" s="223">
        <v>18.32</v>
      </c>
      <c r="O629" s="220"/>
      <c r="P629" s="221"/>
      <c r="Q629" s="221"/>
      <c r="R629" s="221"/>
      <c r="S629" s="221"/>
      <c r="T629" s="221"/>
      <c r="U629" s="221"/>
      <c r="V629" s="221"/>
      <c r="W629" s="221"/>
      <c r="X629" s="221"/>
      <c r="Y629" s="221"/>
      <c r="Z629" s="221"/>
      <c r="AA629" s="221"/>
      <c r="AB629" s="221"/>
      <c r="AC629" s="221"/>
      <c r="AD629" s="221"/>
      <c r="AE629" s="221"/>
      <c r="AF629" s="221"/>
      <c r="AG629" s="221"/>
      <c r="AH629" s="221"/>
      <c r="AI629" s="221"/>
      <c r="AJ629" s="221"/>
      <c r="AK629" s="221"/>
      <c r="AL629" s="221"/>
      <c r="AM629" s="221"/>
      <c r="AN629" s="221"/>
      <c r="AO629" s="221"/>
      <c r="AP629" s="221"/>
      <c r="AQ629" s="221"/>
      <c r="AR629" s="221"/>
      <c r="AS629" s="221"/>
      <c r="AT629" s="221"/>
      <c r="AU629" s="221"/>
      <c r="AV629" s="221"/>
      <c r="AW629" s="221"/>
      <c r="AX629" s="221"/>
      <c r="AY629" s="221"/>
      <c r="AZ629" s="221"/>
      <c r="BA629" s="221"/>
      <c r="BB629" s="221"/>
      <c r="BC629" s="221"/>
      <c r="BD629" s="221"/>
      <c r="BE629" s="221"/>
      <c r="BF629" s="221"/>
      <c r="BG629" s="221"/>
      <c r="BH629" s="221"/>
      <c r="BI629" s="221"/>
      <c r="BJ629" s="221"/>
      <c r="BK629" s="221"/>
      <c r="BL629" s="221"/>
      <c r="BM629" s="222">
        <v>18.006986458333333</v>
      </c>
    </row>
    <row r="630" spans="1:65">
      <c r="A630" s="30"/>
      <c r="B630" s="19">
        <v>1</v>
      </c>
      <c r="C630" s="9">
        <v>5</v>
      </c>
      <c r="D630" s="223">
        <v>17.899999999999999</v>
      </c>
      <c r="E630" s="224">
        <v>19.8</v>
      </c>
      <c r="F630" s="223">
        <v>17</v>
      </c>
      <c r="G630" s="224">
        <v>18.899999999999999</v>
      </c>
      <c r="H630" s="223">
        <v>18.2</v>
      </c>
      <c r="I630" s="223">
        <v>18.469799999999999</v>
      </c>
      <c r="J630" s="224">
        <v>14.7893341907394</v>
      </c>
      <c r="K630" s="225">
        <v>19.600000000000001</v>
      </c>
      <c r="L630" s="223">
        <v>18.433700000000002</v>
      </c>
      <c r="M630" s="225">
        <v>16</v>
      </c>
      <c r="N630" s="223">
        <v>18.03</v>
      </c>
      <c r="O630" s="220"/>
      <c r="P630" s="221"/>
      <c r="Q630" s="221"/>
      <c r="R630" s="221"/>
      <c r="S630" s="221"/>
      <c r="T630" s="221"/>
      <c r="U630" s="221"/>
      <c r="V630" s="221"/>
      <c r="W630" s="221"/>
      <c r="X630" s="221"/>
      <c r="Y630" s="221"/>
      <c r="Z630" s="221"/>
      <c r="AA630" s="221"/>
      <c r="AB630" s="221"/>
      <c r="AC630" s="221"/>
      <c r="AD630" s="221"/>
      <c r="AE630" s="221"/>
      <c r="AF630" s="221"/>
      <c r="AG630" s="221"/>
      <c r="AH630" s="221"/>
      <c r="AI630" s="221"/>
      <c r="AJ630" s="221"/>
      <c r="AK630" s="221"/>
      <c r="AL630" s="221"/>
      <c r="AM630" s="221"/>
      <c r="AN630" s="221"/>
      <c r="AO630" s="221"/>
      <c r="AP630" s="221"/>
      <c r="AQ630" s="221"/>
      <c r="AR630" s="221"/>
      <c r="AS630" s="221"/>
      <c r="AT630" s="221"/>
      <c r="AU630" s="221"/>
      <c r="AV630" s="221"/>
      <c r="AW630" s="221"/>
      <c r="AX630" s="221"/>
      <c r="AY630" s="221"/>
      <c r="AZ630" s="221"/>
      <c r="BA630" s="221"/>
      <c r="BB630" s="221"/>
      <c r="BC630" s="221"/>
      <c r="BD630" s="221"/>
      <c r="BE630" s="221"/>
      <c r="BF630" s="221"/>
      <c r="BG630" s="221"/>
      <c r="BH630" s="221"/>
      <c r="BI630" s="221"/>
      <c r="BJ630" s="221"/>
      <c r="BK630" s="221"/>
      <c r="BL630" s="221"/>
      <c r="BM630" s="222">
        <v>46</v>
      </c>
    </row>
    <row r="631" spans="1:65">
      <c r="A631" s="30"/>
      <c r="B631" s="19">
        <v>1</v>
      </c>
      <c r="C631" s="9">
        <v>6</v>
      </c>
      <c r="D631" s="223">
        <v>18.5</v>
      </c>
      <c r="E631" s="224">
        <v>18.8</v>
      </c>
      <c r="F631" s="223">
        <v>18.7</v>
      </c>
      <c r="G631" s="224">
        <v>19.5</v>
      </c>
      <c r="H631" s="223">
        <v>18.8</v>
      </c>
      <c r="I631" s="223">
        <v>17.8553</v>
      </c>
      <c r="J631" s="224">
        <v>14.771893658994999</v>
      </c>
      <c r="K631" s="223">
        <v>17.7</v>
      </c>
      <c r="L631" s="223">
        <v>18.631499999999999</v>
      </c>
      <c r="M631" s="223">
        <v>17</v>
      </c>
      <c r="N631" s="223">
        <v>17.87</v>
      </c>
      <c r="O631" s="220"/>
      <c r="P631" s="221"/>
      <c r="Q631" s="221"/>
      <c r="R631" s="221"/>
      <c r="S631" s="221"/>
      <c r="T631" s="221"/>
      <c r="U631" s="221"/>
      <c r="V631" s="221"/>
      <c r="W631" s="221"/>
      <c r="X631" s="221"/>
      <c r="Y631" s="221"/>
      <c r="Z631" s="221"/>
      <c r="AA631" s="221"/>
      <c r="AB631" s="221"/>
      <c r="AC631" s="221"/>
      <c r="AD631" s="221"/>
      <c r="AE631" s="221"/>
      <c r="AF631" s="221"/>
      <c r="AG631" s="221"/>
      <c r="AH631" s="221"/>
      <c r="AI631" s="221"/>
      <c r="AJ631" s="221"/>
      <c r="AK631" s="221"/>
      <c r="AL631" s="221"/>
      <c r="AM631" s="221"/>
      <c r="AN631" s="221"/>
      <c r="AO631" s="221"/>
      <c r="AP631" s="221"/>
      <c r="AQ631" s="221"/>
      <c r="AR631" s="221"/>
      <c r="AS631" s="221"/>
      <c r="AT631" s="221"/>
      <c r="AU631" s="221"/>
      <c r="AV631" s="221"/>
      <c r="AW631" s="221"/>
      <c r="AX631" s="221"/>
      <c r="AY631" s="221"/>
      <c r="AZ631" s="221"/>
      <c r="BA631" s="221"/>
      <c r="BB631" s="221"/>
      <c r="BC631" s="221"/>
      <c r="BD631" s="221"/>
      <c r="BE631" s="221"/>
      <c r="BF631" s="221"/>
      <c r="BG631" s="221"/>
      <c r="BH631" s="221"/>
      <c r="BI631" s="221"/>
      <c r="BJ631" s="221"/>
      <c r="BK631" s="221"/>
      <c r="BL631" s="221"/>
      <c r="BM631" s="226"/>
    </row>
    <row r="632" spans="1:65">
      <c r="A632" s="30"/>
      <c r="B632" s="20" t="s">
        <v>275</v>
      </c>
      <c r="C632" s="12"/>
      <c r="D632" s="227">
        <v>17.833333333333332</v>
      </c>
      <c r="E632" s="227">
        <v>19.133333333333333</v>
      </c>
      <c r="F632" s="227">
        <v>17.850000000000001</v>
      </c>
      <c r="G632" s="227">
        <v>19.133333333333336</v>
      </c>
      <c r="H632" s="227">
        <v>18.533333333333335</v>
      </c>
      <c r="I632" s="227">
        <v>17.931749999999997</v>
      </c>
      <c r="J632" s="227">
        <v>14.819441247717888</v>
      </c>
      <c r="K632" s="227">
        <v>18.133333333333333</v>
      </c>
      <c r="L632" s="227">
        <v>18.000808333333335</v>
      </c>
      <c r="M632" s="227">
        <v>17.666666666666668</v>
      </c>
      <c r="N632" s="227">
        <v>18.066666666666666</v>
      </c>
      <c r="O632" s="220"/>
      <c r="P632" s="221"/>
      <c r="Q632" s="221"/>
      <c r="R632" s="221"/>
      <c r="S632" s="221"/>
      <c r="T632" s="221"/>
      <c r="U632" s="221"/>
      <c r="V632" s="221"/>
      <c r="W632" s="221"/>
      <c r="X632" s="221"/>
      <c r="Y632" s="221"/>
      <c r="Z632" s="221"/>
      <c r="AA632" s="221"/>
      <c r="AB632" s="221"/>
      <c r="AC632" s="221"/>
      <c r="AD632" s="221"/>
      <c r="AE632" s="221"/>
      <c r="AF632" s="221"/>
      <c r="AG632" s="221"/>
      <c r="AH632" s="221"/>
      <c r="AI632" s="221"/>
      <c r="AJ632" s="221"/>
      <c r="AK632" s="221"/>
      <c r="AL632" s="221"/>
      <c r="AM632" s="221"/>
      <c r="AN632" s="221"/>
      <c r="AO632" s="221"/>
      <c r="AP632" s="221"/>
      <c r="AQ632" s="221"/>
      <c r="AR632" s="221"/>
      <c r="AS632" s="221"/>
      <c r="AT632" s="221"/>
      <c r="AU632" s="221"/>
      <c r="AV632" s="221"/>
      <c r="AW632" s="221"/>
      <c r="AX632" s="221"/>
      <c r="AY632" s="221"/>
      <c r="AZ632" s="221"/>
      <c r="BA632" s="221"/>
      <c r="BB632" s="221"/>
      <c r="BC632" s="221"/>
      <c r="BD632" s="221"/>
      <c r="BE632" s="221"/>
      <c r="BF632" s="221"/>
      <c r="BG632" s="221"/>
      <c r="BH632" s="221"/>
      <c r="BI632" s="221"/>
      <c r="BJ632" s="221"/>
      <c r="BK632" s="221"/>
      <c r="BL632" s="221"/>
      <c r="BM632" s="226"/>
    </row>
    <row r="633" spans="1:65">
      <c r="A633" s="30"/>
      <c r="B633" s="3" t="s">
        <v>276</v>
      </c>
      <c r="C633" s="29"/>
      <c r="D633" s="223">
        <v>17.8</v>
      </c>
      <c r="E633" s="223">
        <v>19.2</v>
      </c>
      <c r="F633" s="223">
        <v>17.850000000000001</v>
      </c>
      <c r="G633" s="223">
        <v>19.100000000000001</v>
      </c>
      <c r="H633" s="223">
        <v>18.55</v>
      </c>
      <c r="I633" s="223">
        <v>17.82995</v>
      </c>
      <c r="J633" s="223">
        <v>14.806245774633844</v>
      </c>
      <c r="K633" s="223">
        <v>17.75</v>
      </c>
      <c r="L633" s="223">
        <v>18.057700000000001</v>
      </c>
      <c r="M633" s="223">
        <v>18</v>
      </c>
      <c r="N633" s="223">
        <v>18.085000000000001</v>
      </c>
      <c r="O633" s="220"/>
      <c r="P633" s="221"/>
      <c r="Q633" s="221"/>
      <c r="R633" s="221"/>
      <c r="S633" s="221"/>
      <c r="T633" s="221"/>
      <c r="U633" s="221"/>
      <c r="V633" s="221"/>
      <c r="W633" s="221"/>
      <c r="X633" s="221"/>
      <c r="Y633" s="221"/>
      <c r="Z633" s="221"/>
      <c r="AA633" s="221"/>
      <c r="AB633" s="221"/>
      <c r="AC633" s="221"/>
      <c r="AD633" s="221"/>
      <c r="AE633" s="221"/>
      <c r="AF633" s="221"/>
      <c r="AG633" s="221"/>
      <c r="AH633" s="221"/>
      <c r="AI633" s="221"/>
      <c r="AJ633" s="221"/>
      <c r="AK633" s="221"/>
      <c r="AL633" s="221"/>
      <c r="AM633" s="221"/>
      <c r="AN633" s="221"/>
      <c r="AO633" s="221"/>
      <c r="AP633" s="221"/>
      <c r="AQ633" s="221"/>
      <c r="AR633" s="221"/>
      <c r="AS633" s="221"/>
      <c r="AT633" s="221"/>
      <c r="AU633" s="221"/>
      <c r="AV633" s="221"/>
      <c r="AW633" s="221"/>
      <c r="AX633" s="221"/>
      <c r="AY633" s="221"/>
      <c r="AZ633" s="221"/>
      <c r="BA633" s="221"/>
      <c r="BB633" s="221"/>
      <c r="BC633" s="221"/>
      <c r="BD633" s="221"/>
      <c r="BE633" s="221"/>
      <c r="BF633" s="221"/>
      <c r="BG633" s="221"/>
      <c r="BH633" s="221"/>
      <c r="BI633" s="221"/>
      <c r="BJ633" s="221"/>
      <c r="BK633" s="221"/>
      <c r="BL633" s="221"/>
      <c r="BM633" s="226"/>
    </row>
    <row r="634" spans="1:65">
      <c r="A634" s="30"/>
      <c r="B634" s="3" t="s">
        <v>277</v>
      </c>
      <c r="C634" s="29"/>
      <c r="D634" s="24">
        <v>0.36696957185394352</v>
      </c>
      <c r="E634" s="24">
        <v>0.70332543439482342</v>
      </c>
      <c r="F634" s="24">
        <v>0.70071392165419377</v>
      </c>
      <c r="G634" s="24">
        <v>0.3011090610836325</v>
      </c>
      <c r="H634" s="24">
        <v>0.34448028487370164</v>
      </c>
      <c r="I634" s="24">
        <v>0.3555990030919654</v>
      </c>
      <c r="J634" s="24">
        <v>4.4447002930730013E-2</v>
      </c>
      <c r="K634" s="24">
        <v>0.77373552759755526</v>
      </c>
      <c r="L634" s="24">
        <v>0.59503057267393167</v>
      </c>
      <c r="M634" s="24">
        <v>1.0327955589886446</v>
      </c>
      <c r="N634" s="24">
        <v>0.18173240400838439</v>
      </c>
      <c r="O634" s="152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86</v>
      </c>
      <c r="C635" s="29"/>
      <c r="D635" s="13">
        <v>2.0577733001155712E-2</v>
      </c>
      <c r="E635" s="13">
        <v>3.6759169045025616E-2</v>
      </c>
      <c r="F635" s="13">
        <v>3.9255681885389006E-2</v>
      </c>
      <c r="G635" s="13">
        <v>1.5737407373709014E-2</v>
      </c>
      <c r="H635" s="13">
        <v>1.858706573059541E-2</v>
      </c>
      <c r="I635" s="13">
        <v>1.9830691543879737E-2</v>
      </c>
      <c r="J635" s="13">
        <v>2.9992360837204036E-3</v>
      </c>
      <c r="K635" s="13">
        <v>4.2669238654276943E-2</v>
      </c>
      <c r="L635" s="13">
        <v>3.3055769588528565E-2</v>
      </c>
      <c r="M635" s="13">
        <v>5.8460125980489316E-2</v>
      </c>
      <c r="N635" s="13">
        <v>1.0058989151755593E-2</v>
      </c>
      <c r="O635" s="152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278</v>
      </c>
      <c r="C636" s="29"/>
      <c r="D636" s="13">
        <v>-9.6436527789821591E-3</v>
      </c>
      <c r="E636" s="13">
        <v>6.2550548233391012E-2</v>
      </c>
      <c r="F636" s="13">
        <v>-8.7180860993362197E-3</v>
      </c>
      <c r="G636" s="13">
        <v>6.2550548233391234E-2</v>
      </c>
      <c r="H636" s="13">
        <v>2.9230147766142078E-2</v>
      </c>
      <c r="I636" s="13">
        <v>-4.1781815356737306E-3</v>
      </c>
      <c r="J636" s="13">
        <v>-0.17701713820861475</v>
      </c>
      <c r="K636" s="13">
        <v>7.0165474546424189E-3</v>
      </c>
      <c r="L636" s="13">
        <v>-3.4309599856108264E-4</v>
      </c>
      <c r="M636" s="13">
        <v>-1.8899319575440221E-2</v>
      </c>
      <c r="N636" s="13">
        <v>3.3142807360591053E-3</v>
      </c>
      <c r="O636" s="152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279</v>
      </c>
      <c r="C637" s="47"/>
      <c r="D637" s="45">
        <v>0.67</v>
      </c>
      <c r="E637" s="45">
        <v>4.5599999999999996</v>
      </c>
      <c r="F637" s="45">
        <v>0.61</v>
      </c>
      <c r="G637" s="45">
        <v>4.5599999999999996</v>
      </c>
      <c r="H637" s="45">
        <v>2.14</v>
      </c>
      <c r="I637" s="45">
        <v>0.28000000000000003</v>
      </c>
      <c r="J637" s="45">
        <v>12.81</v>
      </c>
      <c r="K637" s="45">
        <v>0.53</v>
      </c>
      <c r="L637" s="45">
        <v>0</v>
      </c>
      <c r="M637" s="45">
        <v>1.35</v>
      </c>
      <c r="N637" s="45">
        <v>0.27</v>
      </c>
      <c r="O637" s="152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BM638" s="55"/>
    </row>
    <row r="639" spans="1:65" ht="15">
      <c r="B639" s="8" t="s">
        <v>550</v>
      </c>
      <c r="BM639" s="28" t="s">
        <v>66</v>
      </c>
    </row>
    <row r="640" spans="1:65" ht="15">
      <c r="A640" s="25" t="s">
        <v>34</v>
      </c>
      <c r="B640" s="18" t="s">
        <v>111</v>
      </c>
      <c r="C640" s="15" t="s">
        <v>112</v>
      </c>
      <c r="D640" s="16" t="s">
        <v>227</v>
      </c>
      <c r="E640" s="17" t="s">
        <v>227</v>
      </c>
      <c r="F640" s="17" t="s">
        <v>227</v>
      </c>
      <c r="G640" s="17" t="s">
        <v>227</v>
      </c>
      <c r="H640" s="17" t="s">
        <v>227</v>
      </c>
      <c r="I640" s="17" t="s">
        <v>227</v>
      </c>
      <c r="J640" s="17" t="s">
        <v>227</v>
      </c>
      <c r="K640" s="17" t="s">
        <v>227</v>
      </c>
      <c r="L640" s="17" t="s">
        <v>227</v>
      </c>
      <c r="M640" s="17" t="s">
        <v>227</v>
      </c>
      <c r="N640" s="17" t="s">
        <v>227</v>
      </c>
      <c r="O640" s="17" t="s">
        <v>227</v>
      </c>
      <c r="P640" s="17" t="s">
        <v>227</v>
      </c>
      <c r="Q640" s="17" t="s">
        <v>227</v>
      </c>
      <c r="R640" s="17" t="s">
        <v>227</v>
      </c>
      <c r="S640" s="17" t="s">
        <v>227</v>
      </c>
      <c r="T640" s="17" t="s">
        <v>227</v>
      </c>
      <c r="U640" s="17" t="s">
        <v>227</v>
      </c>
      <c r="V640" s="17" t="s">
        <v>227</v>
      </c>
      <c r="W640" s="17" t="s">
        <v>227</v>
      </c>
      <c r="X640" s="17" t="s">
        <v>227</v>
      </c>
      <c r="Y640" s="17" t="s">
        <v>227</v>
      </c>
      <c r="Z640" s="17" t="s">
        <v>227</v>
      </c>
      <c r="AA640" s="17" t="s">
        <v>227</v>
      </c>
      <c r="AB640" s="17" t="s">
        <v>227</v>
      </c>
      <c r="AC640" s="17" t="s">
        <v>227</v>
      </c>
      <c r="AD640" s="17" t="s">
        <v>227</v>
      </c>
      <c r="AE640" s="17" t="s">
        <v>227</v>
      </c>
      <c r="AF640" s="17" t="s">
        <v>227</v>
      </c>
      <c r="AG640" s="17" t="s">
        <v>227</v>
      </c>
      <c r="AH640" s="17" t="s">
        <v>227</v>
      </c>
      <c r="AI640" s="152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228</v>
      </c>
      <c r="C641" s="9" t="s">
        <v>228</v>
      </c>
      <c r="D641" s="150" t="s">
        <v>230</v>
      </c>
      <c r="E641" s="151" t="s">
        <v>231</v>
      </c>
      <c r="F641" s="151" t="s">
        <v>232</v>
      </c>
      <c r="G641" s="151" t="s">
        <v>233</v>
      </c>
      <c r="H641" s="151" t="s">
        <v>234</v>
      </c>
      <c r="I641" s="151" t="s">
        <v>235</v>
      </c>
      <c r="J641" s="151" t="s">
        <v>236</v>
      </c>
      <c r="K641" s="151" t="s">
        <v>237</v>
      </c>
      <c r="L641" s="151" t="s">
        <v>238</v>
      </c>
      <c r="M641" s="151" t="s">
        <v>239</v>
      </c>
      <c r="N641" s="151" t="s">
        <v>240</v>
      </c>
      <c r="O641" s="151" t="s">
        <v>241</v>
      </c>
      <c r="P641" s="151" t="s">
        <v>242</v>
      </c>
      <c r="Q641" s="151" t="s">
        <v>244</v>
      </c>
      <c r="R641" s="151" t="s">
        <v>245</v>
      </c>
      <c r="S641" s="151" t="s">
        <v>247</v>
      </c>
      <c r="T641" s="151" t="s">
        <v>248</v>
      </c>
      <c r="U641" s="151" t="s">
        <v>304</v>
      </c>
      <c r="V641" s="151" t="s">
        <v>250</v>
      </c>
      <c r="W641" s="151" t="s">
        <v>251</v>
      </c>
      <c r="X641" s="151" t="s">
        <v>252</v>
      </c>
      <c r="Y641" s="151" t="s">
        <v>255</v>
      </c>
      <c r="Z641" s="151" t="s">
        <v>256</v>
      </c>
      <c r="AA641" s="151" t="s">
        <v>257</v>
      </c>
      <c r="AB641" s="151" t="s">
        <v>305</v>
      </c>
      <c r="AC641" s="151" t="s">
        <v>259</v>
      </c>
      <c r="AD641" s="151" t="s">
        <v>260</v>
      </c>
      <c r="AE641" s="151" t="s">
        <v>261</v>
      </c>
      <c r="AF641" s="151" t="s">
        <v>264</v>
      </c>
      <c r="AG641" s="151" t="s">
        <v>265</v>
      </c>
      <c r="AH641" s="151" t="s">
        <v>266</v>
      </c>
      <c r="AI641" s="152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308</v>
      </c>
      <c r="E642" s="11" t="s">
        <v>308</v>
      </c>
      <c r="F642" s="11" t="s">
        <v>308</v>
      </c>
      <c r="G642" s="11" t="s">
        <v>115</v>
      </c>
      <c r="H642" s="11" t="s">
        <v>115</v>
      </c>
      <c r="I642" s="11" t="s">
        <v>308</v>
      </c>
      <c r="J642" s="11" t="s">
        <v>307</v>
      </c>
      <c r="K642" s="11" t="s">
        <v>307</v>
      </c>
      <c r="L642" s="11" t="s">
        <v>308</v>
      </c>
      <c r="M642" s="11" t="s">
        <v>308</v>
      </c>
      <c r="N642" s="11" t="s">
        <v>308</v>
      </c>
      <c r="O642" s="11" t="s">
        <v>308</v>
      </c>
      <c r="P642" s="11" t="s">
        <v>308</v>
      </c>
      <c r="Q642" s="11" t="s">
        <v>308</v>
      </c>
      <c r="R642" s="11" t="s">
        <v>307</v>
      </c>
      <c r="S642" s="11" t="s">
        <v>307</v>
      </c>
      <c r="T642" s="11" t="s">
        <v>308</v>
      </c>
      <c r="U642" s="11" t="s">
        <v>308</v>
      </c>
      <c r="V642" s="11" t="s">
        <v>115</v>
      </c>
      <c r="W642" s="11" t="s">
        <v>115</v>
      </c>
      <c r="X642" s="11" t="s">
        <v>307</v>
      </c>
      <c r="Y642" s="11" t="s">
        <v>115</v>
      </c>
      <c r="Z642" s="11" t="s">
        <v>307</v>
      </c>
      <c r="AA642" s="11" t="s">
        <v>115</v>
      </c>
      <c r="AB642" s="11" t="s">
        <v>307</v>
      </c>
      <c r="AC642" s="11" t="s">
        <v>307</v>
      </c>
      <c r="AD642" s="11" t="s">
        <v>307</v>
      </c>
      <c r="AE642" s="11" t="s">
        <v>115</v>
      </c>
      <c r="AF642" s="11" t="s">
        <v>115</v>
      </c>
      <c r="AG642" s="11" t="s">
        <v>307</v>
      </c>
      <c r="AH642" s="11" t="s">
        <v>307</v>
      </c>
      <c r="AI642" s="152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/>
      <c r="C643" s="9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152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8">
        <v>1</v>
      </c>
      <c r="C644" s="14">
        <v>1</v>
      </c>
      <c r="D644" s="218">
        <v>43</v>
      </c>
      <c r="E644" s="218">
        <v>42.6</v>
      </c>
      <c r="F644" s="231">
        <v>37</v>
      </c>
      <c r="G644" s="218">
        <v>40</v>
      </c>
      <c r="H644" s="218">
        <v>42.002941522759293</v>
      </c>
      <c r="I644" s="218">
        <v>42</v>
      </c>
      <c r="J644" s="218">
        <v>43.1</v>
      </c>
      <c r="K644" s="218">
        <v>42.9</v>
      </c>
      <c r="L644" s="218">
        <v>43.7</v>
      </c>
      <c r="M644" s="218">
        <v>42.8</v>
      </c>
      <c r="N644" s="218">
        <v>39.4</v>
      </c>
      <c r="O644" s="218">
        <v>44.4</v>
      </c>
      <c r="P644" s="218">
        <v>39.4</v>
      </c>
      <c r="Q644" s="218">
        <v>41.5</v>
      </c>
      <c r="R644" s="218">
        <v>40</v>
      </c>
      <c r="S644" s="218">
        <v>42.1</v>
      </c>
      <c r="T644" s="218">
        <v>42.5</v>
      </c>
      <c r="U644" s="218">
        <v>39.6</v>
      </c>
      <c r="V644" s="218">
        <v>44.7</v>
      </c>
      <c r="W644" s="218">
        <v>39.1098</v>
      </c>
      <c r="X644" s="231">
        <v>43.37</v>
      </c>
      <c r="Y644" s="218">
        <v>38.857199999999999</v>
      </c>
      <c r="Z644" s="219">
        <v>48.4</v>
      </c>
      <c r="AA644" s="218">
        <v>43</v>
      </c>
      <c r="AB644" s="218">
        <v>38.709425424086</v>
      </c>
      <c r="AC644" s="218">
        <v>44.05</v>
      </c>
      <c r="AD644" s="218">
        <v>43.8</v>
      </c>
      <c r="AE644" s="218">
        <v>41</v>
      </c>
      <c r="AF644" s="218">
        <v>42</v>
      </c>
      <c r="AG644" s="218">
        <v>43.5</v>
      </c>
      <c r="AH644" s="218">
        <v>39.700000000000003</v>
      </c>
      <c r="AI644" s="220"/>
      <c r="AJ644" s="221"/>
      <c r="AK644" s="221"/>
      <c r="AL644" s="221"/>
      <c r="AM644" s="221"/>
      <c r="AN644" s="221"/>
      <c r="AO644" s="221"/>
      <c r="AP644" s="221"/>
      <c r="AQ644" s="221"/>
      <c r="AR644" s="221"/>
      <c r="AS644" s="221"/>
      <c r="AT644" s="221"/>
      <c r="AU644" s="221"/>
      <c r="AV644" s="221"/>
      <c r="AW644" s="221"/>
      <c r="AX644" s="221"/>
      <c r="AY644" s="221"/>
      <c r="AZ644" s="221"/>
      <c r="BA644" s="221"/>
      <c r="BB644" s="221"/>
      <c r="BC644" s="221"/>
      <c r="BD644" s="221"/>
      <c r="BE644" s="221"/>
      <c r="BF644" s="221"/>
      <c r="BG644" s="221"/>
      <c r="BH644" s="221"/>
      <c r="BI644" s="221"/>
      <c r="BJ644" s="221"/>
      <c r="BK644" s="221"/>
      <c r="BL644" s="221"/>
      <c r="BM644" s="222">
        <v>1</v>
      </c>
    </row>
    <row r="645" spans="1:65">
      <c r="A645" s="30"/>
      <c r="B645" s="19">
        <v>1</v>
      </c>
      <c r="C645" s="9">
        <v>2</v>
      </c>
      <c r="D645" s="223">
        <v>43</v>
      </c>
      <c r="E645" s="223">
        <v>42.6</v>
      </c>
      <c r="F645" s="223">
        <v>39</v>
      </c>
      <c r="G645" s="223">
        <v>40</v>
      </c>
      <c r="H645" s="223">
        <v>41.908814657414197</v>
      </c>
      <c r="I645" s="223">
        <v>42</v>
      </c>
      <c r="J645" s="223">
        <v>43</v>
      </c>
      <c r="K645" s="223">
        <v>43.3</v>
      </c>
      <c r="L645" s="223">
        <v>43.2</v>
      </c>
      <c r="M645" s="223">
        <v>40.6</v>
      </c>
      <c r="N645" s="223">
        <v>39.700000000000003</v>
      </c>
      <c r="O645" s="223">
        <v>41.2</v>
      </c>
      <c r="P645" s="223">
        <v>41.3</v>
      </c>
      <c r="Q645" s="223">
        <v>42</v>
      </c>
      <c r="R645" s="223">
        <v>40</v>
      </c>
      <c r="S645" s="223">
        <v>42.8</v>
      </c>
      <c r="T645" s="223">
        <v>40.299999999999997</v>
      </c>
      <c r="U645" s="223">
        <v>40.1</v>
      </c>
      <c r="V645" s="223">
        <v>44.1</v>
      </c>
      <c r="W645" s="223">
        <v>37.279499999999999</v>
      </c>
      <c r="X645" s="223">
        <v>41.54</v>
      </c>
      <c r="Y645" s="223">
        <v>38.781999999999996</v>
      </c>
      <c r="Z645" s="224">
        <v>45.2</v>
      </c>
      <c r="AA645" s="223">
        <v>42</v>
      </c>
      <c r="AB645" s="223">
        <v>37.878073023993522</v>
      </c>
      <c r="AC645" s="223">
        <v>44.5</v>
      </c>
      <c r="AD645" s="223">
        <v>43.9</v>
      </c>
      <c r="AE645" s="223">
        <v>40</v>
      </c>
      <c r="AF645" s="223">
        <v>42</v>
      </c>
      <c r="AG645" s="223">
        <v>41.5</v>
      </c>
      <c r="AH645" s="223">
        <v>40.799999999999997</v>
      </c>
      <c r="AI645" s="220"/>
      <c r="AJ645" s="221"/>
      <c r="AK645" s="221"/>
      <c r="AL645" s="221"/>
      <c r="AM645" s="221"/>
      <c r="AN645" s="221"/>
      <c r="AO645" s="221"/>
      <c r="AP645" s="221"/>
      <c r="AQ645" s="221"/>
      <c r="AR645" s="221"/>
      <c r="AS645" s="221"/>
      <c r="AT645" s="221"/>
      <c r="AU645" s="221"/>
      <c r="AV645" s="221"/>
      <c r="AW645" s="221"/>
      <c r="AX645" s="221"/>
      <c r="AY645" s="221"/>
      <c r="AZ645" s="221"/>
      <c r="BA645" s="221"/>
      <c r="BB645" s="221"/>
      <c r="BC645" s="221"/>
      <c r="BD645" s="221"/>
      <c r="BE645" s="221"/>
      <c r="BF645" s="221"/>
      <c r="BG645" s="221"/>
      <c r="BH645" s="221"/>
      <c r="BI645" s="221"/>
      <c r="BJ645" s="221"/>
      <c r="BK645" s="221"/>
      <c r="BL645" s="221"/>
      <c r="BM645" s="222">
        <v>27</v>
      </c>
    </row>
    <row r="646" spans="1:65">
      <c r="A646" s="30"/>
      <c r="B646" s="19">
        <v>1</v>
      </c>
      <c r="C646" s="9">
        <v>3</v>
      </c>
      <c r="D646" s="223">
        <v>43</v>
      </c>
      <c r="E646" s="223">
        <v>41.4</v>
      </c>
      <c r="F646" s="223">
        <v>39.299999999999997</v>
      </c>
      <c r="G646" s="223">
        <v>40</v>
      </c>
      <c r="H646" s="223">
        <v>41.5641039109411</v>
      </c>
      <c r="I646" s="223">
        <v>43</v>
      </c>
      <c r="J646" s="223">
        <v>42.1</v>
      </c>
      <c r="K646" s="223">
        <v>42.8</v>
      </c>
      <c r="L646" s="223">
        <v>43.4</v>
      </c>
      <c r="M646" s="223">
        <v>40.799999999999997</v>
      </c>
      <c r="N646" s="223">
        <v>40.4</v>
      </c>
      <c r="O646" s="223">
        <v>40.6</v>
      </c>
      <c r="P646" s="223">
        <v>42.7</v>
      </c>
      <c r="Q646" s="223">
        <v>42.4</v>
      </c>
      <c r="R646" s="223">
        <v>40</v>
      </c>
      <c r="S646" s="223">
        <v>41.3</v>
      </c>
      <c r="T646" s="223">
        <v>43.8</v>
      </c>
      <c r="U646" s="223">
        <v>39.700000000000003</v>
      </c>
      <c r="V646" s="223">
        <v>44.2</v>
      </c>
      <c r="W646" s="223">
        <v>37.82</v>
      </c>
      <c r="X646" s="223">
        <v>41.26</v>
      </c>
      <c r="Y646" s="223">
        <v>38.922400000000003</v>
      </c>
      <c r="Z646" s="224">
        <v>46.6</v>
      </c>
      <c r="AA646" s="223">
        <v>44.000000000000007</v>
      </c>
      <c r="AB646" s="223">
        <v>35.839934942533041</v>
      </c>
      <c r="AC646" s="223">
        <v>42.4</v>
      </c>
      <c r="AD646" s="223">
        <v>43.7</v>
      </c>
      <c r="AE646" s="223">
        <v>39</v>
      </c>
      <c r="AF646" s="223">
        <v>42</v>
      </c>
      <c r="AG646" s="223">
        <v>40.799999999999997</v>
      </c>
      <c r="AH646" s="223">
        <v>39.5</v>
      </c>
      <c r="AI646" s="220"/>
      <c r="AJ646" s="221"/>
      <c r="AK646" s="221"/>
      <c r="AL646" s="221"/>
      <c r="AM646" s="221"/>
      <c r="AN646" s="221"/>
      <c r="AO646" s="221"/>
      <c r="AP646" s="221"/>
      <c r="AQ646" s="221"/>
      <c r="AR646" s="221"/>
      <c r="AS646" s="221"/>
      <c r="AT646" s="221"/>
      <c r="AU646" s="221"/>
      <c r="AV646" s="221"/>
      <c r="AW646" s="221"/>
      <c r="AX646" s="221"/>
      <c r="AY646" s="221"/>
      <c r="AZ646" s="221"/>
      <c r="BA646" s="221"/>
      <c r="BB646" s="221"/>
      <c r="BC646" s="221"/>
      <c r="BD646" s="221"/>
      <c r="BE646" s="221"/>
      <c r="BF646" s="221"/>
      <c r="BG646" s="221"/>
      <c r="BH646" s="221"/>
      <c r="BI646" s="221"/>
      <c r="BJ646" s="221"/>
      <c r="BK646" s="221"/>
      <c r="BL646" s="221"/>
      <c r="BM646" s="222">
        <v>16</v>
      </c>
    </row>
    <row r="647" spans="1:65">
      <c r="A647" s="30"/>
      <c r="B647" s="19">
        <v>1</v>
      </c>
      <c r="C647" s="9">
        <v>4</v>
      </c>
      <c r="D647" s="223">
        <v>43</v>
      </c>
      <c r="E647" s="223">
        <v>41.8</v>
      </c>
      <c r="F647" s="223">
        <v>39.5</v>
      </c>
      <c r="G647" s="223">
        <v>40</v>
      </c>
      <c r="H647" s="223">
        <v>42.472100300859395</v>
      </c>
      <c r="I647" s="223">
        <v>42</v>
      </c>
      <c r="J647" s="223">
        <v>40.299999999999997</v>
      </c>
      <c r="K647" s="223">
        <v>42.8</v>
      </c>
      <c r="L647" s="223">
        <v>44.2</v>
      </c>
      <c r="M647" s="223">
        <v>41.6</v>
      </c>
      <c r="N647" s="223">
        <v>40.4</v>
      </c>
      <c r="O647" s="223">
        <v>41.1</v>
      </c>
      <c r="P647" s="223">
        <v>39.6</v>
      </c>
      <c r="Q647" s="223">
        <v>41.8</v>
      </c>
      <c r="R647" s="223">
        <v>42</v>
      </c>
      <c r="S647" s="223">
        <v>41.7</v>
      </c>
      <c r="T647" s="223">
        <v>41</v>
      </c>
      <c r="U647" s="223">
        <v>40.299999999999997</v>
      </c>
      <c r="V647" s="223">
        <v>44.3</v>
      </c>
      <c r="W647" s="223">
        <v>37.6599</v>
      </c>
      <c r="X647" s="223">
        <v>40.909999999999997</v>
      </c>
      <c r="Y647" s="223">
        <v>39.464400000000005</v>
      </c>
      <c r="Z647" s="224">
        <v>49.1</v>
      </c>
      <c r="AA647" s="223">
        <v>43</v>
      </c>
      <c r="AB647" s="223">
        <v>37.561994902722397</v>
      </c>
      <c r="AC647" s="223">
        <v>44.05</v>
      </c>
      <c r="AD647" s="223">
        <v>43.3</v>
      </c>
      <c r="AE647" s="223">
        <v>40</v>
      </c>
      <c r="AF647" s="223">
        <v>42</v>
      </c>
      <c r="AG647" s="223">
        <v>39.4</v>
      </c>
      <c r="AH647" s="223">
        <v>39.9</v>
      </c>
      <c r="AI647" s="220"/>
      <c r="AJ647" s="221"/>
      <c r="AK647" s="221"/>
      <c r="AL647" s="221"/>
      <c r="AM647" s="221"/>
      <c r="AN647" s="221"/>
      <c r="AO647" s="221"/>
      <c r="AP647" s="221"/>
      <c r="AQ647" s="221"/>
      <c r="AR647" s="221"/>
      <c r="AS647" s="221"/>
      <c r="AT647" s="221"/>
      <c r="AU647" s="221"/>
      <c r="AV647" s="221"/>
      <c r="AW647" s="221"/>
      <c r="AX647" s="221"/>
      <c r="AY647" s="221"/>
      <c r="AZ647" s="221"/>
      <c r="BA647" s="221"/>
      <c r="BB647" s="221"/>
      <c r="BC647" s="221"/>
      <c r="BD647" s="221"/>
      <c r="BE647" s="221"/>
      <c r="BF647" s="221"/>
      <c r="BG647" s="221"/>
      <c r="BH647" s="221"/>
      <c r="BI647" s="221"/>
      <c r="BJ647" s="221"/>
      <c r="BK647" s="221"/>
      <c r="BL647" s="221"/>
      <c r="BM647" s="222">
        <v>41.35039449903001</v>
      </c>
    </row>
    <row r="648" spans="1:65">
      <c r="A648" s="30"/>
      <c r="B648" s="19">
        <v>1</v>
      </c>
      <c r="C648" s="9">
        <v>5</v>
      </c>
      <c r="D648" s="223">
        <v>43</v>
      </c>
      <c r="E648" s="223">
        <v>41.3</v>
      </c>
      <c r="F648" s="223">
        <v>39.4</v>
      </c>
      <c r="G648" s="223">
        <v>40</v>
      </c>
      <c r="H648" s="223">
        <v>41.1288904174179</v>
      </c>
      <c r="I648" s="223">
        <v>42</v>
      </c>
      <c r="J648" s="223">
        <v>40.299999999999997</v>
      </c>
      <c r="K648" s="223">
        <v>42.6</v>
      </c>
      <c r="L648" s="223">
        <v>43.8</v>
      </c>
      <c r="M648" s="223">
        <v>41.8</v>
      </c>
      <c r="N648" s="223">
        <v>40.299999999999997</v>
      </c>
      <c r="O648" s="223">
        <v>42.2</v>
      </c>
      <c r="P648" s="223">
        <v>41.1</v>
      </c>
      <c r="Q648" s="223">
        <v>41.2</v>
      </c>
      <c r="R648" s="223">
        <v>38</v>
      </c>
      <c r="S648" s="223">
        <v>40.700000000000003</v>
      </c>
      <c r="T648" s="223">
        <v>43.6</v>
      </c>
      <c r="U648" s="223">
        <v>40</v>
      </c>
      <c r="V648" s="223">
        <v>44.3</v>
      </c>
      <c r="W648" s="223">
        <v>37.5809</v>
      </c>
      <c r="X648" s="223">
        <v>41.02</v>
      </c>
      <c r="Y648" s="223">
        <v>39.56</v>
      </c>
      <c r="Z648" s="224">
        <v>52</v>
      </c>
      <c r="AA648" s="223">
        <v>43</v>
      </c>
      <c r="AB648" s="223">
        <v>36.705369513940717</v>
      </c>
      <c r="AC648" s="223">
        <v>45.4</v>
      </c>
      <c r="AD648" s="223">
        <v>43.7</v>
      </c>
      <c r="AE648" s="223">
        <v>38</v>
      </c>
      <c r="AF648" s="223">
        <v>43</v>
      </c>
      <c r="AG648" s="223">
        <v>39.1</v>
      </c>
      <c r="AH648" s="223">
        <v>42.5</v>
      </c>
      <c r="AI648" s="220"/>
      <c r="AJ648" s="221"/>
      <c r="AK648" s="221"/>
      <c r="AL648" s="221"/>
      <c r="AM648" s="221"/>
      <c r="AN648" s="221"/>
      <c r="AO648" s="221"/>
      <c r="AP648" s="221"/>
      <c r="AQ648" s="221"/>
      <c r="AR648" s="221"/>
      <c r="AS648" s="221"/>
      <c r="AT648" s="221"/>
      <c r="AU648" s="221"/>
      <c r="AV648" s="221"/>
      <c r="AW648" s="221"/>
      <c r="AX648" s="221"/>
      <c r="AY648" s="221"/>
      <c r="AZ648" s="221"/>
      <c r="BA648" s="221"/>
      <c r="BB648" s="221"/>
      <c r="BC648" s="221"/>
      <c r="BD648" s="221"/>
      <c r="BE648" s="221"/>
      <c r="BF648" s="221"/>
      <c r="BG648" s="221"/>
      <c r="BH648" s="221"/>
      <c r="BI648" s="221"/>
      <c r="BJ648" s="221"/>
      <c r="BK648" s="221"/>
      <c r="BL648" s="221"/>
      <c r="BM648" s="222">
        <v>47</v>
      </c>
    </row>
    <row r="649" spans="1:65">
      <c r="A649" s="30"/>
      <c r="B649" s="19">
        <v>1</v>
      </c>
      <c r="C649" s="9">
        <v>6</v>
      </c>
      <c r="D649" s="223">
        <v>43</v>
      </c>
      <c r="E649" s="223">
        <v>42.1</v>
      </c>
      <c r="F649" s="223">
        <v>40.200000000000003</v>
      </c>
      <c r="G649" s="223">
        <v>40</v>
      </c>
      <c r="H649" s="223">
        <v>40.9335016472794</v>
      </c>
      <c r="I649" s="223">
        <v>42</v>
      </c>
      <c r="J649" s="225">
        <v>49.6</v>
      </c>
      <c r="K649" s="225">
        <v>46.8</v>
      </c>
      <c r="L649" s="223">
        <v>43.7</v>
      </c>
      <c r="M649" s="223">
        <v>40.6</v>
      </c>
      <c r="N649" s="223">
        <v>40.1</v>
      </c>
      <c r="O649" s="223">
        <v>42.6</v>
      </c>
      <c r="P649" s="223">
        <v>42.2</v>
      </c>
      <c r="Q649" s="223">
        <v>41.5</v>
      </c>
      <c r="R649" s="223">
        <v>40</v>
      </c>
      <c r="S649" s="223">
        <v>41.4</v>
      </c>
      <c r="T649" s="223">
        <v>40.9</v>
      </c>
      <c r="U649" s="223">
        <v>40.5</v>
      </c>
      <c r="V649" s="223">
        <v>44.5</v>
      </c>
      <c r="W649" s="223">
        <v>38.468800000000002</v>
      </c>
      <c r="X649" s="223">
        <v>41.81</v>
      </c>
      <c r="Y649" s="223">
        <v>39.503999999999998</v>
      </c>
      <c r="Z649" s="224">
        <v>45.9</v>
      </c>
      <c r="AA649" s="223">
        <v>43</v>
      </c>
      <c r="AB649" s="225">
        <v>34.70383949305608</v>
      </c>
      <c r="AC649" s="223">
        <v>45.65</v>
      </c>
      <c r="AD649" s="223">
        <v>43.7</v>
      </c>
      <c r="AE649" s="223">
        <v>38</v>
      </c>
      <c r="AF649" s="223">
        <v>42</v>
      </c>
      <c r="AG649" s="223">
        <v>40.200000000000003</v>
      </c>
      <c r="AH649" s="223">
        <v>40.9</v>
      </c>
      <c r="AI649" s="220"/>
      <c r="AJ649" s="221"/>
      <c r="AK649" s="221"/>
      <c r="AL649" s="221"/>
      <c r="AM649" s="221"/>
      <c r="AN649" s="221"/>
      <c r="AO649" s="221"/>
      <c r="AP649" s="221"/>
      <c r="AQ649" s="221"/>
      <c r="AR649" s="221"/>
      <c r="AS649" s="221"/>
      <c r="AT649" s="221"/>
      <c r="AU649" s="221"/>
      <c r="AV649" s="221"/>
      <c r="AW649" s="221"/>
      <c r="AX649" s="221"/>
      <c r="AY649" s="221"/>
      <c r="AZ649" s="221"/>
      <c r="BA649" s="221"/>
      <c r="BB649" s="221"/>
      <c r="BC649" s="221"/>
      <c r="BD649" s="221"/>
      <c r="BE649" s="221"/>
      <c r="BF649" s="221"/>
      <c r="BG649" s="221"/>
      <c r="BH649" s="221"/>
      <c r="BI649" s="221"/>
      <c r="BJ649" s="221"/>
      <c r="BK649" s="221"/>
      <c r="BL649" s="221"/>
      <c r="BM649" s="226"/>
    </row>
    <row r="650" spans="1:65">
      <c r="A650" s="30"/>
      <c r="B650" s="20" t="s">
        <v>275</v>
      </c>
      <c r="C650" s="12"/>
      <c r="D650" s="227">
        <v>43</v>
      </c>
      <c r="E650" s="227">
        <v>41.966666666666661</v>
      </c>
      <c r="F650" s="227">
        <v>39.06666666666667</v>
      </c>
      <c r="G650" s="227">
        <v>40</v>
      </c>
      <c r="H650" s="227">
        <v>41.668392076111878</v>
      </c>
      <c r="I650" s="227">
        <v>42.166666666666664</v>
      </c>
      <c r="J650" s="227">
        <v>43.06666666666667</v>
      </c>
      <c r="K650" s="227">
        <v>43.533333333333331</v>
      </c>
      <c r="L650" s="227">
        <v>43.666666666666664</v>
      </c>
      <c r="M650" s="227">
        <v>41.366666666666667</v>
      </c>
      <c r="N650" s="227">
        <v>40.049999999999997</v>
      </c>
      <c r="O650" s="227">
        <v>42.016666666666666</v>
      </c>
      <c r="P650" s="227">
        <v>41.050000000000004</v>
      </c>
      <c r="Q650" s="227">
        <v>41.733333333333327</v>
      </c>
      <c r="R650" s="227">
        <v>40</v>
      </c>
      <c r="S650" s="227">
        <v>41.666666666666671</v>
      </c>
      <c r="T650" s="227">
        <v>42.016666666666666</v>
      </c>
      <c r="U650" s="227">
        <v>40.033333333333331</v>
      </c>
      <c r="V650" s="227">
        <v>44.35</v>
      </c>
      <c r="W650" s="227">
        <v>37.986483333333325</v>
      </c>
      <c r="X650" s="227">
        <v>41.651666666666664</v>
      </c>
      <c r="Y650" s="227">
        <v>39.181666666666665</v>
      </c>
      <c r="Z650" s="227">
        <v>47.866666666666667</v>
      </c>
      <c r="AA650" s="227">
        <v>43</v>
      </c>
      <c r="AB650" s="227">
        <v>36.899772883388628</v>
      </c>
      <c r="AC650" s="227">
        <v>44.341666666666669</v>
      </c>
      <c r="AD650" s="227">
        <v>43.68333333333333</v>
      </c>
      <c r="AE650" s="227">
        <v>39.333333333333336</v>
      </c>
      <c r="AF650" s="227">
        <v>42.166666666666664</v>
      </c>
      <c r="AG650" s="227">
        <v>40.75</v>
      </c>
      <c r="AH650" s="227">
        <v>40.550000000000004</v>
      </c>
      <c r="AI650" s="220"/>
      <c r="AJ650" s="221"/>
      <c r="AK650" s="221"/>
      <c r="AL650" s="221"/>
      <c r="AM650" s="221"/>
      <c r="AN650" s="221"/>
      <c r="AO650" s="221"/>
      <c r="AP650" s="221"/>
      <c r="AQ650" s="221"/>
      <c r="AR650" s="221"/>
      <c r="AS650" s="221"/>
      <c r="AT650" s="221"/>
      <c r="AU650" s="221"/>
      <c r="AV650" s="221"/>
      <c r="AW650" s="221"/>
      <c r="AX650" s="221"/>
      <c r="AY650" s="221"/>
      <c r="AZ650" s="221"/>
      <c r="BA650" s="221"/>
      <c r="BB650" s="221"/>
      <c r="BC650" s="221"/>
      <c r="BD650" s="221"/>
      <c r="BE650" s="221"/>
      <c r="BF650" s="221"/>
      <c r="BG650" s="221"/>
      <c r="BH650" s="221"/>
      <c r="BI650" s="221"/>
      <c r="BJ650" s="221"/>
      <c r="BK650" s="221"/>
      <c r="BL650" s="221"/>
      <c r="BM650" s="226"/>
    </row>
    <row r="651" spans="1:65">
      <c r="A651" s="30"/>
      <c r="B651" s="3" t="s">
        <v>276</v>
      </c>
      <c r="C651" s="29"/>
      <c r="D651" s="223">
        <v>43</v>
      </c>
      <c r="E651" s="223">
        <v>41.95</v>
      </c>
      <c r="F651" s="223">
        <v>39.349999999999994</v>
      </c>
      <c r="G651" s="223">
        <v>40</v>
      </c>
      <c r="H651" s="223">
        <v>41.736459284177648</v>
      </c>
      <c r="I651" s="223">
        <v>42</v>
      </c>
      <c r="J651" s="223">
        <v>42.55</v>
      </c>
      <c r="K651" s="223">
        <v>42.849999999999994</v>
      </c>
      <c r="L651" s="223">
        <v>43.7</v>
      </c>
      <c r="M651" s="223">
        <v>41.2</v>
      </c>
      <c r="N651" s="223">
        <v>40.200000000000003</v>
      </c>
      <c r="O651" s="223">
        <v>41.7</v>
      </c>
      <c r="P651" s="223">
        <v>41.2</v>
      </c>
      <c r="Q651" s="223">
        <v>41.65</v>
      </c>
      <c r="R651" s="223">
        <v>40</v>
      </c>
      <c r="S651" s="223">
        <v>41.55</v>
      </c>
      <c r="T651" s="223">
        <v>41.75</v>
      </c>
      <c r="U651" s="223">
        <v>40.049999999999997</v>
      </c>
      <c r="V651" s="223">
        <v>44.3</v>
      </c>
      <c r="W651" s="223">
        <v>37.73995</v>
      </c>
      <c r="X651" s="223">
        <v>41.4</v>
      </c>
      <c r="Y651" s="223">
        <v>39.193400000000004</v>
      </c>
      <c r="Z651" s="223">
        <v>47.5</v>
      </c>
      <c r="AA651" s="223">
        <v>43</v>
      </c>
      <c r="AB651" s="223">
        <v>37.133682208331557</v>
      </c>
      <c r="AC651" s="223">
        <v>44.274999999999999</v>
      </c>
      <c r="AD651" s="223">
        <v>43.7</v>
      </c>
      <c r="AE651" s="223">
        <v>39.5</v>
      </c>
      <c r="AF651" s="223">
        <v>42</v>
      </c>
      <c r="AG651" s="223">
        <v>40.5</v>
      </c>
      <c r="AH651" s="223">
        <v>40.349999999999994</v>
      </c>
      <c r="AI651" s="220"/>
      <c r="AJ651" s="221"/>
      <c r="AK651" s="221"/>
      <c r="AL651" s="221"/>
      <c r="AM651" s="221"/>
      <c r="AN651" s="221"/>
      <c r="AO651" s="221"/>
      <c r="AP651" s="221"/>
      <c r="AQ651" s="221"/>
      <c r="AR651" s="221"/>
      <c r="AS651" s="221"/>
      <c r="AT651" s="221"/>
      <c r="AU651" s="221"/>
      <c r="AV651" s="221"/>
      <c r="AW651" s="221"/>
      <c r="AX651" s="221"/>
      <c r="AY651" s="221"/>
      <c r="AZ651" s="221"/>
      <c r="BA651" s="221"/>
      <c r="BB651" s="221"/>
      <c r="BC651" s="221"/>
      <c r="BD651" s="221"/>
      <c r="BE651" s="221"/>
      <c r="BF651" s="221"/>
      <c r="BG651" s="221"/>
      <c r="BH651" s="221"/>
      <c r="BI651" s="221"/>
      <c r="BJ651" s="221"/>
      <c r="BK651" s="221"/>
      <c r="BL651" s="221"/>
      <c r="BM651" s="226"/>
    </row>
    <row r="652" spans="1:65">
      <c r="A652" s="30"/>
      <c r="B652" s="3" t="s">
        <v>277</v>
      </c>
      <c r="C652" s="29"/>
      <c r="D652" s="24">
        <v>0</v>
      </c>
      <c r="E652" s="24">
        <v>0.56803755744375628</v>
      </c>
      <c r="F652" s="24">
        <v>1.0875047892614853</v>
      </c>
      <c r="G652" s="24">
        <v>0</v>
      </c>
      <c r="H652" s="24">
        <v>0.57579080643872627</v>
      </c>
      <c r="I652" s="24">
        <v>0.40824829046386302</v>
      </c>
      <c r="J652" s="24">
        <v>3.43317151722233</v>
      </c>
      <c r="K652" s="24">
        <v>1.6169930941926327</v>
      </c>
      <c r="L652" s="24">
        <v>0.34448028487370191</v>
      </c>
      <c r="M652" s="24">
        <v>0.87101473389757555</v>
      </c>
      <c r="N652" s="24">
        <v>0.41352146256270578</v>
      </c>
      <c r="O652" s="24">
        <v>1.3833534135088776</v>
      </c>
      <c r="P652" s="24">
        <v>1.3367871932360824</v>
      </c>
      <c r="Q652" s="24">
        <v>0.42739521132865493</v>
      </c>
      <c r="R652" s="24">
        <v>1.2649110640673518</v>
      </c>
      <c r="S652" s="24">
        <v>0.72295689129204999</v>
      </c>
      <c r="T652" s="24">
        <v>1.4932068398807541</v>
      </c>
      <c r="U652" s="24">
        <v>0.34448028487370042</v>
      </c>
      <c r="V652" s="24">
        <v>0.21679483388678844</v>
      </c>
      <c r="W652" s="24">
        <v>0.67722468182034479</v>
      </c>
      <c r="X652" s="24">
        <v>0.90473016235044679</v>
      </c>
      <c r="Y652" s="24">
        <v>0.36309896538914516</v>
      </c>
      <c r="Z652" s="24">
        <v>2.508917429224538</v>
      </c>
      <c r="AA652" s="24">
        <v>0.6324555320336781</v>
      </c>
      <c r="AB652" s="24">
        <v>1.4597002481165517</v>
      </c>
      <c r="AC652" s="24">
        <v>1.1659402500414278</v>
      </c>
      <c r="AD652" s="24">
        <v>0.20412414523193209</v>
      </c>
      <c r="AE652" s="24">
        <v>1.2110601416389966</v>
      </c>
      <c r="AF652" s="24">
        <v>0.40824829046386302</v>
      </c>
      <c r="AG652" s="24">
        <v>1.610900369358701</v>
      </c>
      <c r="AH652" s="24">
        <v>1.1166915420114898</v>
      </c>
      <c r="AI652" s="152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86</v>
      </c>
      <c r="C653" s="29"/>
      <c r="D653" s="13">
        <v>0</v>
      </c>
      <c r="E653" s="13">
        <v>1.3535446166253131E-2</v>
      </c>
      <c r="F653" s="13">
        <v>2.7837153308741088E-2</v>
      </c>
      <c r="G653" s="13">
        <v>0</v>
      </c>
      <c r="H653" s="13">
        <v>1.3818407136684837E-2</v>
      </c>
      <c r="I653" s="13">
        <v>9.6817776394592034E-3</v>
      </c>
      <c r="J653" s="13">
        <v>7.971760488906339E-2</v>
      </c>
      <c r="K653" s="13">
        <v>3.7143792362771044E-2</v>
      </c>
      <c r="L653" s="13">
        <v>7.8888614856572961E-3</v>
      </c>
      <c r="M653" s="13">
        <v>2.1055956500344291E-2</v>
      </c>
      <c r="N653" s="13">
        <v>1.0325130151378422E-2</v>
      </c>
      <c r="O653" s="13">
        <v>3.2923920987914579E-2</v>
      </c>
      <c r="P653" s="13">
        <v>3.2564852453984952E-2</v>
      </c>
      <c r="Q653" s="13">
        <v>1.024109931298694E-2</v>
      </c>
      <c r="R653" s="13">
        <v>3.1622776601683791E-2</v>
      </c>
      <c r="S653" s="13">
        <v>1.7350965391009197E-2</v>
      </c>
      <c r="T653" s="13">
        <v>3.5538441250632782E-2</v>
      </c>
      <c r="U653" s="13">
        <v>8.6048364248218264E-3</v>
      </c>
      <c r="V653" s="13">
        <v>4.888271339048217E-3</v>
      </c>
      <c r="W653" s="13">
        <v>1.7828043619559718E-2</v>
      </c>
      <c r="X653" s="13">
        <v>2.1721343580099559E-2</v>
      </c>
      <c r="Y653" s="13">
        <v>9.2670627943973408E-3</v>
      </c>
      <c r="Z653" s="13">
        <v>5.2414709524189508E-2</v>
      </c>
      <c r="AA653" s="13">
        <v>1.4708268186829724E-2</v>
      </c>
      <c r="AB653" s="13">
        <v>3.955851578624954E-2</v>
      </c>
      <c r="AC653" s="13">
        <v>2.6294461568308839E-2</v>
      </c>
      <c r="AD653" s="13">
        <v>4.6728152285066488E-3</v>
      </c>
      <c r="AE653" s="13">
        <v>3.0789664617940589E-2</v>
      </c>
      <c r="AF653" s="13">
        <v>9.6817776394592034E-3</v>
      </c>
      <c r="AG653" s="13">
        <v>3.953129740757548E-2</v>
      </c>
      <c r="AH653" s="13">
        <v>2.7538632355400484E-2</v>
      </c>
      <c r="AI653" s="152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278</v>
      </c>
      <c r="C654" s="29"/>
      <c r="D654" s="13">
        <v>3.9893343726350228E-2</v>
      </c>
      <c r="E654" s="13">
        <v>1.4903658722073665E-2</v>
      </c>
      <c r="F654" s="13">
        <v>-5.5228683064121986E-2</v>
      </c>
      <c r="G654" s="13">
        <v>-3.2657354673162442E-2</v>
      </c>
      <c r="H654" s="13">
        <v>7.6903154355474346E-3</v>
      </c>
      <c r="I654" s="13">
        <v>1.9740371948707924E-2</v>
      </c>
      <c r="J654" s="13">
        <v>4.150558146856187E-2</v>
      </c>
      <c r="K654" s="13">
        <v>5.2791245664041364E-2</v>
      </c>
      <c r="L654" s="13">
        <v>5.6015721148464204E-2</v>
      </c>
      <c r="M654" s="13">
        <v>3.9351904217110878E-4</v>
      </c>
      <c r="N654" s="13">
        <v>-3.1448176366503988E-2</v>
      </c>
      <c r="O654" s="13">
        <v>1.611283702873223E-2</v>
      </c>
      <c r="P654" s="13">
        <v>-7.2646102333329132E-3</v>
      </c>
      <c r="Q654" s="13">
        <v>9.2608266243336956E-3</v>
      </c>
      <c r="R654" s="13">
        <v>-3.2657354673162442E-2</v>
      </c>
      <c r="S654" s="13">
        <v>7.6485888821224979E-3</v>
      </c>
      <c r="T654" s="13">
        <v>1.611283702873223E-2</v>
      </c>
      <c r="U654" s="13">
        <v>-3.1851235802056843E-2</v>
      </c>
      <c r="V654" s="13">
        <v>7.2541158006131035E-2</v>
      </c>
      <c r="W654" s="13">
        <v>-8.1351368141737934E-2</v>
      </c>
      <c r="X654" s="13">
        <v>7.2858353901248396E-3</v>
      </c>
      <c r="Y654" s="13">
        <v>-5.244757295880742E-2</v>
      </c>
      <c r="Z654" s="13">
        <v>0.15758669890778232</v>
      </c>
      <c r="AA654" s="13">
        <v>3.9893343726350228E-2</v>
      </c>
      <c r="AB654" s="13">
        <v>-0.10763190217558338</v>
      </c>
      <c r="AC654" s="13">
        <v>7.2339628288354829E-2</v>
      </c>
      <c r="AD654" s="13">
        <v>5.6418780584017059E-2</v>
      </c>
      <c r="AE654" s="13">
        <v>-4.8779732095276418E-2</v>
      </c>
      <c r="AF654" s="13">
        <v>1.9740371948707924E-2</v>
      </c>
      <c r="AG654" s="13">
        <v>-1.4519680073284302E-2</v>
      </c>
      <c r="AH654" s="13">
        <v>-1.935639329991834E-2</v>
      </c>
      <c r="AI654" s="152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279</v>
      </c>
      <c r="C655" s="47"/>
      <c r="D655" s="45">
        <v>0.64</v>
      </c>
      <c r="E655" s="45">
        <v>0.14000000000000001</v>
      </c>
      <c r="F655" s="45">
        <v>1.25</v>
      </c>
      <c r="G655" s="45">
        <v>0.8</v>
      </c>
      <c r="H655" s="45">
        <v>0</v>
      </c>
      <c r="I655" s="45">
        <v>0.24</v>
      </c>
      <c r="J655" s="45">
        <v>0.67</v>
      </c>
      <c r="K655" s="45">
        <v>0.9</v>
      </c>
      <c r="L655" s="45">
        <v>0.96</v>
      </c>
      <c r="M655" s="45">
        <v>0.15</v>
      </c>
      <c r="N655" s="45">
        <v>0.78</v>
      </c>
      <c r="O655" s="45">
        <v>0.17</v>
      </c>
      <c r="P655" s="45">
        <v>0.3</v>
      </c>
      <c r="Q655" s="45">
        <v>0.03</v>
      </c>
      <c r="R655" s="45">
        <v>0.8</v>
      </c>
      <c r="S655" s="45">
        <v>0</v>
      </c>
      <c r="T655" s="45">
        <v>0.17</v>
      </c>
      <c r="U655" s="45">
        <v>0.79</v>
      </c>
      <c r="V655" s="45">
        <v>1.29</v>
      </c>
      <c r="W655" s="45">
        <v>1.78</v>
      </c>
      <c r="X655" s="45">
        <v>0.01</v>
      </c>
      <c r="Y655" s="45">
        <v>1.2</v>
      </c>
      <c r="Z655" s="45">
        <v>2.99</v>
      </c>
      <c r="AA655" s="45">
        <v>0.64</v>
      </c>
      <c r="AB655" s="45">
        <v>2.2999999999999998</v>
      </c>
      <c r="AC655" s="45">
        <v>1.29</v>
      </c>
      <c r="AD655" s="45">
        <v>0.97</v>
      </c>
      <c r="AE655" s="45">
        <v>1.1299999999999999</v>
      </c>
      <c r="AF655" s="45">
        <v>0.24</v>
      </c>
      <c r="AG655" s="45">
        <v>0.44</v>
      </c>
      <c r="AH655" s="45">
        <v>0.54</v>
      </c>
      <c r="AI655" s="152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BM656" s="55"/>
    </row>
    <row r="657" spans="1:65" ht="15">
      <c r="B657" s="8" t="s">
        <v>551</v>
      </c>
      <c r="BM657" s="28" t="s">
        <v>66</v>
      </c>
    </row>
    <row r="658" spans="1:65" ht="15">
      <c r="A658" s="25" t="s">
        <v>58</v>
      </c>
      <c r="B658" s="18" t="s">
        <v>111</v>
      </c>
      <c r="C658" s="15" t="s">
        <v>112</v>
      </c>
      <c r="D658" s="16" t="s">
        <v>227</v>
      </c>
      <c r="E658" s="17" t="s">
        <v>227</v>
      </c>
      <c r="F658" s="17" t="s">
        <v>227</v>
      </c>
      <c r="G658" s="17" t="s">
        <v>227</v>
      </c>
      <c r="H658" s="17" t="s">
        <v>227</v>
      </c>
      <c r="I658" s="17" t="s">
        <v>227</v>
      </c>
      <c r="J658" s="17" t="s">
        <v>227</v>
      </c>
      <c r="K658" s="17" t="s">
        <v>227</v>
      </c>
      <c r="L658" s="17" t="s">
        <v>227</v>
      </c>
      <c r="M658" s="17" t="s">
        <v>227</v>
      </c>
      <c r="N658" s="17" t="s">
        <v>227</v>
      </c>
      <c r="O658" s="17" t="s">
        <v>227</v>
      </c>
      <c r="P658" s="17" t="s">
        <v>227</v>
      </c>
      <c r="Q658" s="17" t="s">
        <v>227</v>
      </c>
      <c r="R658" s="17" t="s">
        <v>227</v>
      </c>
      <c r="S658" s="17" t="s">
        <v>227</v>
      </c>
      <c r="T658" s="17" t="s">
        <v>227</v>
      </c>
      <c r="U658" s="17" t="s">
        <v>227</v>
      </c>
      <c r="V658" s="17" t="s">
        <v>227</v>
      </c>
      <c r="W658" s="17" t="s">
        <v>227</v>
      </c>
      <c r="X658" s="17" t="s">
        <v>227</v>
      </c>
      <c r="Y658" s="17" t="s">
        <v>227</v>
      </c>
      <c r="Z658" s="17" t="s">
        <v>227</v>
      </c>
      <c r="AA658" s="17" t="s">
        <v>227</v>
      </c>
      <c r="AB658" s="17" t="s">
        <v>227</v>
      </c>
      <c r="AC658" s="17" t="s">
        <v>227</v>
      </c>
      <c r="AD658" s="17" t="s">
        <v>227</v>
      </c>
      <c r="AE658" s="17" t="s">
        <v>227</v>
      </c>
      <c r="AF658" s="17" t="s">
        <v>227</v>
      </c>
      <c r="AG658" s="17" t="s">
        <v>227</v>
      </c>
      <c r="AH658" s="17" t="s">
        <v>227</v>
      </c>
      <c r="AI658" s="152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228</v>
      </c>
      <c r="C659" s="9" t="s">
        <v>228</v>
      </c>
      <c r="D659" s="150" t="s">
        <v>230</v>
      </c>
      <c r="E659" s="151" t="s">
        <v>231</v>
      </c>
      <c r="F659" s="151" t="s">
        <v>232</v>
      </c>
      <c r="G659" s="151" t="s">
        <v>233</v>
      </c>
      <c r="H659" s="151" t="s">
        <v>234</v>
      </c>
      <c r="I659" s="151" t="s">
        <v>235</v>
      </c>
      <c r="J659" s="151" t="s">
        <v>236</v>
      </c>
      <c r="K659" s="151" t="s">
        <v>237</v>
      </c>
      <c r="L659" s="151" t="s">
        <v>238</v>
      </c>
      <c r="M659" s="151" t="s">
        <v>239</v>
      </c>
      <c r="N659" s="151" t="s">
        <v>240</v>
      </c>
      <c r="O659" s="151" t="s">
        <v>241</v>
      </c>
      <c r="P659" s="151" t="s">
        <v>242</v>
      </c>
      <c r="Q659" s="151" t="s">
        <v>244</v>
      </c>
      <c r="R659" s="151" t="s">
        <v>245</v>
      </c>
      <c r="S659" s="151" t="s">
        <v>247</v>
      </c>
      <c r="T659" s="151" t="s">
        <v>248</v>
      </c>
      <c r="U659" s="151" t="s">
        <v>304</v>
      </c>
      <c r="V659" s="151" t="s">
        <v>250</v>
      </c>
      <c r="W659" s="151" t="s">
        <v>251</v>
      </c>
      <c r="X659" s="151" t="s">
        <v>252</v>
      </c>
      <c r="Y659" s="151" t="s">
        <v>255</v>
      </c>
      <c r="Z659" s="151" t="s">
        <v>256</v>
      </c>
      <c r="AA659" s="151" t="s">
        <v>257</v>
      </c>
      <c r="AB659" s="151" t="s">
        <v>305</v>
      </c>
      <c r="AC659" s="151" t="s">
        <v>259</v>
      </c>
      <c r="AD659" s="151" t="s">
        <v>260</v>
      </c>
      <c r="AE659" s="151" t="s">
        <v>261</v>
      </c>
      <c r="AF659" s="151" t="s">
        <v>264</v>
      </c>
      <c r="AG659" s="151" t="s">
        <v>265</v>
      </c>
      <c r="AH659" s="151" t="s">
        <v>266</v>
      </c>
      <c r="AI659" s="152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308</v>
      </c>
      <c r="E660" s="11" t="s">
        <v>308</v>
      </c>
      <c r="F660" s="11" t="s">
        <v>308</v>
      </c>
      <c r="G660" s="11" t="s">
        <v>115</v>
      </c>
      <c r="H660" s="11" t="s">
        <v>115</v>
      </c>
      <c r="I660" s="11" t="s">
        <v>308</v>
      </c>
      <c r="J660" s="11" t="s">
        <v>307</v>
      </c>
      <c r="K660" s="11" t="s">
        <v>307</v>
      </c>
      <c r="L660" s="11" t="s">
        <v>308</v>
      </c>
      <c r="M660" s="11" t="s">
        <v>308</v>
      </c>
      <c r="N660" s="11" t="s">
        <v>308</v>
      </c>
      <c r="O660" s="11" t="s">
        <v>308</v>
      </c>
      <c r="P660" s="11" t="s">
        <v>308</v>
      </c>
      <c r="Q660" s="11" t="s">
        <v>308</v>
      </c>
      <c r="R660" s="11" t="s">
        <v>115</v>
      </c>
      <c r="S660" s="11" t="s">
        <v>307</v>
      </c>
      <c r="T660" s="11" t="s">
        <v>308</v>
      </c>
      <c r="U660" s="11" t="s">
        <v>308</v>
      </c>
      <c r="V660" s="11" t="s">
        <v>115</v>
      </c>
      <c r="W660" s="11" t="s">
        <v>115</v>
      </c>
      <c r="X660" s="11" t="s">
        <v>307</v>
      </c>
      <c r="Y660" s="11" t="s">
        <v>115</v>
      </c>
      <c r="Z660" s="11" t="s">
        <v>115</v>
      </c>
      <c r="AA660" s="11" t="s">
        <v>115</v>
      </c>
      <c r="AB660" s="11" t="s">
        <v>115</v>
      </c>
      <c r="AC660" s="11" t="s">
        <v>307</v>
      </c>
      <c r="AD660" s="11" t="s">
        <v>307</v>
      </c>
      <c r="AE660" s="11" t="s">
        <v>115</v>
      </c>
      <c r="AF660" s="11" t="s">
        <v>115</v>
      </c>
      <c r="AG660" s="11" t="s">
        <v>307</v>
      </c>
      <c r="AH660" s="11" t="s">
        <v>115</v>
      </c>
      <c r="AI660" s="152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152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04">
        <v>5.8000000000000003E-2</v>
      </c>
      <c r="E662" s="204">
        <v>5.9599999999999993E-2</v>
      </c>
      <c r="F662" s="204">
        <v>5.4399999999999997E-2</v>
      </c>
      <c r="G662" s="204">
        <v>0.06</v>
      </c>
      <c r="H662" s="204">
        <v>6.0398804754265532E-2</v>
      </c>
      <c r="I662" s="204">
        <v>5.8000000000000003E-2</v>
      </c>
      <c r="J662" s="204">
        <v>6.2E-2</v>
      </c>
      <c r="K662" s="204">
        <v>6.1499999999999999E-2</v>
      </c>
      <c r="L662" s="204">
        <v>5.8000000000000003E-2</v>
      </c>
      <c r="M662" s="204">
        <v>5.5E-2</v>
      </c>
      <c r="N662" s="204">
        <v>5.5999999999999994E-2</v>
      </c>
      <c r="O662" s="204">
        <v>5.9000000000000004E-2</v>
      </c>
      <c r="P662" s="204">
        <v>5.9000000000000004E-2</v>
      </c>
      <c r="Q662" s="204">
        <v>5.899999999999999E-2</v>
      </c>
      <c r="R662" s="204">
        <v>5.9000000000000004E-2</v>
      </c>
      <c r="S662" s="204">
        <v>5.5E-2</v>
      </c>
      <c r="T662" s="204">
        <v>5.8400000000000001E-2</v>
      </c>
      <c r="U662" s="204">
        <v>5.6400000000000006E-2</v>
      </c>
      <c r="V662" s="204">
        <v>0.06</v>
      </c>
      <c r="W662" s="204">
        <v>5.5599999999999997E-2</v>
      </c>
      <c r="X662" s="205">
        <v>7.0000000000000007E-2</v>
      </c>
      <c r="Y662" s="204">
        <v>5.2225000000000001E-2</v>
      </c>
      <c r="Z662" s="204">
        <v>6.2799999999999995E-2</v>
      </c>
      <c r="AA662" s="204">
        <v>6.0199999999999997E-2</v>
      </c>
      <c r="AB662" s="204">
        <v>5.6000000000000008E-2</v>
      </c>
      <c r="AC662" s="204">
        <v>6.0700000000000004E-2</v>
      </c>
      <c r="AD662" s="204">
        <v>5.8500000000000003E-2</v>
      </c>
      <c r="AE662" s="206">
        <v>0.04</v>
      </c>
      <c r="AF662" s="204">
        <v>5.8000000000000003E-2</v>
      </c>
      <c r="AG662" s="204">
        <v>5.6800000000000003E-2</v>
      </c>
      <c r="AH662" s="204">
        <v>5.8500000000000003E-2</v>
      </c>
      <c r="AI662" s="202"/>
      <c r="AJ662" s="203"/>
      <c r="AK662" s="203"/>
      <c r="AL662" s="203"/>
      <c r="AM662" s="203"/>
      <c r="AN662" s="203"/>
      <c r="AO662" s="203"/>
      <c r="AP662" s="203"/>
      <c r="AQ662" s="203"/>
      <c r="AR662" s="203"/>
      <c r="AS662" s="203"/>
      <c r="AT662" s="203"/>
      <c r="AU662" s="203"/>
      <c r="AV662" s="203"/>
      <c r="AW662" s="203"/>
      <c r="AX662" s="203"/>
      <c r="AY662" s="203"/>
      <c r="AZ662" s="203"/>
      <c r="BA662" s="203"/>
      <c r="BB662" s="203"/>
      <c r="BC662" s="203"/>
      <c r="BD662" s="203"/>
      <c r="BE662" s="203"/>
      <c r="BF662" s="203"/>
      <c r="BG662" s="203"/>
      <c r="BH662" s="203"/>
      <c r="BI662" s="203"/>
      <c r="BJ662" s="203"/>
      <c r="BK662" s="203"/>
      <c r="BL662" s="203"/>
      <c r="BM662" s="207">
        <v>1</v>
      </c>
    </row>
    <row r="663" spans="1:65">
      <c r="A663" s="30"/>
      <c r="B663" s="19">
        <v>1</v>
      </c>
      <c r="C663" s="9">
        <v>2</v>
      </c>
      <c r="D663" s="24">
        <v>5.8000000000000003E-2</v>
      </c>
      <c r="E663" s="24">
        <v>5.9500000000000004E-2</v>
      </c>
      <c r="F663" s="24">
        <v>5.5999999999999994E-2</v>
      </c>
      <c r="G663" s="24">
        <v>0.06</v>
      </c>
      <c r="H663" s="24">
        <v>6.0959428509341877E-2</v>
      </c>
      <c r="I663" s="24">
        <v>0.06</v>
      </c>
      <c r="J663" s="24">
        <v>6.0999999999999999E-2</v>
      </c>
      <c r="K663" s="24">
        <v>6.0499999999999998E-2</v>
      </c>
      <c r="L663" s="24">
        <v>5.8000000000000003E-2</v>
      </c>
      <c r="M663" s="24">
        <v>5.5999999999999994E-2</v>
      </c>
      <c r="N663" s="24">
        <v>5.8000000000000003E-2</v>
      </c>
      <c r="O663" s="24">
        <v>5.6999999999999995E-2</v>
      </c>
      <c r="P663" s="24">
        <v>6.0999999999999999E-2</v>
      </c>
      <c r="Q663" s="24">
        <v>5.6999999999999995E-2</v>
      </c>
      <c r="R663" s="24">
        <v>6.0999999999999999E-2</v>
      </c>
      <c r="S663" s="24">
        <v>5.5E-2</v>
      </c>
      <c r="T663" s="24">
        <v>5.6800000000000003E-2</v>
      </c>
      <c r="U663" s="24">
        <v>5.67E-2</v>
      </c>
      <c r="V663" s="24">
        <v>0.06</v>
      </c>
      <c r="W663" s="24">
        <v>5.6099999999999997E-2</v>
      </c>
      <c r="X663" s="24">
        <v>0.06</v>
      </c>
      <c r="Y663" s="24">
        <v>5.2136499999999995E-2</v>
      </c>
      <c r="Z663" s="24">
        <v>6.1499999999999999E-2</v>
      </c>
      <c r="AA663" s="24">
        <v>5.3999999999999999E-2</v>
      </c>
      <c r="AB663" s="24">
        <v>5.5E-2</v>
      </c>
      <c r="AC663" s="24">
        <v>5.79E-2</v>
      </c>
      <c r="AD663" s="24">
        <v>5.9500000000000004E-2</v>
      </c>
      <c r="AE663" s="208">
        <v>0.04</v>
      </c>
      <c r="AF663" s="24">
        <v>5.9000000000000004E-2</v>
      </c>
      <c r="AG663" s="24">
        <v>5.5599999999999997E-2</v>
      </c>
      <c r="AH663" s="24">
        <v>5.7799999999999997E-2</v>
      </c>
      <c r="AI663" s="202"/>
      <c r="AJ663" s="203"/>
      <c r="AK663" s="203"/>
      <c r="AL663" s="203"/>
      <c r="AM663" s="203"/>
      <c r="AN663" s="203"/>
      <c r="AO663" s="203"/>
      <c r="AP663" s="203"/>
      <c r="AQ663" s="203"/>
      <c r="AR663" s="203"/>
      <c r="AS663" s="203"/>
      <c r="AT663" s="203"/>
      <c r="AU663" s="203"/>
      <c r="AV663" s="203"/>
      <c r="AW663" s="203"/>
      <c r="AX663" s="203"/>
      <c r="AY663" s="203"/>
      <c r="AZ663" s="203"/>
      <c r="BA663" s="203"/>
      <c r="BB663" s="203"/>
      <c r="BC663" s="203"/>
      <c r="BD663" s="203"/>
      <c r="BE663" s="203"/>
      <c r="BF663" s="203"/>
      <c r="BG663" s="203"/>
      <c r="BH663" s="203"/>
      <c r="BI663" s="203"/>
      <c r="BJ663" s="203"/>
      <c r="BK663" s="203"/>
      <c r="BL663" s="203"/>
      <c r="BM663" s="207" t="e">
        <v>#N/A</v>
      </c>
    </row>
    <row r="664" spans="1:65">
      <c r="A664" s="30"/>
      <c r="B664" s="19">
        <v>1</v>
      </c>
      <c r="C664" s="9">
        <v>3</v>
      </c>
      <c r="D664" s="24">
        <v>5.6999999999999995E-2</v>
      </c>
      <c r="E664" s="24">
        <v>6.0199999999999997E-2</v>
      </c>
      <c r="F664" s="24">
        <v>5.6999999999999995E-2</v>
      </c>
      <c r="G664" s="24">
        <v>0.06</v>
      </c>
      <c r="H664" s="24">
        <v>6.0338648363355459E-2</v>
      </c>
      <c r="I664" s="24">
        <v>5.6999999999999995E-2</v>
      </c>
      <c r="J664" s="24">
        <v>0.06</v>
      </c>
      <c r="K664" s="24">
        <v>6.1499999999999999E-2</v>
      </c>
      <c r="L664" s="24">
        <v>5.9000000000000004E-2</v>
      </c>
      <c r="M664" s="24">
        <v>5.3999999999999999E-2</v>
      </c>
      <c r="N664" s="24">
        <v>5.8000000000000003E-2</v>
      </c>
      <c r="O664" s="24">
        <v>5.6999999999999995E-2</v>
      </c>
      <c r="P664" s="24">
        <v>0.06</v>
      </c>
      <c r="Q664" s="24">
        <v>5.899999999999999E-2</v>
      </c>
      <c r="R664" s="24">
        <v>6.0999999999999999E-2</v>
      </c>
      <c r="S664" s="24">
        <v>5.6000000000000008E-2</v>
      </c>
      <c r="T664" s="24">
        <v>6.1700000000000005E-2</v>
      </c>
      <c r="U664" s="24">
        <v>5.6800000000000003E-2</v>
      </c>
      <c r="V664" s="24">
        <v>0.06</v>
      </c>
      <c r="W664" s="24">
        <v>5.6800000000000003E-2</v>
      </c>
      <c r="X664" s="24">
        <v>0.06</v>
      </c>
      <c r="Y664" s="24">
        <v>5.2787099999999997E-2</v>
      </c>
      <c r="Z664" s="24">
        <v>6.1100000000000002E-2</v>
      </c>
      <c r="AA664" s="24">
        <v>0.06</v>
      </c>
      <c r="AB664" s="24">
        <v>5.3999999999999999E-2</v>
      </c>
      <c r="AC664" s="24">
        <v>5.5350000000000003E-2</v>
      </c>
      <c r="AD664" s="24">
        <v>5.8299999999999998E-2</v>
      </c>
      <c r="AE664" s="208">
        <v>0.04</v>
      </c>
      <c r="AF664" s="24">
        <v>5.8000000000000003E-2</v>
      </c>
      <c r="AG664" s="24">
        <v>5.5900000000000005E-2</v>
      </c>
      <c r="AH664" s="24">
        <v>5.7599999999999998E-2</v>
      </c>
      <c r="AI664" s="202"/>
      <c r="AJ664" s="203"/>
      <c r="AK664" s="203"/>
      <c r="AL664" s="203"/>
      <c r="AM664" s="203"/>
      <c r="AN664" s="203"/>
      <c r="AO664" s="203"/>
      <c r="AP664" s="203"/>
      <c r="AQ664" s="203"/>
      <c r="AR664" s="203"/>
      <c r="AS664" s="203"/>
      <c r="AT664" s="203"/>
      <c r="AU664" s="203"/>
      <c r="AV664" s="203"/>
      <c r="AW664" s="203"/>
      <c r="AX664" s="203"/>
      <c r="AY664" s="203"/>
      <c r="AZ664" s="203"/>
      <c r="BA664" s="203"/>
      <c r="BB664" s="203"/>
      <c r="BC664" s="203"/>
      <c r="BD664" s="203"/>
      <c r="BE664" s="203"/>
      <c r="BF664" s="203"/>
      <c r="BG664" s="203"/>
      <c r="BH664" s="203"/>
      <c r="BI664" s="203"/>
      <c r="BJ664" s="203"/>
      <c r="BK664" s="203"/>
      <c r="BL664" s="203"/>
      <c r="BM664" s="207">
        <v>16</v>
      </c>
    </row>
    <row r="665" spans="1:65">
      <c r="A665" s="30"/>
      <c r="B665" s="19">
        <v>1</v>
      </c>
      <c r="C665" s="9">
        <v>4</v>
      </c>
      <c r="D665" s="24">
        <v>5.8000000000000003E-2</v>
      </c>
      <c r="E665" s="24">
        <v>5.9699999999999996E-2</v>
      </c>
      <c r="F665" s="24">
        <v>5.7300000000000004E-2</v>
      </c>
      <c r="G665" s="24">
        <v>0.06</v>
      </c>
      <c r="H665" s="24">
        <v>6.0582967035821174E-2</v>
      </c>
      <c r="I665" s="24">
        <v>5.6999999999999995E-2</v>
      </c>
      <c r="J665" s="24">
        <v>5.6999999999999995E-2</v>
      </c>
      <c r="K665" s="24">
        <v>6.1799999999999994E-2</v>
      </c>
      <c r="L665" s="24">
        <v>5.9000000000000004E-2</v>
      </c>
      <c r="M665" s="24">
        <v>5.5999999999999994E-2</v>
      </c>
      <c r="N665" s="24">
        <v>5.9000000000000004E-2</v>
      </c>
      <c r="O665" s="24">
        <v>5.6999999999999995E-2</v>
      </c>
      <c r="P665" s="24">
        <v>0.06</v>
      </c>
      <c r="Q665" s="24">
        <v>5.899999999999999E-2</v>
      </c>
      <c r="R665" s="24">
        <v>0.06</v>
      </c>
      <c r="S665" s="24">
        <v>5.3999999999999999E-2</v>
      </c>
      <c r="T665" s="24">
        <v>5.79E-2</v>
      </c>
      <c r="U665" s="24">
        <v>5.5999999999999994E-2</v>
      </c>
      <c r="V665" s="24">
        <v>0.06</v>
      </c>
      <c r="W665" s="24">
        <v>5.7299999999999997E-2</v>
      </c>
      <c r="X665" s="24">
        <v>0.06</v>
      </c>
      <c r="Y665" s="24">
        <v>5.2950900000000009E-2</v>
      </c>
      <c r="Z665" s="24">
        <v>6.2799999999999995E-2</v>
      </c>
      <c r="AA665" s="24">
        <v>5.7700000000000001E-2</v>
      </c>
      <c r="AB665" s="24">
        <v>5.6000000000000008E-2</v>
      </c>
      <c r="AC665" s="24">
        <v>5.9049999999999998E-2</v>
      </c>
      <c r="AD665" s="24">
        <v>5.7700000000000001E-2</v>
      </c>
      <c r="AE665" s="208">
        <v>0.04</v>
      </c>
      <c r="AF665" s="24">
        <v>5.9000000000000004E-2</v>
      </c>
      <c r="AG665" s="24">
        <v>5.6899999999999992E-2</v>
      </c>
      <c r="AH665" s="24">
        <v>5.8000000000000003E-2</v>
      </c>
      <c r="AI665" s="202"/>
      <c r="AJ665" s="203"/>
      <c r="AK665" s="203"/>
      <c r="AL665" s="203"/>
      <c r="AM665" s="203"/>
      <c r="AN665" s="203"/>
      <c r="AO665" s="203"/>
      <c r="AP665" s="203"/>
      <c r="AQ665" s="203"/>
      <c r="AR665" s="203"/>
      <c r="AS665" s="203"/>
      <c r="AT665" s="203"/>
      <c r="AU665" s="203"/>
      <c r="AV665" s="203"/>
      <c r="AW665" s="203"/>
      <c r="AX665" s="203"/>
      <c r="AY665" s="203"/>
      <c r="AZ665" s="203"/>
      <c r="BA665" s="203"/>
      <c r="BB665" s="203"/>
      <c r="BC665" s="203"/>
      <c r="BD665" s="203"/>
      <c r="BE665" s="203"/>
      <c r="BF665" s="203"/>
      <c r="BG665" s="203"/>
      <c r="BH665" s="203"/>
      <c r="BI665" s="203"/>
      <c r="BJ665" s="203"/>
      <c r="BK665" s="203"/>
      <c r="BL665" s="203"/>
      <c r="BM665" s="207">
        <v>5.8193554434676435E-2</v>
      </c>
    </row>
    <row r="666" spans="1:65">
      <c r="A666" s="30"/>
      <c r="B666" s="19">
        <v>1</v>
      </c>
      <c r="C666" s="9">
        <v>5</v>
      </c>
      <c r="D666" s="24">
        <v>5.8000000000000003E-2</v>
      </c>
      <c r="E666" s="24">
        <v>0.06</v>
      </c>
      <c r="F666" s="24">
        <v>5.7300000000000004E-2</v>
      </c>
      <c r="G666" s="24">
        <v>0.06</v>
      </c>
      <c r="H666" s="24">
        <v>6.1250750229273281E-2</v>
      </c>
      <c r="I666" s="24">
        <v>5.8000000000000003E-2</v>
      </c>
      <c r="J666" s="24">
        <v>5.5999999999999994E-2</v>
      </c>
      <c r="K666" s="24">
        <v>5.9799999999999999E-2</v>
      </c>
      <c r="L666" s="24">
        <v>5.9000000000000004E-2</v>
      </c>
      <c r="M666" s="24">
        <v>5.6999999999999995E-2</v>
      </c>
      <c r="N666" s="24">
        <v>5.8000000000000003E-2</v>
      </c>
      <c r="O666" s="24">
        <v>5.6999999999999995E-2</v>
      </c>
      <c r="P666" s="24">
        <v>0.06</v>
      </c>
      <c r="Q666" s="24">
        <v>5.8000000000000003E-2</v>
      </c>
      <c r="R666" s="24">
        <v>5.9000000000000004E-2</v>
      </c>
      <c r="S666" s="24">
        <v>5.5E-2</v>
      </c>
      <c r="T666" s="24">
        <v>6.2399999999999997E-2</v>
      </c>
      <c r="U666" s="24">
        <v>5.7200000000000001E-2</v>
      </c>
      <c r="V666" s="24">
        <v>0.06</v>
      </c>
      <c r="W666" s="24">
        <v>5.6899999999999992E-2</v>
      </c>
      <c r="X666" s="24">
        <v>0.06</v>
      </c>
      <c r="Y666" s="24">
        <v>5.2773E-2</v>
      </c>
      <c r="Z666" s="24">
        <v>6.0699999999999997E-2</v>
      </c>
      <c r="AA666" s="24">
        <v>5.6300000000000003E-2</v>
      </c>
      <c r="AB666" s="24">
        <v>5.2999999999999999E-2</v>
      </c>
      <c r="AC666" s="24">
        <v>6.1550000000000007E-2</v>
      </c>
      <c r="AD666" s="24">
        <v>5.8699999999999995E-2</v>
      </c>
      <c r="AE666" s="208">
        <v>0.04</v>
      </c>
      <c r="AF666" s="24">
        <v>5.8000000000000003E-2</v>
      </c>
      <c r="AG666" s="24">
        <v>5.5400000000000005E-2</v>
      </c>
      <c r="AH666" s="24">
        <v>5.8000000000000003E-2</v>
      </c>
      <c r="AI666" s="202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F666" s="203"/>
      <c r="BG666" s="203"/>
      <c r="BH666" s="203"/>
      <c r="BI666" s="203"/>
      <c r="BJ666" s="203"/>
      <c r="BK666" s="203"/>
      <c r="BL666" s="203"/>
      <c r="BM666" s="207">
        <v>48</v>
      </c>
    </row>
    <row r="667" spans="1:65">
      <c r="A667" s="30"/>
      <c r="B667" s="19">
        <v>1</v>
      </c>
      <c r="C667" s="9">
        <v>6</v>
      </c>
      <c r="D667" s="24">
        <v>5.8000000000000003E-2</v>
      </c>
      <c r="E667" s="24">
        <v>5.8299999999999998E-2</v>
      </c>
      <c r="F667" s="24">
        <v>5.8699999999999995E-2</v>
      </c>
      <c r="G667" s="24">
        <v>0.06</v>
      </c>
      <c r="H667" s="24">
        <v>6.1308123367855176E-2</v>
      </c>
      <c r="I667" s="24">
        <v>5.899999999999999E-2</v>
      </c>
      <c r="J667" s="232">
        <v>6.6000000000000003E-2</v>
      </c>
      <c r="K667" s="24">
        <v>6.0400000000000002E-2</v>
      </c>
      <c r="L667" s="24">
        <v>5.8000000000000003E-2</v>
      </c>
      <c r="M667" s="24">
        <v>5.3999999999999999E-2</v>
      </c>
      <c r="N667" s="24">
        <v>5.8000000000000003E-2</v>
      </c>
      <c r="O667" s="24">
        <v>5.6999999999999995E-2</v>
      </c>
      <c r="P667" s="24">
        <v>0.06</v>
      </c>
      <c r="Q667" s="24">
        <v>5.899999999999999E-2</v>
      </c>
      <c r="R667" s="24">
        <v>0.06</v>
      </c>
      <c r="S667" s="24">
        <v>5.5E-2</v>
      </c>
      <c r="T667" s="24">
        <v>5.9100000000000007E-2</v>
      </c>
      <c r="U667" s="24">
        <v>5.8000000000000003E-2</v>
      </c>
      <c r="V667" s="24">
        <v>0.06</v>
      </c>
      <c r="W667" s="24">
        <v>5.7200000000000001E-2</v>
      </c>
      <c r="X667" s="24">
        <v>0.06</v>
      </c>
      <c r="Y667" s="24">
        <v>5.2104199999999996E-2</v>
      </c>
      <c r="Z667" s="24">
        <v>6.0199999999999997E-2</v>
      </c>
      <c r="AA667" s="24">
        <v>5.7700000000000001E-2</v>
      </c>
      <c r="AB667" s="232">
        <v>5.099999999999999E-2</v>
      </c>
      <c r="AC667" s="24">
        <v>6.1899999999999997E-2</v>
      </c>
      <c r="AD667" s="24">
        <v>5.9199999999999996E-2</v>
      </c>
      <c r="AE667" s="208">
        <v>0.04</v>
      </c>
      <c r="AF667" s="24">
        <v>5.8000000000000003E-2</v>
      </c>
      <c r="AG667" s="24">
        <v>5.7300000000000004E-2</v>
      </c>
      <c r="AH667" s="24">
        <v>5.8000000000000003E-2</v>
      </c>
      <c r="AI667" s="202"/>
      <c r="AJ667" s="203"/>
      <c r="AK667" s="203"/>
      <c r="AL667" s="203"/>
      <c r="AM667" s="203"/>
      <c r="AN667" s="203"/>
      <c r="AO667" s="203"/>
      <c r="AP667" s="203"/>
      <c r="AQ667" s="203"/>
      <c r="AR667" s="203"/>
      <c r="AS667" s="203"/>
      <c r="AT667" s="203"/>
      <c r="AU667" s="203"/>
      <c r="AV667" s="203"/>
      <c r="AW667" s="203"/>
      <c r="AX667" s="203"/>
      <c r="AY667" s="203"/>
      <c r="AZ667" s="203"/>
      <c r="BA667" s="203"/>
      <c r="BB667" s="203"/>
      <c r="BC667" s="203"/>
      <c r="BD667" s="203"/>
      <c r="BE667" s="203"/>
      <c r="BF667" s="203"/>
      <c r="BG667" s="203"/>
      <c r="BH667" s="203"/>
      <c r="BI667" s="203"/>
      <c r="BJ667" s="203"/>
      <c r="BK667" s="203"/>
      <c r="BL667" s="203"/>
      <c r="BM667" s="56"/>
    </row>
    <row r="668" spans="1:65">
      <c r="A668" s="30"/>
      <c r="B668" s="20" t="s">
        <v>275</v>
      </c>
      <c r="C668" s="12"/>
      <c r="D668" s="209">
        <v>5.7833333333333327E-2</v>
      </c>
      <c r="E668" s="209">
        <v>5.9549999999999999E-2</v>
      </c>
      <c r="F668" s="209">
        <v>5.6783333333333331E-2</v>
      </c>
      <c r="G668" s="209">
        <v>0.06</v>
      </c>
      <c r="H668" s="209">
        <v>6.0806453709985414E-2</v>
      </c>
      <c r="I668" s="209">
        <v>5.8166666666666665E-2</v>
      </c>
      <c r="J668" s="209">
        <v>6.0333333333333329E-2</v>
      </c>
      <c r="K668" s="209">
        <v>6.0916666666666668E-2</v>
      </c>
      <c r="L668" s="209">
        <v>5.8500000000000003E-2</v>
      </c>
      <c r="M668" s="209">
        <v>5.5333333333333325E-2</v>
      </c>
      <c r="N668" s="209">
        <v>5.7833333333333327E-2</v>
      </c>
      <c r="O668" s="209">
        <v>5.7333333333333326E-2</v>
      </c>
      <c r="P668" s="209">
        <v>0.06</v>
      </c>
      <c r="Q668" s="209">
        <v>5.8499999999999996E-2</v>
      </c>
      <c r="R668" s="209">
        <v>0.06</v>
      </c>
      <c r="S668" s="209">
        <v>5.5E-2</v>
      </c>
      <c r="T668" s="209">
        <v>5.9383333333333337E-2</v>
      </c>
      <c r="U668" s="209">
        <v>5.6850000000000005E-2</v>
      </c>
      <c r="V668" s="209">
        <v>0.06</v>
      </c>
      <c r="W668" s="209">
        <v>5.6649999999999999E-2</v>
      </c>
      <c r="X668" s="209">
        <v>6.1666666666666668E-2</v>
      </c>
      <c r="Y668" s="209">
        <v>5.2496116666666669E-2</v>
      </c>
      <c r="Z668" s="209">
        <v>6.1516666666666664E-2</v>
      </c>
      <c r="AA668" s="209">
        <v>5.765E-2</v>
      </c>
      <c r="AB668" s="209">
        <v>5.4166666666666669E-2</v>
      </c>
      <c r="AC668" s="209">
        <v>5.9408333333333341E-2</v>
      </c>
      <c r="AD668" s="209">
        <v>5.8650000000000001E-2</v>
      </c>
      <c r="AE668" s="209">
        <v>0.04</v>
      </c>
      <c r="AF668" s="209">
        <v>5.8333333333333341E-2</v>
      </c>
      <c r="AG668" s="209">
        <v>5.6316666666666675E-2</v>
      </c>
      <c r="AH668" s="209">
        <v>5.7983333333333331E-2</v>
      </c>
      <c r="AI668" s="202"/>
      <c r="AJ668" s="203"/>
      <c r="AK668" s="203"/>
      <c r="AL668" s="203"/>
      <c r="AM668" s="203"/>
      <c r="AN668" s="203"/>
      <c r="AO668" s="203"/>
      <c r="AP668" s="203"/>
      <c r="AQ668" s="203"/>
      <c r="AR668" s="203"/>
      <c r="AS668" s="203"/>
      <c r="AT668" s="203"/>
      <c r="AU668" s="203"/>
      <c r="AV668" s="203"/>
      <c r="AW668" s="203"/>
      <c r="AX668" s="203"/>
      <c r="AY668" s="203"/>
      <c r="AZ668" s="203"/>
      <c r="BA668" s="203"/>
      <c r="BB668" s="203"/>
      <c r="BC668" s="203"/>
      <c r="BD668" s="203"/>
      <c r="BE668" s="203"/>
      <c r="BF668" s="203"/>
      <c r="BG668" s="203"/>
      <c r="BH668" s="203"/>
      <c r="BI668" s="203"/>
      <c r="BJ668" s="203"/>
      <c r="BK668" s="203"/>
      <c r="BL668" s="203"/>
      <c r="BM668" s="56"/>
    </row>
    <row r="669" spans="1:65">
      <c r="A669" s="30"/>
      <c r="B669" s="3" t="s">
        <v>276</v>
      </c>
      <c r="C669" s="29"/>
      <c r="D669" s="24">
        <v>5.8000000000000003E-2</v>
      </c>
      <c r="E669" s="24">
        <v>5.9649999999999995E-2</v>
      </c>
      <c r="F669" s="24">
        <v>5.7149999999999999E-2</v>
      </c>
      <c r="G669" s="24">
        <v>0.06</v>
      </c>
      <c r="H669" s="24">
        <v>6.0771197772581526E-2</v>
      </c>
      <c r="I669" s="24">
        <v>5.8000000000000003E-2</v>
      </c>
      <c r="J669" s="24">
        <v>6.0499999999999998E-2</v>
      </c>
      <c r="K669" s="24">
        <v>6.0999999999999999E-2</v>
      </c>
      <c r="L669" s="24">
        <v>5.8500000000000003E-2</v>
      </c>
      <c r="M669" s="24">
        <v>5.5499999999999994E-2</v>
      </c>
      <c r="N669" s="24">
        <v>5.8000000000000003E-2</v>
      </c>
      <c r="O669" s="24">
        <v>5.6999999999999995E-2</v>
      </c>
      <c r="P669" s="24">
        <v>0.06</v>
      </c>
      <c r="Q669" s="24">
        <v>5.899999999999999E-2</v>
      </c>
      <c r="R669" s="24">
        <v>0.06</v>
      </c>
      <c r="S669" s="24">
        <v>5.5E-2</v>
      </c>
      <c r="T669" s="24">
        <v>5.8750000000000004E-2</v>
      </c>
      <c r="U669" s="24">
        <v>5.6750000000000002E-2</v>
      </c>
      <c r="V669" s="24">
        <v>0.06</v>
      </c>
      <c r="W669" s="24">
        <v>5.6849999999999998E-2</v>
      </c>
      <c r="X669" s="24">
        <v>0.06</v>
      </c>
      <c r="Y669" s="24">
        <v>5.2499000000000004E-2</v>
      </c>
      <c r="Z669" s="24">
        <v>6.13E-2</v>
      </c>
      <c r="AA669" s="24">
        <v>5.7700000000000001E-2</v>
      </c>
      <c r="AB669" s="24">
        <v>5.45E-2</v>
      </c>
      <c r="AC669" s="24">
        <v>5.9874999999999998E-2</v>
      </c>
      <c r="AD669" s="24">
        <v>5.8599999999999999E-2</v>
      </c>
      <c r="AE669" s="24">
        <v>0.04</v>
      </c>
      <c r="AF669" s="24">
        <v>5.8000000000000003E-2</v>
      </c>
      <c r="AG669" s="24">
        <v>5.6350000000000004E-2</v>
      </c>
      <c r="AH669" s="24">
        <v>5.8000000000000003E-2</v>
      </c>
      <c r="AI669" s="202"/>
      <c r="AJ669" s="203"/>
      <c r="AK669" s="203"/>
      <c r="AL669" s="203"/>
      <c r="AM669" s="203"/>
      <c r="AN669" s="203"/>
      <c r="AO669" s="203"/>
      <c r="AP669" s="203"/>
      <c r="AQ669" s="203"/>
      <c r="AR669" s="203"/>
      <c r="AS669" s="203"/>
      <c r="AT669" s="203"/>
      <c r="AU669" s="203"/>
      <c r="AV669" s="203"/>
      <c r="AW669" s="203"/>
      <c r="AX669" s="203"/>
      <c r="AY669" s="203"/>
      <c r="AZ669" s="203"/>
      <c r="BA669" s="203"/>
      <c r="BB669" s="203"/>
      <c r="BC669" s="203"/>
      <c r="BD669" s="203"/>
      <c r="BE669" s="203"/>
      <c r="BF669" s="203"/>
      <c r="BG669" s="203"/>
      <c r="BH669" s="203"/>
      <c r="BI669" s="203"/>
      <c r="BJ669" s="203"/>
      <c r="BK669" s="203"/>
      <c r="BL669" s="203"/>
      <c r="BM669" s="56"/>
    </row>
    <row r="670" spans="1:65">
      <c r="A670" s="30"/>
      <c r="B670" s="3" t="s">
        <v>277</v>
      </c>
      <c r="C670" s="29"/>
      <c r="D670" s="24">
        <v>4.0824829046386623E-4</v>
      </c>
      <c r="E670" s="24">
        <v>6.6558245169174907E-4</v>
      </c>
      <c r="F670" s="24">
        <v>1.4524691620363816E-3</v>
      </c>
      <c r="G670" s="24">
        <v>0</v>
      </c>
      <c r="H670" s="24">
        <v>4.2601383519334297E-4</v>
      </c>
      <c r="I670" s="24">
        <v>1.1690451944500117E-3</v>
      </c>
      <c r="J670" s="24">
        <v>3.6147844564602591E-3</v>
      </c>
      <c r="K670" s="24">
        <v>7.935153852740754E-4</v>
      </c>
      <c r="L670" s="24">
        <v>5.4772255750516665E-4</v>
      </c>
      <c r="M670" s="24">
        <v>1.2110601416389943E-3</v>
      </c>
      <c r="N670" s="24">
        <v>9.8319208025017838E-4</v>
      </c>
      <c r="O670" s="24">
        <v>8.1649658092772964E-4</v>
      </c>
      <c r="P670" s="24">
        <v>6.3245553203367425E-4</v>
      </c>
      <c r="Q670" s="24">
        <v>8.3666002653407206E-4</v>
      </c>
      <c r="R670" s="24">
        <v>8.9442719099991363E-4</v>
      </c>
      <c r="S670" s="24">
        <v>6.3245553203367859E-4</v>
      </c>
      <c r="T670" s="24">
        <v>2.2085440151073882E-3</v>
      </c>
      <c r="U670" s="24">
        <v>6.9209825891993274E-4</v>
      </c>
      <c r="V670" s="24">
        <v>0</v>
      </c>
      <c r="W670" s="24">
        <v>6.6558245169175004E-4</v>
      </c>
      <c r="X670" s="24">
        <v>4.0824829046386332E-3</v>
      </c>
      <c r="Y670" s="24">
        <v>3.8068113384651618E-4</v>
      </c>
      <c r="Z670" s="24">
        <v>1.0833589740555363E-3</v>
      </c>
      <c r="AA670" s="24">
        <v>2.3313086453749516E-3</v>
      </c>
      <c r="AB670" s="24">
        <v>1.9407902170679584E-3</v>
      </c>
      <c r="AC670" s="24">
        <v>2.5034809099864666E-3</v>
      </c>
      <c r="AD670" s="24">
        <v>6.4420493633625636E-4</v>
      </c>
      <c r="AE670" s="24">
        <v>0</v>
      </c>
      <c r="AF670" s="24">
        <v>5.1639777949432275E-4</v>
      </c>
      <c r="AG670" s="24">
        <v>7.8336879352362842E-4</v>
      </c>
      <c r="AH670" s="24">
        <v>2.9944392908634474E-4</v>
      </c>
      <c r="AI670" s="202"/>
      <c r="AJ670" s="203"/>
      <c r="AK670" s="203"/>
      <c r="AL670" s="203"/>
      <c r="AM670" s="203"/>
      <c r="AN670" s="203"/>
      <c r="AO670" s="203"/>
      <c r="AP670" s="203"/>
      <c r="AQ670" s="203"/>
      <c r="AR670" s="203"/>
      <c r="AS670" s="203"/>
      <c r="AT670" s="203"/>
      <c r="AU670" s="203"/>
      <c r="AV670" s="203"/>
      <c r="AW670" s="203"/>
      <c r="AX670" s="203"/>
      <c r="AY670" s="203"/>
      <c r="AZ670" s="203"/>
      <c r="BA670" s="203"/>
      <c r="BB670" s="203"/>
      <c r="BC670" s="203"/>
      <c r="BD670" s="203"/>
      <c r="BE670" s="203"/>
      <c r="BF670" s="203"/>
      <c r="BG670" s="203"/>
      <c r="BH670" s="203"/>
      <c r="BI670" s="203"/>
      <c r="BJ670" s="203"/>
      <c r="BK670" s="203"/>
      <c r="BL670" s="203"/>
      <c r="BM670" s="56"/>
    </row>
    <row r="671" spans="1:65">
      <c r="A671" s="30"/>
      <c r="B671" s="3" t="s">
        <v>86</v>
      </c>
      <c r="C671" s="29"/>
      <c r="D671" s="13">
        <v>7.0590482500956708E-3</v>
      </c>
      <c r="E671" s="13">
        <v>1.1176867366780001E-2</v>
      </c>
      <c r="F671" s="13">
        <v>2.5579145794594336E-2</v>
      </c>
      <c r="G671" s="13">
        <v>0</v>
      </c>
      <c r="H671" s="13">
        <v>7.0060628305213023E-3</v>
      </c>
      <c r="I671" s="13">
        <v>2.0098198185387023E-2</v>
      </c>
      <c r="J671" s="13">
        <v>5.9913554526965625E-2</v>
      </c>
      <c r="K671" s="13">
        <v>1.3026244354704383E-2</v>
      </c>
      <c r="L671" s="13">
        <v>9.3627787607720794E-3</v>
      </c>
      <c r="M671" s="13">
        <v>2.1886629065764961E-2</v>
      </c>
      <c r="N671" s="13">
        <v>1.7000439427956978E-2</v>
      </c>
      <c r="O671" s="13">
        <v>1.4241219434785984E-2</v>
      </c>
      <c r="P671" s="13">
        <v>1.0540925533894571E-2</v>
      </c>
      <c r="Q671" s="13">
        <v>1.4301880795454225E-2</v>
      </c>
      <c r="R671" s="13">
        <v>1.4907119849998561E-2</v>
      </c>
      <c r="S671" s="13">
        <v>1.1499191491521428E-2</v>
      </c>
      <c r="T671" s="13">
        <v>3.7191310947640555E-2</v>
      </c>
      <c r="U671" s="13">
        <v>1.2174111854352378E-2</v>
      </c>
      <c r="V671" s="13">
        <v>0</v>
      </c>
      <c r="W671" s="13">
        <v>1.1749028273464255E-2</v>
      </c>
      <c r="X671" s="13">
        <v>6.6202425480626478E-2</v>
      </c>
      <c r="Y671" s="13">
        <v>7.2516056047291656E-3</v>
      </c>
      <c r="Z671" s="13">
        <v>1.7610820493994088E-2</v>
      </c>
      <c r="AA671" s="13">
        <v>4.0439005123589791E-2</v>
      </c>
      <c r="AB671" s="13">
        <v>3.5829973238177694E-2</v>
      </c>
      <c r="AC671" s="13">
        <v>4.2140231336565567E-2</v>
      </c>
      <c r="AD671" s="13">
        <v>1.0983886382544866E-2</v>
      </c>
      <c r="AE671" s="13">
        <v>0</v>
      </c>
      <c r="AF671" s="13">
        <v>8.8525333627598179E-3</v>
      </c>
      <c r="AG671" s="13">
        <v>1.3910070320040751E-2</v>
      </c>
      <c r="AH671" s="13">
        <v>5.1643103607877791E-3</v>
      </c>
      <c r="AI671" s="152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278</v>
      </c>
      <c r="C672" s="29"/>
      <c r="D672" s="13">
        <v>-6.1900515416610791E-3</v>
      </c>
      <c r="E672" s="13">
        <v>2.3309206294422236E-2</v>
      </c>
      <c r="F672" s="13">
        <v>-2.4233286917129448E-2</v>
      </c>
      <c r="G672" s="13">
        <v>3.1042021455337299E-2</v>
      </c>
      <c r="H672" s="13">
        <v>4.4900149177895976E-2</v>
      </c>
      <c r="I672" s="13">
        <v>-4.6204031135355095E-4</v>
      </c>
      <c r="J672" s="13">
        <v>3.6770032685644605E-2</v>
      </c>
      <c r="K672" s="13">
        <v>4.6794052338682723E-2</v>
      </c>
      <c r="L672" s="13">
        <v>5.2659709189539772E-3</v>
      </c>
      <c r="M672" s="13">
        <v>-4.9150135768966874E-2</v>
      </c>
      <c r="N672" s="13">
        <v>-6.1900515416610791E-3</v>
      </c>
      <c r="O672" s="13">
        <v>-1.478206838712226E-2</v>
      </c>
      <c r="P672" s="13">
        <v>3.1042021455337299E-2</v>
      </c>
      <c r="Q672" s="13">
        <v>5.2659709189537551E-3</v>
      </c>
      <c r="R672" s="13">
        <v>3.1042021455337299E-2</v>
      </c>
      <c r="S672" s="13">
        <v>-5.487814699927418E-2</v>
      </c>
      <c r="T672" s="13">
        <v>2.0445200679268583E-2</v>
      </c>
      <c r="U672" s="13">
        <v>-2.308768467106781E-2</v>
      </c>
      <c r="V672" s="13">
        <v>3.1042021455337299E-2</v>
      </c>
      <c r="W672" s="13">
        <v>-2.6524491409252393E-2</v>
      </c>
      <c r="X672" s="13">
        <v>5.9682077606874495E-2</v>
      </c>
      <c r="Y672" s="13">
        <v>-9.7904962557412878E-2</v>
      </c>
      <c r="Z672" s="13">
        <v>5.7104472553236141E-2</v>
      </c>
      <c r="AA672" s="13">
        <v>-9.3404577183300308E-3</v>
      </c>
      <c r="AB672" s="13">
        <v>-6.9198175075042667E-2</v>
      </c>
      <c r="AC672" s="13">
        <v>2.0874801521541642E-2</v>
      </c>
      <c r="AD672" s="13">
        <v>7.8435759725921095E-3</v>
      </c>
      <c r="AE672" s="13">
        <v>-0.3126386523631085</v>
      </c>
      <c r="AF672" s="13">
        <v>2.4019653038003241E-3</v>
      </c>
      <c r="AG672" s="13">
        <v>-3.2252502639559699E-2</v>
      </c>
      <c r="AH672" s="13">
        <v>-3.6124464880227247E-3</v>
      </c>
      <c r="AI672" s="152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279</v>
      </c>
      <c r="C673" s="47"/>
      <c r="D673" s="45">
        <v>0.2</v>
      </c>
      <c r="E673" s="45">
        <v>0.49</v>
      </c>
      <c r="F673" s="45">
        <v>0.63</v>
      </c>
      <c r="G673" s="45">
        <v>0.67</v>
      </c>
      <c r="H673" s="45">
        <v>1</v>
      </c>
      <c r="I673" s="45">
        <v>7.0000000000000007E-2</v>
      </c>
      <c r="J673" s="45">
        <v>0.81</v>
      </c>
      <c r="K673" s="45">
        <v>1.05</v>
      </c>
      <c r="L673" s="45">
        <v>7.0000000000000007E-2</v>
      </c>
      <c r="M673" s="45">
        <v>1.21</v>
      </c>
      <c r="N673" s="45">
        <v>0.2</v>
      </c>
      <c r="O673" s="45">
        <v>0.4</v>
      </c>
      <c r="P673" s="45">
        <v>0.67</v>
      </c>
      <c r="Q673" s="45">
        <v>7.0000000000000007E-2</v>
      </c>
      <c r="R673" s="45">
        <v>0.67</v>
      </c>
      <c r="S673" s="45">
        <v>1.35</v>
      </c>
      <c r="T673" s="45">
        <v>0.42</v>
      </c>
      <c r="U673" s="45">
        <v>0.6</v>
      </c>
      <c r="V673" s="45">
        <v>0.67</v>
      </c>
      <c r="W673" s="45">
        <v>0.68</v>
      </c>
      <c r="X673" s="45">
        <v>1.35</v>
      </c>
      <c r="Y673" s="45">
        <v>2.36</v>
      </c>
      <c r="Z673" s="45">
        <v>1.29</v>
      </c>
      <c r="AA673" s="45">
        <v>0.28000000000000003</v>
      </c>
      <c r="AB673" s="45">
        <v>1.69</v>
      </c>
      <c r="AC673" s="45">
        <v>0.43</v>
      </c>
      <c r="AD673" s="45">
        <v>0.13</v>
      </c>
      <c r="AE673" s="45">
        <v>7.42</v>
      </c>
      <c r="AF673" s="45">
        <v>0</v>
      </c>
      <c r="AG673" s="45">
        <v>0.82</v>
      </c>
      <c r="AH673" s="45">
        <v>0.14000000000000001</v>
      </c>
      <c r="AI673" s="152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BM674" s="55"/>
    </row>
    <row r="675" spans="1:65" ht="15">
      <c r="B675" s="8" t="s">
        <v>552</v>
      </c>
      <c r="BM675" s="28" t="s">
        <v>66</v>
      </c>
    </row>
    <row r="676" spans="1:65" ht="15">
      <c r="A676" s="25" t="s">
        <v>37</v>
      </c>
      <c r="B676" s="18" t="s">
        <v>111</v>
      </c>
      <c r="C676" s="15" t="s">
        <v>112</v>
      </c>
      <c r="D676" s="16" t="s">
        <v>227</v>
      </c>
      <c r="E676" s="17" t="s">
        <v>227</v>
      </c>
      <c r="F676" s="17" t="s">
        <v>227</v>
      </c>
      <c r="G676" s="17" t="s">
        <v>227</v>
      </c>
      <c r="H676" s="17" t="s">
        <v>227</v>
      </c>
      <c r="I676" s="17" t="s">
        <v>227</v>
      </c>
      <c r="J676" s="17" t="s">
        <v>227</v>
      </c>
      <c r="K676" s="17" t="s">
        <v>227</v>
      </c>
      <c r="L676" s="17" t="s">
        <v>227</v>
      </c>
      <c r="M676" s="17" t="s">
        <v>227</v>
      </c>
      <c r="N676" s="17" t="s">
        <v>227</v>
      </c>
      <c r="O676" s="17" t="s">
        <v>227</v>
      </c>
      <c r="P676" s="17" t="s">
        <v>227</v>
      </c>
      <c r="Q676" s="17" t="s">
        <v>227</v>
      </c>
      <c r="R676" s="17" t="s">
        <v>227</v>
      </c>
      <c r="S676" s="17" t="s">
        <v>227</v>
      </c>
      <c r="T676" s="17" t="s">
        <v>227</v>
      </c>
      <c r="U676" s="17" t="s">
        <v>227</v>
      </c>
      <c r="V676" s="17" t="s">
        <v>227</v>
      </c>
      <c r="W676" s="17" t="s">
        <v>227</v>
      </c>
      <c r="X676" s="17" t="s">
        <v>227</v>
      </c>
      <c r="Y676" s="17" t="s">
        <v>227</v>
      </c>
      <c r="Z676" s="17" t="s">
        <v>227</v>
      </c>
      <c r="AA676" s="17" t="s">
        <v>227</v>
      </c>
      <c r="AB676" s="17" t="s">
        <v>227</v>
      </c>
      <c r="AC676" s="17" t="s">
        <v>227</v>
      </c>
      <c r="AD676" s="17" t="s">
        <v>227</v>
      </c>
      <c r="AE676" s="17" t="s">
        <v>227</v>
      </c>
      <c r="AF676" s="17" t="s">
        <v>227</v>
      </c>
      <c r="AG676" s="17" t="s">
        <v>227</v>
      </c>
      <c r="AH676" s="152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228</v>
      </c>
      <c r="C677" s="9" t="s">
        <v>228</v>
      </c>
      <c r="D677" s="150" t="s">
        <v>230</v>
      </c>
      <c r="E677" s="151" t="s">
        <v>231</v>
      </c>
      <c r="F677" s="151" t="s">
        <v>232</v>
      </c>
      <c r="G677" s="151" t="s">
        <v>233</v>
      </c>
      <c r="H677" s="151" t="s">
        <v>234</v>
      </c>
      <c r="I677" s="151" t="s">
        <v>235</v>
      </c>
      <c r="J677" s="151" t="s">
        <v>236</v>
      </c>
      <c r="K677" s="151" t="s">
        <v>237</v>
      </c>
      <c r="L677" s="151" t="s">
        <v>238</v>
      </c>
      <c r="M677" s="151" t="s">
        <v>239</v>
      </c>
      <c r="N677" s="151" t="s">
        <v>240</v>
      </c>
      <c r="O677" s="151" t="s">
        <v>241</v>
      </c>
      <c r="P677" s="151" t="s">
        <v>242</v>
      </c>
      <c r="Q677" s="151" t="s">
        <v>244</v>
      </c>
      <c r="R677" s="151" t="s">
        <v>245</v>
      </c>
      <c r="S677" s="151" t="s">
        <v>247</v>
      </c>
      <c r="T677" s="151" t="s">
        <v>248</v>
      </c>
      <c r="U677" s="151" t="s">
        <v>304</v>
      </c>
      <c r="V677" s="151" t="s">
        <v>250</v>
      </c>
      <c r="W677" s="151" t="s">
        <v>251</v>
      </c>
      <c r="X677" s="151" t="s">
        <v>252</v>
      </c>
      <c r="Y677" s="151" t="s">
        <v>256</v>
      </c>
      <c r="Z677" s="151" t="s">
        <v>257</v>
      </c>
      <c r="AA677" s="151" t="s">
        <v>305</v>
      </c>
      <c r="AB677" s="151" t="s">
        <v>259</v>
      </c>
      <c r="AC677" s="151" t="s">
        <v>260</v>
      </c>
      <c r="AD677" s="151" t="s">
        <v>261</v>
      </c>
      <c r="AE677" s="151" t="s">
        <v>264</v>
      </c>
      <c r="AF677" s="151" t="s">
        <v>265</v>
      </c>
      <c r="AG677" s="151" t="s">
        <v>266</v>
      </c>
      <c r="AH677" s="152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307</v>
      </c>
      <c r="E678" s="11" t="s">
        <v>308</v>
      </c>
      <c r="F678" s="11" t="s">
        <v>308</v>
      </c>
      <c r="G678" s="11" t="s">
        <v>307</v>
      </c>
      <c r="H678" s="11" t="s">
        <v>115</v>
      </c>
      <c r="I678" s="11" t="s">
        <v>308</v>
      </c>
      <c r="J678" s="11" t="s">
        <v>115</v>
      </c>
      <c r="K678" s="11" t="s">
        <v>307</v>
      </c>
      <c r="L678" s="11" t="s">
        <v>308</v>
      </c>
      <c r="M678" s="11" t="s">
        <v>308</v>
      </c>
      <c r="N678" s="11" t="s">
        <v>308</v>
      </c>
      <c r="O678" s="11" t="s">
        <v>308</v>
      </c>
      <c r="P678" s="11" t="s">
        <v>308</v>
      </c>
      <c r="Q678" s="11" t="s">
        <v>308</v>
      </c>
      <c r="R678" s="11" t="s">
        <v>307</v>
      </c>
      <c r="S678" s="11" t="s">
        <v>307</v>
      </c>
      <c r="T678" s="11" t="s">
        <v>308</v>
      </c>
      <c r="U678" s="11" t="s">
        <v>308</v>
      </c>
      <c r="V678" s="11" t="s">
        <v>115</v>
      </c>
      <c r="W678" s="11" t="s">
        <v>115</v>
      </c>
      <c r="X678" s="11" t="s">
        <v>307</v>
      </c>
      <c r="Y678" s="11" t="s">
        <v>307</v>
      </c>
      <c r="Z678" s="11" t="s">
        <v>115</v>
      </c>
      <c r="AA678" s="11" t="s">
        <v>307</v>
      </c>
      <c r="AB678" s="11" t="s">
        <v>307</v>
      </c>
      <c r="AC678" s="11" t="s">
        <v>307</v>
      </c>
      <c r="AD678" s="11" t="s">
        <v>115</v>
      </c>
      <c r="AE678" s="11" t="s">
        <v>307</v>
      </c>
      <c r="AF678" s="11" t="s">
        <v>307</v>
      </c>
      <c r="AG678" s="11" t="s">
        <v>307</v>
      </c>
      <c r="AH678" s="152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/>
      <c r="C679" s="9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152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8">
        <v>1</v>
      </c>
      <c r="C680" s="14">
        <v>1</v>
      </c>
      <c r="D680" s="218">
        <v>19.5</v>
      </c>
      <c r="E680" s="218">
        <v>18.5</v>
      </c>
      <c r="F680" s="218">
        <v>18.600000000000001</v>
      </c>
      <c r="G680" s="218">
        <v>17.2</v>
      </c>
      <c r="H680" s="218">
        <v>17.840053959394112</v>
      </c>
      <c r="I680" s="218">
        <v>17</v>
      </c>
      <c r="J680" s="219">
        <v>20</v>
      </c>
      <c r="K680" s="218">
        <v>18.899999999999999</v>
      </c>
      <c r="L680" s="218">
        <v>17.100000000000001</v>
      </c>
      <c r="M680" s="218">
        <v>17.899999999999999</v>
      </c>
      <c r="N680" s="218">
        <v>18</v>
      </c>
      <c r="O680" s="218">
        <v>18.600000000000001</v>
      </c>
      <c r="P680" s="218">
        <v>19</v>
      </c>
      <c r="Q680" s="218">
        <v>18.62</v>
      </c>
      <c r="R680" s="218">
        <v>18</v>
      </c>
      <c r="S680" s="218">
        <v>18.100000000000001</v>
      </c>
      <c r="T680" s="219">
        <v>22.1</v>
      </c>
      <c r="U680" s="218">
        <v>18.899999999999999</v>
      </c>
      <c r="V680" s="218">
        <v>18.5</v>
      </c>
      <c r="W680" s="218">
        <v>17.767299999999999</v>
      </c>
      <c r="X680" s="219">
        <v>31.4</v>
      </c>
      <c r="Y680" s="218">
        <v>18.100000000000001</v>
      </c>
      <c r="Z680" s="219" t="s">
        <v>322</v>
      </c>
      <c r="AA680" s="218">
        <v>17.642038944694619</v>
      </c>
      <c r="AB680" s="218">
        <v>19.600000000000001</v>
      </c>
      <c r="AC680" s="218">
        <v>19</v>
      </c>
      <c r="AD680" s="218">
        <v>18</v>
      </c>
      <c r="AE680" s="218">
        <v>19</v>
      </c>
      <c r="AF680" s="218">
        <v>18.2</v>
      </c>
      <c r="AG680" s="218">
        <v>18.5</v>
      </c>
      <c r="AH680" s="220"/>
      <c r="AI680" s="221"/>
      <c r="AJ680" s="221"/>
      <c r="AK680" s="221"/>
      <c r="AL680" s="221"/>
      <c r="AM680" s="221"/>
      <c r="AN680" s="221"/>
      <c r="AO680" s="221"/>
      <c r="AP680" s="221"/>
      <c r="AQ680" s="221"/>
      <c r="AR680" s="221"/>
      <c r="AS680" s="221"/>
      <c r="AT680" s="221"/>
      <c r="AU680" s="221"/>
      <c r="AV680" s="221"/>
      <c r="AW680" s="221"/>
      <c r="AX680" s="221"/>
      <c r="AY680" s="221"/>
      <c r="AZ680" s="221"/>
      <c r="BA680" s="221"/>
      <c r="BB680" s="221"/>
      <c r="BC680" s="221"/>
      <c r="BD680" s="221"/>
      <c r="BE680" s="221"/>
      <c r="BF680" s="221"/>
      <c r="BG680" s="221"/>
      <c r="BH680" s="221"/>
      <c r="BI680" s="221"/>
      <c r="BJ680" s="221"/>
      <c r="BK680" s="221"/>
      <c r="BL680" s="221"/>
      <c r="BM680" s="222">
        <v>1</v>
      </c>
    </row>
    <row r="681" spans="1:65">
      <c r="A681" s="30"/>
      <c r="B681" s="19">
        <v>1</v>
      </c>
      <c r="C681" s="9">
        <v>2</v>
      </c>
      <c r="D681" s="223">
        <v>20</v>
      </c>
      <c r="E681" s="223">
        <v>18.7</v>
      </c>
      <c r="F681" s="223">
        <v>19</v>
      </c>
      <c r="G681" s="223">
        <v>17.2</v>
      </c>
      <c r="H681" s="223">
        <v>17.717564740535536</v>
      </c>
      <c r="I681" s="223">
        <v>17</v>
      </c>
      <c r="J681" s="224">
        <v>20</v>
      </c>
      <c r="K681" s="223">
        <v>18.7</v>
      </c>
      <c r="L681" s="223">
        <v>16.5</v>
      </c>
      <c r="M681" s="223">
        <v>17.2</v>
      </c>
      <c r="N681" s="223">
        <v>19</v>
      </c>
      <c r="O681" s="223">
        <v>18.100000000000001</v>
      </c>
      <c r="P681" s="223">
        <v>19.600000000000001</v>
      </c>
      <c r="Q681" s="223">
        <v>18.64</v>
      </c>
      <c r="R681" s="223">
        <v>18</v>
      </c>
      <c r="S681" s="223">
        <v>18.100000000000001</v>
      </c>
      <c r="T681" s="224">
        <v>20.5</v>
      </c>
      <c r="U681" s="223">
        <v>19.2</v>
      </c>
      <c r="V681" s="223">
        <v>18.399999999999999</v>
      </c>
      <c r="W681" s="223">
        <v>18.272500000000001</v>
      </c>
      <c r="X681" s="225">
        <v>30.4</v>
      </c>
      <c r="Y681" s="223">
        <v>17.5</v>
      </c>
      <c r="Z681" s="224" t="s">
        <v>322</v>
      </c>
      <c r="AA681" s="223">
        <v>17.43350443533382</v>
      </c>
      <c r="AB681" s="223">
        <v>20.25</v>
      </c>
      <c r="AC681" s="223">
        <v>20</v>
      </c>
      <c r="AD681" s="223">
        <v>18</v>
      </c>
      <c r="AE681" s="223">
        <v>19</v>
      </c>
      <c r="AF681" s="223">
        <v>19.3</v>
      </c>
      <c r="AG681" s="223">
        <v>18.399999999999999</v>
      </c>
      <c r="AH681" s="220"/>
      <c r="AI681" s="221"/>
      <c r="AJ681" s="221"/>
      <c r="AK681" s="221"/>
      <c r="AL681" s="221"/>
      <c r="AM681" s="221"/>
      <c r="AN681" s="221"/>
      <c r="AO681" s="221"/>
      <c r="AP681" s="221"/>
      <c r="AQ681" s="221"/>
      <c r="AR681" s="221"/>
      <c r="AS681" s="221"/>
      <c r="AT681" s="221"/>
      <c r="AU681" s="221"/>
      <c r="AV681" s="221"/>
      <c r="AW681" s="221"/>
      <c r="AX681" s="221"/>
      <c r="AY681" s="221"/>
      <c r="AZ681" s="221"/>
      <c r="BA681" s="221"/>
      <c r="BB681" s="221"/>
      <c r="BC681" s="221"/>
      <c r="BD681" s="221"/>
      <c r="BE681" s="221"/>
      <c r="BF681" s="221"/>
      <c r="BG681" s="221"/>
      <c r="BH681" s="221"/>
      <c r="BI681" s="221"/>
      <c r="BJ681" s="221"/>
      <c r="BK681" s="221"/>
      <c r="BL681" s="221"/>
      <c r="BM681" s="222">
        <v>28</v>
      </c>
    </row>
    <row r="682" spans="1:65">
      <c r="A682" s="30"/>
      <c r="B682" s="19">
        <v>1</v>
      </c>
      <c r="C682" s="9">
        <v>3</v>
      </c>
      <c r="D682" s="223">
        <v>19.100000000000001</v>
      </c>
      <c r="E682" s="223">
        <v>18.399999999999999</v>
      </c>
      <c r="F682" s="223">
        <v>19.2</v>
      </c>
      <c r="G682" s="223">
        <v>18.3</v>
      </c>
      <c r="H682" s="223">
        <v>17.159978295749408</v>
      </c>
      <c r="I682" s="223">
        <v>17</v>
      </c>
      <c r="J682" s="224">
        <v>27</v>
      </c>
      <c r="K682" s="223">
        <v>19</v>
      </c>
      <c r="L682" s="223">
        <v>16.7</v>
      </c>
      <c r="M682" s="223">
        <v>17.2</v>
      </c>
      <c r="N682" s="223">
        <v>18.600000000000001</v>
      </c>
      <c r="O682" s="223">
        <v>17.600000000000001</v>
      </c>
      <c r="P682" s="223">
        <v>20.5</v>
      </c>
      <c r="Q682" s="223">
        <v>17.920000000000002</v>
      </c>
      <c r="R682" s="223">
        <v>16</v>
      </c>
      <c r="S682" s="223">
        <v>17.8</v>
      </c>
      <c r="T682" s="224">
        <v>21.8</v>
      </c>
      <c r="U682" s="223">
        <v>19</v>
      </c>
      <c r="V682" s="223">
        <v>18.600000000000001</v>
      </c>
      <c r="W682" s="223">
        <v>16.3949</v>
      </c>
      <c r="X682" s="224">
        <v>32.200000000000003</v>
      </c>
      <c r="Y682" s="223">
        <v>17.5</v>
      </c>
      <c r="Z682" s="224" t="s">
        <v>322</v>
      </c>
      <c r="AA682" s="225">
        <v>16.631042279035849</v>
      </c>
      <c r="AB682" s="223">
        <v>19</v>
      </c>
      <c r="AC682" s="223">
        <v>20</v>
      </c>
      <c r="AD682" s="223">
        <v>19</v>
      </c>
      <c r="AE682" s="223">
        <v>19</v>
      </c>
      <c r="AF682" s="223">
        <v>18.399999999999999</v>
      </c>
      <c r="AG682" s="223">
        <v>18.3</v>
      </c>
      <c r="AH682" s="220"/>
      <c r="AI682" s="221"/>
      <c r="AJ682" s="221"/>
      <c r="AK682" s="221"/>
      <c r="AL682" s="221"/>
      <c r="AM682" s="221"/>
      <c r="AN682" s="221"/>
      <c r="AO682" s="221"/>
      <c r="AP682" s="221"/>
      <c r="AQ682" s="221"/>
      <c r="AR682" s="221"/>
      <c r="AS682" s="221"/>
      <c r="AT682" s="221"/>
      <c r="AU682" s="221"/>
      <c r="AV682" s="221"/>
      <c r="AW682" s="221"/>
      <c r="AX682" s="221"/>
      <c r="AY682" s="221"/>
      <c r="AZ682" s="221"/>
      <c r="BA682" s="221"/>
      <c r="BB682" s="221"/>
      <c r="BC682" s="221"/>
      <c r="BD682" s="221"/>
      <c r="BE682" s="221"/>
      <c r="BF682" s="221"/>
      <c r="BG682" s="221"/>
      <c r="BH682" s="221"/>
      <c r="BI682" s="221"/>
      <c r="BJ682" s="221"/>
      <c r="BK682" s="221"/>
      <c r="BL682" s="221"/>
      <c r="BM682" s="222">
        <v>16</v>
      </c>
    </row>
    <row r="683" spans="1:65">
      <c r="A683" s="30"/>
      <c r="B683" s="19">
        <v>1</v>
      </c>
      <c r="C683" s="9">
        <v>4</v>
      </c>
      <c r="D683" s="223">
        <v>20</v>
      </c>
      <c r="E683" s="223">
        <v>18.5</v>
      </c>
      <c r="F683" s="223">
        <v>19.3</v>
      </c>
      <c r="G683" s="223">
        <v>16.2</v>
      </c>
      <c r="H683" s="223">
        <v>17.129212358834529</v>
      </c>
      <c r="I683" s="223">
        <v>18</v>
      </c>
      <c r="J683" s="224">
        <v>24</v>
      </c>
      <c r="K683" s="223">
        <v>18.7</v>
      </c>
      <c r="L683" s="223">
        <v>17.2</v>
      </c>
      <c r="M683" s="223">
        <v>17.3</v>
      </c>
      <c r="N683" s="223">
        <v>18.8</v>
      </c>
      <c r="O683" s="223">
        <v>17.600000000000001</v>
      </c>
      <c r="P683" s="223">
        <v>18.5</v>
      </c>
      <c r="Q683" s="223">
        <v>18.329999999999998</v>
      </c>
      <c r="R683" s="223">
        <v>16</v>
      </c>
      <c r="S683" s="223">
        <v>17.8</v>
      </c>
      <c r="T683" s="224">
        <v>22.4</v>
      </c>
      <c r="U683" s="223">
        <v>18.7</v>
      </c>
      <c r="V683" s="223">
        <v>18.899999999999999</v>
      </c>
      <c r="W683" s="223">
        <v>16.8629</v>
      </c>
      <c r="X683" s="224">
        <v>31.7</v>
      </c>
      <c r="Y683" s="223">
        <v>17.399999999999999</v>
      </c>
      <c r="Z683" s="224" t="s">
        <v>322</v>
      </c>
      <c r="AA683" s="223">
        <v>17.594232266651026</v>
      </c>
      <c r="AB683" s="223">
        <v>19.850000000000001</v>
      </c>
      <c r="AC683" s="223">
        <v>20</v>
      </c>
      <c r="AD683" s="223">
        <v>17</v>
      </c>
      <c r="AE683" s="223">
        <v>18</v>
      </c>
      <c r="AF683" s="223">
        <v>17.3</v>
      </c>
      <c r="AG683" s="223">
        <v>18.3</v>
      </c>
      <c r="AH683" s="220"/>
      <c r="AI683" s="221"/>
      <c r="AJ683" s="221"/>
      <c r="AK683" s="221"/>
      <c r="AL683" s="221"/>
      <c r="AM683" s="221"/>
      <c r="AN683" s="221"/>
      <c r="AO683" s="221"/>
      <c r="AP683" s="221"/>
      <c r="AQ683" s="221"/>
      <c r="AR683" s="221"/>
      <c r="AS683" s="221"/>
      <c r="AT683" s="221"/>
      <c r="AU683" s="221"/>
      <c r="AV683" s="221"/>
      <c r="AW683" s="221"/>
      <c r="AX683" s="221"/>
      <c r="AY683" s="221"/>
      <c r="AZ683" s="221"/>
      <c r="BA683" s="221"/>
      <c r="BB683" s="221"/>
      <c r="BC683" s="221"/>
      <c r="BD683" s="221"/>
      <c r="BE683" s="221"/>
      <c r="BF683" s="221"/>
      <c r="BG683" s="221"/>
      <c r="BH683" s="221"/>
      <c r="BI683" s="221"/>
      <c r="BJ683" s="221"/>
      <c r="BK683" s="221"/>
      <c r="BL683" s="221"/>
      <c r="BM683" s="222">
        <v>18.225588171183297</v>
      </c>
    </row>
    <row r="684" spans="1:65">
      <c r="A684" s="30"/>
      <c r="B684" s="19">
        <v>1</v>
      </c>
      <c r="C684" s="9">
        <v>5</v>
      </c>
      <c r="D684" s="223">
        <v>19.600000000000001</v>
      </c>
      <c r="E684" s="223">
        <v>18.3</v>
      </c>
      <c r="F684" s="223">
        <v>18.8</v>
      </c>
      <c r="G684" s="223">
        <v>16.8</v>
      </c>
      <c r="H684" s="223">
        <v>17.540327034901857</v>
      </c>
      <c r="I684" s="223">
        <v>18</v>
      </c>
      <c r="J684" s="224">
        <v>24</v>
      </c>
      <c r="K684" s="223">
        <v>18.8</v>
      </c>
      <c r="L684" s="223">
        <v>16.8</v>
      </c>
      <c r="M684" s="223">
        <v>19.100000000000001</v>
      </c>
      <c r="N684" s="223">
        <v>18.600000000000001</v>
      </c>
      <c r="O684" s="223">
        <v>18.2</v>
      </c>
      <c r="P684" s="223">
        <v>19.399999999999999</v>
      </c>
      <c r="Q684" s="223">
        <v>18.45</v>
      </c>
      <c r="R684" s="223">
        <v>16</v>
      </c>
      <c r="S684" s="223">
        <v>17.2</v>
      </c>
      <c r="T684" s="224">
        <v>20.6</v>
      </c>
      <c r="U684" s="223">
        <v>19.399999999999999</v>
      </c>
      <c r="V684" s="223">
        <v>18.399999999999999</v>
      </c>
      <c r="W684" s="223">
        <v>16.414999999999999</v>
      </c>
      <c r="X684" s="224">
        <v>31.8</v>
      </c>
      <c r="Y684" s="223">
        <v>19.2</v>
      </c>
      <c r="Z684" s="224" t="s">
        <v>322</v>
      </c>
      <c r="AA684" s="223">
        <v>17.297074862524841</v>
      </c>
      <c r="AB684" s="223">
        <v>20.65</v>
      </c>
      <c r="AC684" s="223">
        <v>19</v>
      </c>
      <c r="AD684" s="223">
        <v>17</v>
      </c>
      <c r="AE684" s="223">
        <v>19</v>
      </c>
      <c r="AF684" s="223">
        <v>17.5</v>
      </c>
      <c r="AG684" s="223">
        <v>17.899999999999999</v>
      </c>
      <c r="AH684" s="220"/>
      <c r="AI684" s="221"/>
      <c r="AJ684" s="221"/>
      <c r="AK684" s="221"/>
      <c r="AL684" s="221"/>
      <c r="AM684" s="221"/>
      <c r="AN684" s="221"/>
      <c r="AO684" s="221"/>
      <c r="AP684" s="221"/>
      <c r="AQ684" s="221"/>
      <c r="AR684" s="221"/>
      <c r="AS684" s="221"/>
      <c r="AT684" s="221"/>
      <c r="AU684" s="221"/>
      <c r="AV684" s="221"/>
      <c r="AW684" s="221"/>
      <c r="AX684" s="221"/>
      <c r="AY684" s="221"/>
      <c r="AZ684" s="221"/>
      <c r="BA684" s="221"/>
      <c r="BB684" s="221"/>
      <c r="BC684" s="221"/>
      <c r="BD684" s="221"/>
      <c r="BE684" s="221"/>
      <c r="BF684" s="221"/>
      <c r="BG684" s="221"/>
      <c r="BH684" s="221"/>
      <c r="BI684" s="221"/>
      <c r="BJ684" s="221"/>
      <c r="BK684" s="221"/>
      <c r="BL684" s="221"/>
      <c r="BM684" s="222">
        <v>49</v>
      </c>
    </row>
    <row r="685" spans="1:65">
      <c r="A685" s="30"/>
      <c r="B685" s="19">
        <v>1</v>
      </c>
      <c r="C685" s="9">
        <v>6</v>
      </c>
      <c r="D685" s="223">
        <v>20</v>
      </c>
      <c r="E685" s="223">
        <v>17.600000000000001</v>
      </c>
      <c r="F685" s="223">
        <v>20.100000000000001</v>
      </c>
      <c r="G685" s="223">
        <v>17</v>
      </c>
      <c r="H685" s="223">
        <v>17.278898834309409</v>
      </c>
      <c r="I685" s="223">
        <v>17</v>
      </c>
      <c r="J685" s="224">
        <v>19</v>
      </c>
      <c r="K685" s="223">
        <v>18.8</v>
      </c>
      <c r="L685" s="223">
        <v>16.899999999999999</v>
      </c>
      <c r="M685" s="223">
        <v>17.399999999999999</v>
      </c>
      <c r="N685" s="223">
        <v>18</v>
      </c>
      <c r="O685" s="223">
        <v>18.399999999999999</v>
      </c>
      <c r="P685" s="223">
        <v>19.8</v>
      </c>
      <c r="Q685" s="223">
        <v>18.97</v>
      </c>
      <c r="R685" s="223">
        <v>16</v>
      </c>
      <c r="S685" s="223">
        <v>17.5</v>
      </c>
      <c r="T685" s="224">
        <v>21.9</v>
      </c>
      <c r="U685" s="223">
        <v>19.399999999999999</v>
      </c>
      <c r="V685" s="223">
        <v>18.600000000000001</v>
      </c>
      <c r="W685" s="223">
        <v>16.770600000000002</v>
      </c>
      <c r="X685" s="224">
        <v>31.899999999999995</v>
      </c>
      <c r="Y685" s="223">
        <v>17.600000000000001</v>
      </c>
      <c r="Z685" s="224" t="s">
        <v>322</v>
      </c>
      <c r="AA685" s="223">
        <v>17.693582391520099</v>
      </c>
      <c r="AB685" s="225">
        <v>21.450000000000003</v>
      </c>
      <c r="AC685" s="223">
        <v>19</v>
      </c>
      <c r="AD685" s="223">
        <v>19</v>
      </c>
      <c r="AE685" s="223">
        <v>18</v>
      </c>
      <c r="AF685" s="223">
        <v>17.399999999999999</v>
      </c>
      <c r="AG685" s="223">
        <v>18</v>
      </c>
      <c r="AH685" s="220"/>
      <c r="AI685" s="221"/>
      <c r="AJ685" s="221"/>
      <c r="AK685" s="221"/>
      <c r="AL685" s="221"/>
      <c r="AM685" s="221"/>
      <c r="AN685" s="221"/>
      <c r="AO685" s="221"/>
      <c r="AP685" s="221"/>
      <c r="AQ685" s="221"/>
      <c r="AR685" s="221"/>
      <c r="AS685" s="221"/>
      <c r="AT685" s="221"/>
      <c r="AU685" s="221"/>
      <c r="AV685" s="221"/>
      <c r="AW685" s="221"/>
      <c r="AX685" s="221"/>
      <c r="AY685" s="221"/>
      <c r="AZ685" s="221"/>
      <c r="BA685" s="221"/>
      <c r="BB685" s="221"/>
      <c r="BC685" s="221"/>
      <c r="BD685" s="221"/>
      <c r="BE685" s="221"/>
      <c r="BF685" s="221"/>
      <c r="BG685" s="221"/>
      <c r="BH685" s="221"/>
      <c r="BI685" s="221"/>
      <c r="BJ685" s="221"/>
      <c r="BK685" s="221"/>
      <c r="BL685" s="221"/>
      <c r="BM685" s="226"/>
    </row>
    <row r="686" spans="1:65">
      <c r="A686" s="30"/>
      <c r="B686" s="20" t="s">
        <v>275</v>
      </c>
      <c r="C686" s="12"/>
      <c r="D686" s="227">
        <v>19.7</v>
      </c>
      <c r="E686" s="227">
        <v>18.333333333333332</v>
      </c>
      <c r="F686" s="227">
        <v>19.166666666666668</v>
      </c>
      <c r="G686" s="227">
        <v>17.116666666666667</v>
      </c>
      <c r="H686" s="227">
        <v>17.444339203954144</v>
      </c>
      <c r="I686" s="227">
        <v>17.333333333333332</v>
      </c>
      <c r="J686" s="227">
        <v>22.333333333333332</v>
      </c>
      <c r="K686" s="227">
        <v>18.816666666666666</v>
      </c>
      <c r="L686" s="227">
        <v>16.866666666666664</v>
      </c>
      <c r="M686" s="227">
        <v>17.683333333333334</v>
      </c>
      <c r="N686" s="227">
        <v>18.5</v>
      </c>
      <c r="O686" s="227">
        <v>18.083333333333332</v>
      </c>
      <c r="P686" s="227">
        <v>19.466666666666665</v>
      </c>
      <c r="Q686" s="227">
        <v>18.488333333333333</v>
      </c>
      <c r="R686" s="227">
        <v>16.666666666666668</v>
      </c>
      <c r="S686" s="227">
        <v>17.75</v>
      </c>
      <c r="T686" s="227">
        <v>21.55</v>
      </c>
      <c r="U686" s="227">
        <v>19.099999999999998</v>
      </c>
      <c r="V686" s="227">
        <v>18.566666666666666</v>
      </c>
      <c r="W686" s="227">
        <v>17.080533333333335</v>
      </c>
      <c r="X686" s="227">
        <v>31.566666666666666</v>
      </c>
      <c r="Y686" s="227">
        <v>17.883333333333336</v>
      </c>
      <c r="Z686" s="227" t="s">
        <v>702</v>
      </c>
      <c r="AA686" s="227">
        <v>17.38191252996004</v>
      </c>
      <c r="AB686" s="227">
        <v>20.133333333333333</v>
      </c>
      <c r="AC686" s="227">
        <v>19.5</v>
      </c>
      <c r="AD686" s="227">
        <v>18</v>
      </c>
      <c r="AE686" s="227">
        <v>18.666666666666668</v>
      </c>
      <c r="AF686" s="227">
        <v>18.016666666666666</v>
      </c>
      <c r="AG686" s="227">
        <v>18.233333333333334</v>
      </c>
      <c r="AH686" s="220"/>
      <c r="AI686" s="221"/>
      <c r="AJ686" s="221"/>
      <c r="AK686" s="221"/>
      <c r="AL686" s="221"/>
      <c r="AM686" s="221"/>
      <c r="AN686" s="221"/>
      <c r="AO686" s="221"/>
      <c r="AP686" s="221"/>
      <c r="AQ686" s="221"/>
      <c r="AR686" s="221"/>
      <c r="AS686" s="221"/>
      <c r="AT686" s="221"/>
      <c r="AU686" s="221"/>
      <c r="AV686" s="221"/>
      <c r="AW686" s="221"/>
      <c r="AX686" s="221"/>
      <c r="AY686" s="221"/>
      <c r="AZ686" s="221"/>
      <c r="BA686" s="221"/>
      <c r="BB686" s="221"/>
      <c r="BC686" s="221"/>
      <c r="BD686" s="221"/>
      <c r="BE686" s="221"/>
      <c r="BF686" s="221"/>
      <c r="BG686" s="221"/>
      <c r="BH686" s="221"/>
      <c r="BI686" s="221"/>
      <c r="BJ686" s="221"/>
      <c r="BK686" s="221"/>
      <c r="BL686" s="221"/>
      <c r="BM686" s="226"/>
    </row>
    <row r="687" spans="1:65">
      <c r="A687" s="30"/>
      <c r="B687" s="3" t="s">
        <v>276</v>
      </c>
      <c r="C687" s="29"/>
      <c r="D687" s="223">
        <v>19.8</v>
      </c>
      <c r="E687" s="223">
        <v>18.45</v>
      </c>
      <c r="F687" s="223">
        <v>19.100000000000001</v>
      </c>
      <c r="G687" s="223">
        <v>17.100000000000001</v>
      </c>
      <c r="H687" s="223">
        <v>17.409612934605633</v>
      </c>
      <c r="I687" s="223">
        <v>17</v>
      </c>
      <c r="J687" s="223">
        <v>22</v>
      </c>
      <c r="K687" s="223">
        <v>18.8</v>
      </c>
      <c r="L687" s="223">
        <v>16.850000000000001</v>
      </c>
      <c r="M687" s="223">
        <v>17.350000000000001</v>
      </c>
      <c r="N687" s="223">
        <v>18.600000000000001</v>
      </c>
      <c r="O687" s="223">
        <v>18.149999999999999</v>
      </c>
      <c r="P687" s="223">
        <v>19.5</v>
      </c>
      <c r="Q687" s="223">
        <v>18.535</v>
      </c>
      <c r="R687" s="223">
        <v>16</v>
      </c>
      <c r="S687" s="223">
        <v>17.8</v>
      </c>
      <c r="T687" s="223">
        <v>21.85</v>
      </c>
      <c r="U687" s="223">
        <v>19.100000000000001</v>
      </c>
      <c r="V687" s="223">
        <v>18.55</v>
      </c>
      <c r="W687" s="223">
        <v>16.816749999999999</v>
      </c>
      <c r="X687" s="223">
        <v>31.75</v>
      </c>
      <c r="Y687" s="223">
        <v>17.55</v>
      </c>
      <c r="Z687" s="223" t="s">
        <v>702</v>
      </c>
      <c r="AA687" s="223">
        <v>17.513868350992425</v>
      </c>
      <c r="AB687" s="223">
        <v>20.05</v>
      </c>
      <c r="AC687" s="223">
        <v>19.5</v>
      </c>
      <c r="AD687" s="223">
        <v>18</v>
      </c>
      <c r="AE687" s="223">
        <v>19</v>
      </c>
      <c r="AF687" s="223">
        <v>17.850000000000001</v>
      </c>
      <c r="AG687" s="223">
        <v>18.3</v>
      </c>
      <c r="AH687" s="220"/>
      <c r="AI687" s="221"/>
      <c r="AJ687" s="221"/>
      <c r="AK687" s="221"/>
      <c r="AL687" s="221"/>
      <c r="AM687" s="221"/>
      <c r="AN687" s="221"/>
      <c r="AO687" s="221"/>
      <c r="AP687" s="221"/>
      <c r="AQ687" s="221"/>
      <c r="AR687" s="221"/>
      <c r="AS687" s="221"/>
      <c r="AT687" s="221"/>
      <c r="AU687" s="221"/>
      <c r="AV687" s="221"/>
      <c r="AW687" s="221"/>
      <c r="AX687" s="221"/>
      <c r="AY687" s="221"/>
      <c r="AZ687" s="221"/>
      <c r="BA687" s="221"/>
      <c r="BB687" s="221"/>
      <c r="BC687" s="221"/>
      <c r="BD687" s="221"/>
      <c r="BE687" s="221"/>
      <c r="BF687" s="221"/>
      <c r="BG687" s="221"/>
      <c r="BH687" s="221"/>
      <c r="BI687" s="221"/>
      <c r="BJ687" s="221"/>
      <c r="BK687" s="221"/>
      <c r="BL687" s="221"/>
      <c r="BM687" s="226"/>
    </row>
    <row r="688" spans="1:65">
      <c r="A688" s="30"/>
      <c r="B688" s="3" t="s">
        <v>277</v>
      </c>
      <c r="C688" s="29"/>
      <c r="D688" s="24">
        <v>0.36878177829171493</v>
      </c>
      <c r="E688" s="24">
        <v>0.38297084310253454</v>
      </c>
      <c r="F688" s="24">
        <v>0.52408650685422797</v>
      </c>
      <c r="G688" s="24">
        <v>0.6882344561751228</v>
      </c>
      <c r="H688" s="24">
        <v>0.29933011734250892</v>
      </c>
      <c r="I688" s="24">
        <v>0.5163977794943222</v>
      </c>
      <c r="J688" s="24">
        <v>3.1411250638372707</v>
      </c>
      <c r="K688" s="24">
        <v>0.11690451944500127</v>
      </c>
      <c r="L688" s="24">
        <v>0.25819888974716121</v>
      </c>
      <c r="M688" s="24">
        <v>0.74139508136125887</v>
      </c>
      <c r="N688" s="24">
        <v>0.41472882706655462</v>
      </c>
      <c r="O688" s="24">
        <v>0.41190613817551475</v>
      </c>
      <c r="P688" s="24">
        <v>0.6860515043833566</v>
      </c>
      <c r="Q688" s="24">
        <v>0.35267076242108059</v>
      </c>
      <c r="R688" s="24">
        <v>1.0327955589886446</v>
      </c>
      <c r="S688" s="24">
        <v>0.35071355833500445</v>
      </c>
      <c r="T688" s="24">
        <v>0.8018728078691777</v>
      </c>
      <c r="U688" s="24">
        <v>0.28284271247461878</v>
      </c>
      <c r="V688" s="24">
        <v>0.18618986725025266</v>
      </c>
      <c r="W688" s="24">
        <v>0.76796921986930367</v>
      </c>
      <c r="X688" s="24">
        <v>0.62822501276745379</v>
      </c>
      <c r="Y688" s="24">
        <v>0.69113433330045659</v>
      </c>
      <c r="Z688" s="24" t="s">
        <v>702</v>
      </c>
      <c r="AA688" s="24">
        <v>0.39586583916144158</v>
      </c>
      <c r="AB688" s="24">
        <v>0.85595950059957127</v>
      </c>
      <c r="AC688" s="24">
        <v>0.54772255750516607</v>
      </c>
      <c r="AD688" s="24">
        <v>0.89442719099991586</v>
      </c>
      <c r="AE688" s="24">
        <v>0.5163977794943222</v>
      </c>
      <c r="AF688" s="24">
        <v>0.77308904187465177</v>
      </c>
      <c r="AG688" s="24">
        <v>0.23380903889000273</v>
      </c>
      <c r="AH688" s="152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86</v>
      </c>
      <c r="C689" s="29"/>
      <c r="D689" s="13">
        <v>1.8719887222929693E-2</v>
      </c>
      <c r="E689" s="13">
        <v>2.0889318714683705E-2</v>
      </c>
      <c r="F689" s="13">
        <v>2.7343643835872761E-2</v>
      </c>
      <c r="G689" s="13">
        <v>4.0208439503902016E-2</v>
      </c>
      <c r="H689" s="13">
        <v>1.715915483199611E-2</v>
      </c>
      <c r="I689" s="13">
        <v>2.9792179586210898E-2</v>
      </c>
      <c r="J689" s="13">
        <v>0.14064739091808676</v>
      </c>
      <c r="K689" s="13">
        <v>6.2128176852967905E-3</v>
      </c>
      <c r="L689" s="13">
        <v>1.5308234569989797E-2</v>
      </c>
      <c r="M689" s="13">
        <v>4.1926206297526421E-2</v>
      </c>
      <c r="N689" s="13">
        <v>2.2417774436029981E-2</v>
      </c>
      <c r="O689" s="13">
        <v>2.2778219622609112E-2</v>
      </c>
      <c r="P689" s="13">
        <v>3.5242371800514899E-2</v>
      </c>
      <c r="Q689" s="13">
        <v>1.9075313932448244E-2</v>
      </c>
      <c r="R689" s="13">
        <v>6.196773353931867E-2</v>
      </c>
      <c r="S689" s="13">
        <v>1.9758510328732645E-2</v>
      </c>
      <c r="T689" s="13">
        <v>3.7209875075135852E-2</v>
      </c>
      <c r="U689" s="13">
        <v>1.4808518977728734E-2</v>
      </c>
      <c r="V689" s="13">
        <v>1.0028179564645565E-2</v>
      </c>
      <c r="W689" s="13">
        <v>4.4961665123803916E-2</v>
      </c>
      <c r="X689" s="13">
        <v>1.9901531555463162E-2</v>
      </c>
      <c r="Y689" s="13">
        <v>3.8646840631898778E-2</v>
      </c>
      <c r="Z689" s="13" t="s">
        <v>702</v>
      </c>
      <c r="AA689" s="13">
        <v>2.2774584699992828E-2</v>
      </c>
      <c r="AB689" s="13">
        <v>4.2514544731766787E-2</v>
      </c>
      <c r="AC689" s="13">
        <v>2.8088336282316211E-2</v>
      </c>
      <c r="AD689" s="13">
        <v>4.9690399499995326E-2</v>
      </c>
      <c r="AE689" s="13">
        <v>2.76641667586244E-2</v>
      </c>
      <c r="AF689" s="13">
        <v>4.2909660048546815E-2</v>
      </c>
      <c r="AG689" s="13">
        <v>1.2823164838574189E-2</v>
      </c>
      <c r="AH689" s="152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278</v>
      </c>
      <c r="C690" s="29"/>
      <c r="D690" s="13">
        <v>8.0897901070096312E-2</v>
      </c>
      <c r="E690" s="13">
        <v>5.9117522648950427E-3</v>
      </c>
      <c r="F690" s="13">
        <v>5.1635013731481161E-2</v>
      </c>
      <c r="G690" s="13">
        <v>-6.0844209476320743E-2</v>
      </c>
      <c r="H690" s="13">
        <v>-4.2865500958942704E-2</v>
      </c>
      <c r="I690" s="13">
        <v>-4.8956161495008477E-2</v>
      </c>
      <c r="J690" s="13">
        <v>0.22538340730450845</v>
      </c>
      <c r="K690" s="13">
        <v>3.2431243915514996E-2</v>
      </c>
      <c r="L690" s="13">
        <v>-7.4561187916296734E-2</v>
      </c>
      <c r="M690" s="13">
        <v>-2.9752391679042201E-2</v>
      </c>
      <c r="N690" s="13">
        <v>1.5056404558212222E-2</v>
      </c>
      <c r="O690" s="13">
        <v>-7.8052261750809482E-3</v>
      </c>
      <c r="P690" s="13">
        <v>6.8095387859452128E-2</v>
      </c>
      <c r="Q690" s="13">
        <v>1.4416278897680046E-2</v>
      </c>
      <c r="R690" s="13">
        <v>-8.5534770668277194E-2</v>
      </c>
      <c r="S690" s="13">
        <v>-2.6094530761715307E-2</v>
      </c>
      <c r="T690" s="13">
        <v>0.18240354152591753</v>
      </c>
      <c r="U690" s="13">
        <v>4.7977152814154156E-2</v>
      </c>
      <c r="V690" s="13">
        <v>1.8714265475539005E-2</v>
      </c>
      <c r="W690" s="13">
        <v>-6.2826770093511786E-2</v>
      </c>
      <c r="X690" s="13">
        <v>0.73199714435428276</v>
      </c>
      <c r="Y690" s="13">
        <v>-1.8778808927061297E-2</v>
      </c>
      <c r="Z690" s="13" t="s">
        <v>702</v>
      </c>
      <c r="AA690" s="13">
        <v>-4.6290722323968803E-2</v>
      </c>
      <c r="AB690" s="13">
        <v>0.10467399703272107</v>
      </c>
      <c r="AC690" s="13">
        <v>6.9924318318115519E-2</v>
      </c>
      <c r="AD690" s="13">
        <v>-1.2377552321739427E-2</v>
      </c>
      <c r="AE690" s="13">
        <v>2.4201056851529623E-2</v>
      </c>
      <c r="AF690" s="13">
        <v>-1.1463087092407731E-2</v>
      </c>
      <c r="AG690" s="13">
        <v>4.2496088890464634E-4</v>
      </c>
      <c r="AH690" s="152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279</v>
      </c>
      <c r="C691" s="47"/>
      <c r="D691" s="45">
        <v>1.1100000000000001</v>
      </c>
      <c r="E691" s="45">
        <v>0.04</v>
      </c>
      <c r="F691" s="45">
        <v>0.69</v>
      </c>
      <c r="G691" s="45">
        <v>0.91</v>
      </c>
      <c r="H691" s="45">
        <v>0.66</v>
      </c>
      <c r="I691" s="45">
        <v>0.74</v>
      </c>
      <c r="J691" s="45">
        <v>3.17</v>
      </c>
      <c r="K691" s="45">
        <v>0.42</v>
      </c>
      <c r="L691" s="45">
        <v>1.1100000000000001</v>
      </c>
      <c r="M691" s="45">
        <v>0.47</v>
      </c>
      <c r="N691" s="45">
        <v>0.17</v>
      </c>
      <c r="O691" s="45">
        <v>0.16</v>
      </c>
      <c r="P691" s="45">
        <v>0.93</v>
      </c>
      <c r="Q691" s="45">
        <v>0.16</v>
      </c>
      <c r="R691" s="45">
        <v>1.27</v>
      </c>
      <c r="S691" s="45">
        <v>0.42</v>
      </c>
      <c r="T691" s="45">
        <v>2.56</v>
      </c>
      <c r="U691" s="45">
        <v>0.64</v>
      </c>
      <c r="V691" s="45">
        <v>0.22</v>
      </c>
      <c r="W691" s="45">
        <v>0.94</v>
      </c>
      <c r="X691" s="45">
        <v>10.4</v>
      </c>
      <c r="Y691" s="45">
        <v>0.31</v>
      </c>
      <c r="Z691" s="45">
        <v>4.1399999999999997</v>
      </c>
      <c r="AA691" s="45">
        <v>0.71</v>
      </c>
      <c r="AB691" s="45">
        <v>1.45</v>
      </c>
      <c r="AC691" s="45">
        <v>0.95</v>
      </c>
      <c r="AD691" s="45">
        <v>0.22</v>
      </c>
      <c r="AE691" s="45">
        <v>0.3</v>
      </c>
      <c r="AF691" s="45">
        <v>0.21</v>
      </c>
      <c r="AG691" s="45">
        <v>0.04</v>
      </c>
      <c r="AH691" s="152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BM692" s="55"/>
    </row>
    <row r="693" spans="1:65" ht="15">
      <c r="B693" s="8" t="s">
        <v>553</v>
      </c>
      <c r="BM693" s="28" t="s">
        <v>66</v>
      </c>
    </row>
    <row r="694" spans="1:65" ht="15">
      <c r="A694" s="25" t="s">
        <v>40</v>
      </c>
      <c r="B694" s="18" t="s">
        <v>111</v>
      </c>
      <c r="C694" s="15" t="s">
        <v>112</v>
      </c>
      <c r="D694" s="16" t="s">
        <v>227</v>
      </c>
      <c r="E694" s="17" t="s">
        <v>227</v>
      </c>
      <c r="F694" s="17" t="s">
        <v>227</v>
      </c>
      <c r="G694" s="17" t="s">
        <v>227</v>
      </c>
      <c r="H694" s="17" t="s">
        <v>227</v>
      </c>
      <c r="I694" s="17" t="s">
        <v>227</v>
      </c>
      <c r="J694" s="17" t="s">
        <v>227</v>
      </c>
      <c r="K694" s="17" t="s">
        <v>227</v>
      </c>
      <c r="L694" s="17" t="s">
        <v>227</v>
      </c>
      <c r="M694" s="17" t="s">
        <v>227</v>
      </c>
      <c r="N694" s="152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228</v>
      </c>
      <c r="C695" s="9" t="s">
        <v>228</v>
      </c>
      <c r="D695" s="150" t="s">
        <v>233</v>
      </c>
      <c r="E695" s="151" t="s">
        <v>235</v>
      </c>
      <c r="F695" s="151" t="s">
        <v>237</v>
      </c>
      <c r="G695" s="151" t="s">
        <v>244</v>
      </c>
      <c r="H695" s="151" t="s">
        <v>245</v>
      </c>
      <c r="I695" s="151" t="s">
        <v>251</v>
      </c>
      <c r="J695" s="151" t="s">
        <v>255</v>
      </c>
      <c r="K695" s="151" t="s">
        <v>256</v>
      </c>
      <c r="L695" s="151" t="s">
        <v>259</v>
      </c>
      <c r="M695" s="151" t="s">
        <v>266</v>
      </c>
      <c r="N695" s="152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3</v>
      </c>
    </row>
    <row r="696" spans="1:65">
      <c r="A696" s="30"/>
      <c r="B696" s="19"/>
      <c r="C696" s="9"/>
      <c r="D696" s="10" t="s">
        <v>307</v>
      </c>
      <c r="E696" s="11" t="s">
        <v>308</v>
      </c>
      <c r="F696" s="11" t="s">
        <v>307</v>
      </c>
      <c r="G696" s="11" t="s">
        <v>308</v>
      </c>
      <c r="H696" s="11" t="s">
        <v>307</v>
      </c>
      <c r="I696" s="11" t="s">
        <v>307</v>
      </c>
      <c r="J696" s="11" t="s">
        <v>307</v>
      </c>
      <c r="K696" s="11" t="s">
        <v>307</v>
      </c>
      <c r="L696" s="11" t="s">
        <v>307</v>
      </c>
      <c r="M696" s="11" t="s">
        <v>307</v>
      </c>
      <c r="N696" s="152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9"/>
      <c r="C697" s="9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152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3</v>
      </c>
    </row>
    <row r="698" spans="1:65">
      <c r="A698" s="30"/>
      <c r="B698" s="18">
        <v>1</v>
      </c>
      <c r="C698" s="14">
        <v>1</v>
      </c>
      <c r="D698" s="22">
        <v>4.7699999999999996</v>
      </c>
      <c r="E698" s="22">
        <v>4.9000000000000004</v>
      </c>
      <c r="F698" s="22">
        <v>4.47</v>
      </c>
      <c r="G698" s="22">
        <v>4.8</v>
      </c>
      <c r="H698" s="22">
        <v>4.8</v>
      </c>
      <c r="I698" s="22">
        <v>4.7569999999999997</v>
      </c>
      <c r="J698" s="146">
        <v>4.1753159010356447</v>
      </c>
      <c r="K698" s="22">
        <v>5</v>
      </c>
      <c r="L698" s="22">
        <v>4.7555499999999995</v>
      </c>
      <c r="M698" s="22">
        <v>4.93</v>
      </c>
      <c r="N698" s="152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>
        <v>1</v>
      </c>
      <c r="C699" s="9">
        <v>2</v>
      </c>
      <c r="D699" s="11">
        <v>4.84</v>
      </c>
      <c r="E699" s="11">
        <v>5.2</v>
      </c>
      <c r="F699" s="11">
        <v>4.51</v>
      </c>
      <c r="G699" s="11">
        <v>5</v>
      </c>
      <c r="H699" s="11">
        <v>4.9000000000000004</v>
      </c>
      <c r="I699" s="11">
        <v>4.68</v>
      </c>
      <c r="J699" s="147">
        <v>4.1750538924699399</v>
      </c>
      <c r="K699" s="11">
        <v>4.8</v>
      </c>
      <c r="L699" s="11">
        <v>4.7962499999999997</v>
      </c>
      <c r="M699" s="11">
        <v>4.91</v>
      </c>
      <c r="N699" s="152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29</v>
      </c>
    </row>
    <row r="700" spans="1:65">
      <c r="A700" s="30"/>
      <c r="B700" s="19">
        <v>1</v>
      </c>
      <c r="C700" s="9">
        <v>3</v>
      </c>
      <c r="D700" s="11">
        <v>4.83</v>
      </c>
      <c r="E700" s="11">
        <v>5.3</v>
      </c>
      <c r="F700" s="11">
        <v>4.62</v>
      </c>
      <c r="G700" s="11">
        <v>4.9000000000000004</v>
      </c>
      <c r="H700" s="11">
        <v>4.95</v>
      </c>
      <c r="I700" s="11">
        <v>4.8807</v>
      </c>
      <c r="J700" s="147">
        <v>4.1613978502455575</v>
      </c>
      <c r="K700" s="11">
        <v>4.8</v>
      </c>
      <c r="L700" s="11">
        <v>4.4640000000000004</v>
      </c>
      <c r="M700" s="11">
        <v>4.84</v>
      </c>
      <c r="N700" s="152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16</v>
      </c>
    </row>
    <row r="701" spans="1:65">
      <c r="A701" s="30"/>
      <c r="B701" s="19">
        <v>1</v>
      </c>
      <c r="C701" s="9">
        <v>4</v>
      </c>
      <c r="D701" s="11">
        <v>4.74</v>
      </c>
      <c r="E701" s="11">
        <v>5.3</v>
      </c>
      <c r="F701" s="11">
        <v>4.4800000000000004</v>
      </c>
      <c r="G701" s="11">
        <v>4.9000000000000004</v>
      </c>
      <c r="H701" s="11">
        <v>4.75</v>
      </c>
      <c r="I701" s="11">
        <v>4.5907</v>
      </c>
      <c r="J701" s="147">
        <v>4.1888084432028441</v>
      </c>
      <c r="K701" s="11">
        <v>4.8</v>
      </c>
      <c r="L701" s="11">
        <v>4.7880500000000001</v>
      </c>
      <c r="M701" s="11">
        <v>4.95</v>
      </c>
      <c r="N701" s="152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4.8364601851851861</v>
      </c>
    </row>
    <row r="702" spans="1:65">
      <c r="A702" s="30"/>
      <c r="B702" s="19">
        <v>1</v>
      </c>
      <c r="C702" s="9">
        <v>5</v>
      </c>
      <c r="D702" s="11">
        <v>4.8499999999999996</v>
      </c>
      <c r="E702" s="11">
        <v>5.4</v>
      </c>
      <c r="F702" s="11">
        <v>4.42</v>
      </c>
      <c r="G702" s="11">
        <v>4.8</v>
      </c>
      <c r="H702" s="11">
        <v>4.75</v>
      </c>
      <c r="I702" s="11">
        <v>4.7119</v>
      </c>
      <c r="J702" s="147">
        <v>4.1779298694386497</v>
      </c>
      <c r="K702" s="148">
        <v>5.4</v>
      </c>
      <c r="L702" s="11">
        <v>4.9101499999999998</v>
      </c>
      <c r="M702" s="11">
        <v>4.7699999999999996</v>
      </c>
      <c r="N702" s="152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50</v>
      </c>
    </row>
    <row r="703" spans="1:65">
      <c r="A703" s="30"/>
      <c r="B703" s="19">
        <v>1</v>
      </c>
      <c r="C703" s="9">
        <v>6</v>
      </c>
      <c r="D703" s="11">
        <v>5.01</v>
      </c>
      <c r="E703" s="11">
        <v>5.0999999999999996</v>
      </c>
      <c r="F703" s="11">
        <v>4.57</v>
      </c>
      <c r="G703" s="11">
        <v>5.0999999999999996</v>
      </c>
      <c r="H703" s="11">
        <v>4.8499999999999996</v>
      </c>
      <c r="I703" s="11">
        <v>4.6898</v>
      </c>
      <c r="J703" s="147">
        <v>4.1308404766223399</v>
      </c>
      <c r="K703" s="11">
        <v>4.8</v>
      </c>
      <c r="L703" s="11">
        <v>4.98475</v>
      </c>
      <c r="M703" s="11">
        <v>4.91</v>
      </c>
      <c r="N703" s="152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20" t="s">
        <v>275</v>
      </c>
      <c r="C704" s="12"/>
      <c r="D704" s="23">
        <v>4.84</v>
      </c>
      <c r="E704" s="23">
        <v>5.2</v>
      </c>
      <c r="F704" s="23">
        <v>4.5116666666666667</v>
      </c>
      <c r="G704" s="23">
        <v>4.916666666666667</v>
      </c>
      <c r="H704" s="23">
        <v>4.833333333333333</v>
      </c>
      <c r="I704" s="23">
        <v>4.71835</v>
      </c>
      <c r="J704" s="23">
        <v>4.168224405502496</v>
      </c>
      <c r="K704" s="23">
        <v>4.9333333333333345</v>
      </c>
      <c r="L704" s="23">
        <v>4.7831249999999992</v>
      </c>
      <c r="M704" s="23">
        <v>4.8849999999999998</v>
      </c>
      <c r="N704" s="152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276</v>
      </c>
      <c r="C705" s="29"/>
      <c r="D705" s="11">
        <v>4.835</v>
      </c>
      <c r="E705" s="11">
        <v>5.25</v>
      </c>
      <c r="F705" s="11">
        <v>4.4950000000000001</v>
      </c>
      <c r="G705" s="11">
        <v>4.9000000000000004</v>
      </c>
      <c r="H705" s="11">
        <v>4.8249999999999993</v>
      </c>
      <c r="I705" s="11">
        <v>4.70085</v>
      </c>
      <c r="J705" s="11">
        <v>4.1751848967527927</v>
      </c>
      <c r="K705" s="11">
        <v>4.8</v>
      </c>
      <c r="L705" s="11">
        <v>4.7921499999999995</v>
      </c>
      <c r="M705" s="11">
        <v>4.91</v>
      </c>
      <c r="N705" s="152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277</v>
      </c>
      <c r="C706" s="29"/>
      <c r="D706" s="24">
        <v>9.3808315196468525E-2</v>
      </c>
      <c r="E706" s="24">
        <v>0.17888543819998315</v>
      </c>
      <c r="F706" s="24">
        <v>7.2502873506273394E-2</v>
      </c>
      <c r="G706" s="24">
        <v>0.11690451944500115</v>
      </c>
      <c r="H706" s="24">
        <v>8.1649658092772706E-2</v>
      </c>
      <c r="I706" s="24">
        <v>9.6408811837922784E-2</v>
      </c>
      <c r="J706" s="24">
        <v>2.0292805792167277E-2</v>
      </c>
      <c r="K706" s="24">
        <v>0.24221202832779956</v>
      </c>
      <c r="L706" s="24">
        <v>0.17865366425013496</v>
      </c>
      <c r="M706" s="24">
        <v>6.7453687816160388E-2</v>
      </c>
      <c r="N706" s="202"/>
      <c r="O706" s="203"/>
      <c r="P706" s="203"/>
      <c r="Q706" s="203"/>
      <c r="R706" s="203"/>
      <c r="S706" s="203"/>
      <c r="T706" s="203"/>
      <c r="U706" s="203"/>
      <c r="V706" s="203"/>
      <c r="W706" s="203"/>
      <c r="X706" s="203"/>
      <c r="Y706" s="203"/>
      <c r="Z706" s="203"/>
      <c r="AA706" s="203"/>
      <c r="AB706" s="203"/>
      <c r="AC706" s="203"/>
      <c r="AD706" s="203"/>
      <c r="AE706" s="203"/>
      <c r="AF706" s="203"/>
      <c r="AG706" s="203"/>
      <c r="AH706" s="203"/>
      <c r="AI706" s="203"/>
      <c r="AJ706" s="203"/>
      <c r="AK706" s="203"/>
      <c r="AL706" s="203"/>
      <c r="AM706" s="203"/>
      <c r="AN706" s="203"/>
      <c r="AO706" s="203"/>
      <c r="AP706" s="203"/>
      <c r="AQ706" s="203"/>
      <c r="AR706" s="203"/>
      <c r="AS706" s="203"/>
      <c r="AT706" s="203"/>
      <c r="AU706" s="203"/>
      <c r="AV706" s="203"/>
      <c r="AW706" s="203"/>
      <c r="AX706" s="203"/>
      <c r="AY706" s="203"/>
      <c r="AZ706" s="203"/>
      <c r="BA706" s="203"/>
      <c r="BB706" s="203"/>
      <c r="BC706" s="203"/>
      <c r="BD706" s="203"/>
      <c r="BE706" s="203"/>
      <c r="BF706" s="203"/>
      <c r="BG706" s="203"/>
      <c r="BH706" s="203"/>
      <c r="BI706" s="203"/>
      <c r="BJ706" s="203"/>
      <c r="BK706" s="203"/>
      <c r="BL706" s="203"/>
      <c r="BM706" s="56"/>
    </row>
    <row r="707" spans="1:65">
      <c r="A707" s="30"/>
      <c r="B707" s="3" t="s">
        <v>86</v>
      </c>
      <c r="C707" s="29"/>
      <c r="D707" s="13">
        <v>1.938188330505548E-2</v>
      </c>
      <c r="E707" s="13">
        <v>3.4401045807689067E-2</v>
      </c>
      <c r="F707" s="13">
        <v>1.607008648088808E-2</v>
      </c>
      <c r="G707" s="13">
        <v>2.377719039559345E-2</v>
      </c>
      <c r="H707" s="13">
        <v>1.6893032708849526E-2</v>
      </c>
      <c r="I707" s="13">
        <v>2.0432738528918536E-2</v>
      </c>
      <c r="J707" s="13">
        <v>4.8684532832202199E-3</v>
      </c>
      <c r="K707" s="13">
        <v>4.9097032769148549E-2</v>
      </c>
      <c r="L707" s="13">
        <v>3.7350824879160589E-2</v>
      </c>
      <c r="M707" s="13">
        <v>1.3808329133297931E-2</v>
      </c>
      <c r="N707" s="152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278</v>
      </c>
      <c r="C708" s="29"/>
      <c r="D708" s="13">
        <v>7.3190198601391643E-4</v>
      </c>
      <c r="E708" s="13">
        <v>7.5166506265965438E-2</v>
      </c>
      <c r="F708" s="13">
        <v>-6.7155213954497417E-2</v>
      </c>
      <c r="G708" s="13">
        <v>1.6583715860448045E-2</v>
      </c>
      <c r="H708" s="13">
        <v>-6.4651661176307051E-4</v>
      </c>
      <c r="I708" s="13">
        <v>-2.442079137691977E-2</v>
      </c>
      <c r="J708" s="13">
        <v>-0.13816629396218294</v>
      </c>
      <c r="K708" s="13">
        <v>2.0029762354890401E-2</v>
      </c>
      <c r="L708" s="13">
        <v>-1.1027731676270358E-2</v>
      </c>
      <c r="M708" s="13">
        <v>1.0036227521007746E-2</v>
      </c>
      <c r="N708" s="152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46" t="s">
        <v>279</v>
      </c>
      <c r="C709" s="47"/>
      <c r="D709" s="45">
        <v>0.03</v>
      </c>
      <c r="E709" s="45">
        <v>2.77</v>
      </c>
      <c r="F709" s="45">
        <v>2.48</v>
      </c>
      <c r="G709" s="45">
        <v>0.61</v>
      </c>
      <c r="H709" s="45">
        <v>0.03</v>
      </c>
      <c r="I709" s="45">
        <v>0.9</v>
      </c>
      <c r="J709" s="45">
        <v>5.0999999999999996</v>
      </c>
      <c r="K709" s="45">
        <v>0.74</v>
      </c>
      <c r="L709" s="45">
        <v>0.41</v>
      </c>
      <c r="M709" s="45">
        <v>0.37</v>
      </c>
      <c r="N709" s="152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1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BM710" s="55"/>
    </row>
    <row r="711" spans="1:65" ht="15">
      <c r="B711" s="8" t="s">
        <v>554</v>
      </c>
      <c r="BM711" s="28" t="s">
        <v>66</v>
      </c>
    </row>
    <row r="712" spans="1:65" ht="15">
      <c r="A712" s="25" t="s">
        <v>43</v>
      </c>
      <c r="B712" s="18" t="s">
        <v>111</v>
      </c>
      <c r="C712" s="15" t="s">
        <v>112</v>
      </c>
      <c r="D712" s="16" t="s">
        <v>227</v>
      </c>
      <c r="E712" s="17" t="s">
        <v>227</v>
      </c>
      <c r="F712" s="17" t="s">
        <v>227</v>
      </c>
      <c r="G712" s="17" t="s">
        <v>227</v>
      </c>
      <c r="H712" s="17" t="s">
        <v>227</v>
      </c>
      <c r="I712" s="17" t="s">
        <v>227</v>
      </c>
      <c r="J712" s="17" t="s">
        <v>227</v>
      </c>
      <c r="K712" s="17" t="s">
        <v>227</v>
      </c>
      <c r="L712" s="17" t="s">
        <v>227</v>
      </c>
      <c r="M712" s="17" t="s">
        <v>227</v>
      </c>
      <c r="N712" s="17" t="s">
        <v>227</v>
      </c>
      <c r="O712" s="17" t="s">
        <v>227</v>
      </c>
      <c r="P712" s="17" t="s">
        <v>227</v>
      </c>
      <c r="Q712" s="17" t="s">
        <v>227</v>
      </c>
      <c r="R712" s="17" t="s">
        <v>227</v>
      </c>
      <c r="S712" s="17" t="s">
        <v>227</v>
      </c>
      <c r="T712" s="17" t="s">
        <v>227</v>
      </c>
      <c r="U712" s="17" t="s">
        <v>227</v>
      </c>
      <c r="V712" s="17" t="s">
        <v>227</v>
      </c>
      <c r="W712" s="17" t="s">
        <v>227</v>
      </c>
      <c r="X712" s="17" t="s">
        <v>227</v>
      </c>
      <c r="Y712" s="17" t="s">
        <v>227</v>
      </c>
      <c r="Z712" s="17" t="s">
        <v>227</v>
      </c>
      <c r="AA712" s="17" t="s">
        <v>227</v>
      </c>
      <c r="AB712" s="17" t="s">
        <v>227</v>
      </c>
      <c r="AC712" s="17" t="s">
        <v>227</v>
      </c>
      <c r="AD712" s="17" t="s">
        <v>227</v>
      </c>
      <c r="AE712" s="152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228</v>
      </c>
      <c r="C713" s="9" t="s">
        <v>228</v>
      </c>
      <c r="D713" s="150" t="s">
        <v>230</v>
      </c>
      <c r="E713" s="151" t="s">
        <v>231</v>
      </c>
      <c r="F713" s="151" t="s">
        <v>232</v>
      </c>
      <c r="G713" s="151" t="s">
        <v>233</v>
      </c>
      <c r="H713" s="151" t="s">
        <v>234</v>
      </c>
      <c r="I713" s="151" t="s">
        <v>235</v>
      </c>
      <c r="J713" s="151" t="s">
        <v>236</v>
      </c>
      <c r="K713" s="151" t="s">
        <v>237</v>
      </c>
      <c r="L713" s="151" t="s">
        <v>238</v>
      </c>
      <c r="M713" s="151" t="s">
        <v>239</v>
      </c>
      <c r="N713" s="151" t="s">
        <v>240</v>
      </c>
      <c r="O713" s="151" t="s">
        <v>241</v>
      </c>
      <c r="P713" s="151" t="s">
        <v>242</v>
      </c>
      <c r="Q713" s="151" t="s">
        <v>244</v>
      </c>
      <c r="R713" s="151" t="s">
        <v>245</v>
      </c>
      <c r="S713" s="151" t="s">
        <v>247</v>
      </c>
      <c r="T713" s="151" t="s">
        <v>248</v>
      </c>
      <c r="U713" s="151" t="s">
        <v>304</v>
      </c>
      <c r="V713" s="151" t="s">
        <v>250</v>
      </c>
      <c r="W713" s="151" t="s">
        <v>251</v>
      </c>
      <c r="X713" s="151" t="s">
        <v>255</v>
      </c>
      <c r="Y713" s="151" t="s">
        <v>256</v>
      </c>
      <c r="Z713" s="151" t="s">
        <v>305</v>
      </c>
      <c r="AA713" s="151" t="s">
        <v>259</v>
      </c>
      <c r="AB713" s="151" t="s">
        <v>264</v>
      </c>
      <c r="AC713" s="151" t="s">
        <v>265</v>
      </c>
      <c r="AD713" s="151" t="s">
        <v>266</v>
      </c>
      <c r="AE713" s="152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307</v>
      </c>
      <c r="E714" s="11" t="s">
        <v>308</v>
      </c>
      <c r="F714" s="11" t="s">
        <v>308</v>
      </c>
      <c r="G714" s="11" t="s">
        <v>307</v>
      </c>
      <c r="H714" s="11" t="s">
        <v>115</v>
      </c>
      <c r="I714" s="11" t="s">
        <v>308</v>
      </c>
      <c r="J714" s="11" t="s">
        <v>307</v>
      </c>
      <c r="K714" s="11" t="s">
        <v>307</v>
      </c>
      <c r="L714" s="11" t="s">
        <v>308</v>
      </c>
      <c r="M714" s="11" t="s">
        <v>308</v>
      </c>
      <c r="N714" s="11" t="s">
        <v>308</v>
      </c>
      <c r="O714" s="11" t="s">
        <v>308</v>
      </c>
      <c r="P714" s="11" t="s">
        <v>308</v>
      </c>
      <c r="Q714" s="11" t="s">
        <v>308</v>
      </c>
      <c r="R714" s="11" t="s">
        <v>307</v>
      </c>
      <c r="S714" s="11" t="s">
        <v>307</v>
      </c>
      <c r="T714" s="11" t="s">
        <v>308</v>
      </c>
      <c r="U714" s="11" t="s">
        <v>308</v>
      </c>
      <c r="V714" s="11" t="s">
        <v>115</v>
      </c>
      <c r="W714" s="11" t="s">
        <v>307</v>
      </c>
      <c r="X714" s="11" t="s">
        <v>307</v>
      </c>
      <c r="Y714" s="11" t="s">
        <v>307</v>
      </c>
      <c r="Z714" s="11" t="s">
        <v>307</v>
      </c>
      <c r="AA714" s="11" t="s">
        <v>307</v>
      </c>
      <c r="AB714" s="11" t="s">
        <v>307</v>
      </c>
      <c r="AC714" s="11" t="s">
        <v>307</v>
      </c>
      <c r="AD714" s="11" t="s">
        <v>307</v>
      </c>
      <c r="AE714" s="152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0</v>
      </c>
    </row>
    <row r="715" spans="1:65">
      <c r="A715" s="30"/>
      <c r="B715" s="19"/>
      <c r="C715" s="9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152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8">
        <v>1</v>
      </c>
      <c r="C716" s="14">
        <v>1</v>
      </c>
      <c r="D716" s="210">
        <v>63.7</v>
      </c>
      <c r="E716" s="210">
        <v>63</v>
      </c>
      <c r="F716" s="229">
        <v>53.6</v>
      </c>
      <c r="G716" s="210">
        <v>58.3</v>
      </c>
      <c r="H716" s="210">
        <v>60.803289752577257</v>
      </c>
      <c r="I716" s="228">
        <v>76</v>
      </c>
      <c r="J716" s="228">
        <v>77.8</v>
      </c>
      <c r="K716" s="210">
        <v>65</v>
      </c>
      <c r="L716" s="210">
        <v>60.6</v>
      </c>
      <c r="M716" s="210">
        <v>59.3</v>
      </c>
      <c r="N716" s="210">
        <v>58.5</v>
      </c>
      <c r="O716" s="210">
        <v>63.7</v>
      </c>
      <c r="P716" s="210">
        <v>56.1</v>
      </c>
      <c r="Q716" s="210">
        <v>62.100000000000009</v>
      </c>
      <c r="R716" s="210">
        <v>59.8</v>
      </c>
      <c r="S716" s="210">
        <v>58.9</v>
      </c>
      <c r="T716" s="210">
        <v>65</v>
      </c>
      <c r="U716" s="210">
        <v>61.3</v>
      </c>
      <c r="V716" s="210">
        <v>61.70000000000001</v>
      </c>
      <c r="W716" s="210">
        <v>57.023600000000002</v>
      </c>
      <c r="X716" s="210">
        <v>56.467436547507297</v>
      </c>
      <c r="Y716" s="210">
        <v>64.099999999999994</v>
      </c>
      <c r="Z716" s="210">
        <v>60.605433037476899</v>
      </c>
      <c r="AA716" s="210">
        <v>59</v>
      </c>
      <c r="AB716" s="210">
        <v>54.8</v>
      </c>
      <c r="AC716" s="210">
        <v>60.95</v>
      </c>
      <c r="AD716" s="210">
        <v>60.96</v>
      </c>
      <c r="AE716" s="211"/>
      <c r="AF716" s="212"/>
      <c r="AG716" s="212"/>
      <c r="AH716" s="212"/>
      <c r="AI716" s="212"/>
      <c r="AJ716" s="212"/>
      <c r="AK716" s="212"/>
      <c r="AL716" s="212"/>
      <c r="AM716" s="212"/>
      <c r="AN716" s="212"/>
      <c r="AO716" s="212"/>
      <c r="AP716" s="212"/>
      <c r="AQ716" s="212"/>
      <c r="AR716" s="212"/>
      <c r="AS716" s="212"/>
      <c r="AT716" s="212"/>
      <c r="AU716" s="212"/>
      <c r="AV716" s="212"/>
      <c r="AW716" s="212"/>
      <c r="AX716" s="212"/>
      <c r="AY716" s="212"/>
      <c r="AZ716" s="212"/>
      <c r="BA716" s="212"/>
      <c r="BB716" s="212"/>
      <c r="BC716" s="212"/>
      <c r="BD716" s="212"/>
      <c r="BE716" s="212"/>
      <c r="BF716" s="212"/>
      <c r="BG716" s="212"/>
      <c r="BH716" s="212"/>
      <c r="BI716" s="212"/>
      <c r="BJ716" s="212"/>
      <c r="BK716" s="212"/>
      <c r="BL716" s="212"/>
      <c r="BM716" s="213">
        <v>1</v>
      </c>
    </row>
    <row r="717" spans="1:65">
      <c r="A717" s="30"/>
      <c r="B717" s="19">
        <v>1</v>
      </c>
      <c r="C717" s="9">
        <v>2</v>
      </c>
      <c r="D717" s="214">
        <v>62.9</v>
      </c>
      <c r="E717" s="214">
        <v>63</v>
      </c>
      <c r="F717" s="214">
        <v>55.9</v>
      </c>
      <c r="G717" s="214">
        <v>58.6</v>
      </c>
      <c r="H717" s="214">
        <v>60.408294264725505</v>
      </c>
      <c r="I717" s="230">
        <v>76.2</v>
      </c>
      <c r="J717" s="230">
        <v>76</v>
      </c>
      <c r="K717" s="214">
        <v>66</v>
      </c>
      <c r="L717" s="214">
        <v>60.9</v>
      </c>
      <c r="M717" s="214">
        <v>58.6</v>
      </c>
      <c r="N717" s="214">
        <v>59.2</v>
      </c>
      <c r="O717" s="214">
        <v>58.8</v>
      </c>
      <c r="P717" s="214">
        <v>59.3</v>
      </c>
      <c r="Q717" s="214">
        <v>64.3</v>
      </c>
      <c r="R717" s="214">
        <v>60.4</v>
      </c>
      <c r="S717" s="214">
        <v>58.7</v>
      </c>
      <c r="T717" s="214">
        <v>63.3</v>
      </c>
      <c r="U717" s="214">
        <v>61</v>
      </c>
      <c r="V717" s="214">
        <v>63.1</v>
      </c>
      <c r="W717" s="214">
        <v>55.242899999999999</v>
      </c>
      <c r="X717" s="214">
        <v>56.421439588171403</v>
      </c>
      <c r="Y717" s="214">
        <v>61.199999999999996</v>
      </c>
      <c r="Z717" s="214">
        <v>60.731489439551105</v>
      </c>
      <c r="AA717" s="214">
        <v>59</v>
      </c>
      <c r="AB717" s="214">
        <v>53.1</v>
      </c>
      <c r="AC717" s="214">
        <v>60.74</v>
      </c>
      <c r="AD717" s="214">
        <v>61.75</v>
      </c>
      <c r="AE717" s="211"/>
      <c r="AF717" s="212"/>
      <c r="AG717" s="212"/>
      <c r="AH717" s="212"/>
      <c r="AI717" s="212"/>
      <c r="AJ717" s="212"/>
      <c r="AK717" s="212"/>
      <c r="AL717" s="212"/>
      <c r="AM717" s="212"/>
      <c r="AN717" s="212"/>
      <c r="AO717" s="212"/>
      <c r="AP717" s="212"/>
      <c r="AQ717" s="212"/>
      <c r="AR717" s="212"/>
      <c r="AS717" s="212"/>
      <c r="AT717" s="212"/>
      <c r="AU717" s="212"/>
      <c r="AV717" s="212"/>
      <c r="AW717" s="212"/>
      <c r="AX717" s="212"/>
      <c r="AY717" s="212"/>
      <c r="AZ717" s="212"/>
      <c r="BA717" s="212"/>
      <c r="BB717" s="212"/>
      <c r="BC717" s="212"/>
      <c r="BD717" s="212"/>
      <c r="BE717" s="212"/>
      <c r="BF717" s="212"/>
      <c r="BG717" s="212"/>
      <c r="BH717" s="212"/>
      <c r="BI717" s="212"/>
      <c r="BJ717" s="212"/>
      <c r="BK717" s="212"/>
      <c r="BL717" s="212"/>
      <c r="BM717" s="213">
        <v>30</v>
      </c>
    </row>
    <row r="718" spans="1:65">
      <c r="A718" s="30"/>
      <c r="B718" s="19">
        <v>1</v>
      </c>
      <c r="C718" s="9">
        <v>3</v>
      </c>
      <c r="D718" s="214">
        <v>61.70000000000001</v>
      </c>
      <c r="E718" s="214">
        <v>60.9</v>
      </c>
      <c r="F718" s="214">
        <v>56.1</v>
      </c>
      <c r="G718" s="214">
        <v>58.9</v>
      </c>
      <c r="H718" s="214">
        <v>60.57628086950676</v>
      </c>
      <c r="I718" s="230">
        <v>77.3</v>
      </c>
      <c r="J718" s="230">
        <v>78.5</v>
      </c>
      <c r="K718" s="214">
        <v>67</v>
      </c>
      <c r="L718" s="214">
        <v>61.600000000000009</v>
      </c>
      <c r="M718" s="214">
        <v>58.4</v>
      </c>
      <c r="N718" s="214">
        <v>60.2</v>
      </c>
      <c r="O718" s="214">
        <v>59.7</v>
      </c>
      <c r="P718" s="214">
        <v>60.7</v>
      </c>
      <c r="Q718" s="214">
        <v>64.5</v>
      </c>
      <c r="R718" s="214">
        <v>59.4</v>
      </c>
      <c r="S718" s="214">
        <v>57.4</v>
      </c>
      <c r="T718" s="214">
        <v>65.7</v>
      </c>
      <c r="U718" s="214">
        <v>61.4</v>
      </c>
      <c r="V718" s="214">
        <v>62.7</v>
      </c>
      <c r="W718" s="214">
        <v>57.107900000000001</v>
      </c>
      <c r="X718" s="214">
        <v>56.301836321962298</v>
      </c>
      <c r="Y718" s="214">
        <v>62.6</v>
      </c>
      <c r="Z718" s="214">
        <v>57.185273979016799</v>
      </c>
      <c r="AA718" s="214">
        <v>55</v>
      </c>
      <c r="AB718" s="214">
        <v>54.5</v>
      </c>
      <c r="AC718" s="214">
        <v>60.82</v>
      </c>
      <c r="AD718" s="214">
        <v>60.99</v>
      </c>
      <c r="AE718" s="211"/>
      <c r="AF718" s="212"/>
      <c r="AG718" s="212"/>
      <c r="AH718" s="212"/>
      <c r="AI718" s="212"/>
      <c r="AJ718" s="212"/>
      <c r="AK718" s="212"/>
      <c r="AL718" s="212"/>
      <c r="AM718" s="212"/>
      <c r="AN718" s="212"/>
      <c r="AO718" s="212"/>
      <c r="AP718" s="212"/>
      <c r="AQ718" s="212"/>
      <c r="AR718" s="212"/>
      <c r="AS718" s="212"/>
      <c r="AT718" s="212"/>
      <c r="AU718" s="212"/>
      <c r="AV718" s="212"/>
      <c r="AW718" s="212"/>
      <c r="AX718" s="212"/>
      <c r="AY718" s="212"/>
      <c r="AZ718" s="212"/>
      <c r="BA718" s="212"/>
      <c r="BB718" s="212"/>
      <c r="BC718" s="212"/>
      <c r="BD718" s="212"/>
      <c r="BE718" s="212"/>
      <c r="BF718" s="212"/>
      <c r="BG718" s="212"/>
      <c r="BH718" s="212"/>
      <c r="BI718" s="212"/>
      <c r="BJ718" s="212"/>
      <c r="BK718" s="212"/>
      <c r="BL718" s="212"/>
      <c r="BM718" s="213">
        <v>16</v>
      </c>
    </row>
    <row r="719" spans="1:65">
      <c r="A719" s="30"/>
      <c r="B719" s="19">
        <v>1</v>
      </c>
      <c r="C719" s="9">
        <v>4</v>
      </c>
      <c r="D719" s="214">
        <v>64.7</v>
      </c>
      <c r="E719" s="214">
        <v>61.600000000000009</v>
      </c>
      <c r="F719" s="214">
        <v>56.1</v>
      </c>
      <c r="G719" s="214">
        <v>58.4</v>
      </c>
      <c r="H719" s="214">
        <v>60.036623795738059</v>
      </c>
      <c r="I719" s="230">
        <v>79.5</v>
      </c>
      <c r="J719" s="230">
        <v>79.599999999999994</v>
      </c>
      <c r="K719" s="214">
        <v>64</v>
      </c>
      <c r="L719" s="214">
        <v>63.6</v>
      </c>
      <c r="M719" s="214">
        <v>61.600000000000009</v>
      </c>
      <c r="N719" s="214">
        <v>61</v>
      </c>
      <c r="O719" s="214">
        <v>58.7</v>
      </c>
      <c r="P719" s="214">
        <v>55.8</v>
      </c>
      <c r="Q719" s="214">
        <v>63</v>
      </c>
      <c r="R719" s="214">
        <v>58.8</v>
      </c>
      <c r="S719" s="214">
        <v>58.1</v>
      </c>
      <c r="T719" s="214">
        <v>64.099999999999994</v>
      </c>
      <c r="U719" s="214">
        <v>61.100000000000009</v>
      </c>
      <c r="V719" s="214">
        <v>62.20000000000001</v>
      </c>
      <c r="W719" s="214">
        <v>52.704599999999999</v>
      </c>
      <c r="X719" s="214">
        <v>56.4705084394529</v>
      </c>
      <c r="Y719" s="214">
        <v>61.70000000000001</v>
      </c>
      <c r="Z719" s="214">
        <v>61.213868526281544</v>
      </c>
      <c r="AA719" s="214">
        <v>57.5</v>
      </c>
      <c r="AB719" s="214">
        <v>53.8</v>
      </c>
      <c r="AC719" s="214">
        <v>60.61</v>
      </c>
      <c r="AD719" s="214">
        <v>60.57</v>
      </c>
      <c r="AE719" s="211"/>
      <c r="AF719" s="212"/>
      <c r="AG719" s="212"/>
      <c r="AH719" s="212"/>
      <c r="AI719" s="212"/>
      <c r="AJ719" s="212"/>
      <c r="AK719" s="212"/>
      <c r="AL719" s="212"/>
      <c r="AM719" s="212"/>
      <c r="AN719" s="212"/>
      <c r="AO719" s="212"/>
      <c r="AP719" s="212"/>
      <c r="AQ719" s="212"/>
      <c r="AR719" s="212"/>
      <c r="AS719" s="212"/>
      <c r="AT719" s="212"/>
      <c r="AU719" s="212"/>
      <c r="AV719" s="212"/>
      <c r="AW719" s="212"/>
      <c r="AX719" s="212"/>
      <c r="AY719" s="212"/>
      <c r="AZ719" s="212"/>
      <c r="BA719" s="212"/>
      <c r="BB719" s="212"/>
      <c r="BC719" s="212"/>
      <c r="BD719" s="212"/>
      <c r="BE719" s="212"/>
      <c r="BF719" s="212"/>
      <c r="BG719" s="212"/>
      <c r="BH719" s="212"/>
      <c r="BI719" s="212"/>
      <c r="BJ719" s="212"/>
      <c r="BK719" s="212"/>
      <c r="BL719" s="212"/>
      <c r="BM719" s="213">
        <v>60.157191193108332</v>
      </c>
    </row>
    <row r="720" spans="1:65">
      <c r="A720" s="30"/>
      <c r="B720" s="19">
        <v>1</v>
      </c>
      <c r="C720" s="9">
        <v>5</v>
      </c>
      <c r="D720" s="214">
        <v>64.099999999999994</v>
      </c>
      <c r="E720" s="214">
        <v>59.9</v>
      </c>
      <c r="F720" s="214">
        <v>56</v>
      </c>
      <c r="G720" s="214">
        <v>58.2</v>
      </c>
      <c r="H720" s="214">
        <v>59.762508771509857</v>
      </c>
      <c r="I720" s="230">
        <v>78.900000000000006</v>
      </c>
      <c r="J720" s="230">
        <v>81.2</v>
      </c>
      <c r="K720" s="214">
        <v>66</v>
      </c>
      <c r="L720" s="214">
        <v>61.3</v>
      </c>
      <c r="M720" s="214">
        <v>58.1</v>
      </c>
      <c r="N720" s="214">
        <v>59.2</v>
      </c>
      <c r="O720" s="214">
        <v>61.8</v>
      </c>
      <c r="P720" s="214">
        <v>58.1</v>
      </c>
      <c r="Q720" s="214">
        <v>63.2</v>
      </c>
      <c r="R720" s="214">
        <v>58.4</v>
      </c>
      <c r="S720" s="214">
        <v>55.5</v>
      </c>
      <c r="T720" s="214">
        <v>67</v>
      </c>
      <c r="U720" s="214">
        <v>62.100000000000009</v>
      </c>
      <c r="V720" s="214">
        <v>62</v>
      </c>
      <c r="W720" s="214">
        <v>56.179900000000004</v>
      </c>
      <c r="X720" s="214">
        <v>56.6141561735406</v>
      </c>
      <c r="Y720" s="214">
        <v>67.099999999999994</v>
      </c>
      <c r="Z720" s="214">
        <v>59.517340959427358</v>
      </c>
      <c r="AA720" s="214">
        <v>60.5</v>
      </c>
      <c r="AB720" s="214">
        <v>54.9</v>
      </c>
      <c r="AC720" s="214">
        <v>59.29</v>
      </c>
      <c r="AD720" s="214">
        <v>60.91</v>
      </c>
      <c r="AE720" s="211"/>
      <c r="AF720" s="212"/>
      <c r="AG720" s="212"/>
      <c r="AH720" s="212"/>
      <c r="AI720" s="212"/>
      <c r="AJ720" s="212"/>
      <c r="AK720" s="212"/>
      <c r="AL720" s="212"/>
      <c r="AM720" s="212"/>
      <c r="AN720" s="212"/>
      <c r="AO720" s="212"/>
      <c r="AP720" s="212"/>
      <c r="AQ720" s="212"/>
      <c r="AR720" s="212"/>
      <c r="AS720" s="212"/>
      <c r="AT720" s="212"/>
      <c r="AU720" s="212"/>
      <c r="AV720" s="212"/>
      <c r="AW720" s="212"/>
      <c r="AX720" s="212"/>
      <c r="AY720" s="212"/>
      <c r="AZ720" s="212"/>
      <c r="BA720" s="212"/>
      <c r="BB720" s="212"/>
      <c r="BC720" s="212"/>
      <c r="BD720" s="212"/>
      <c r="BE720" s="212"/>
      <c r="BF720" s="212"/>
      <c r="BG720" s="212"/>
      <c r="BH720" s="212"/>
      <c r="BI720" s="212"/>
      <c r="BJ720" s="212"/>
      <c r="BK720" s="212"/>
      <c r="BL720" s="212"/>
      <c r="BM720" s="213">
        <v>51</v>
      </c>
    </row>
    <row r="721" spans="1:65">
      <c r="A721" s="30"/>
      <c r="B721" s="19">
        <v>1</v>
      </c>
      <c r="C721" s="9">
        <v>6</v>
      </c>
      <c r="D721" s="214">
        <v>62.5</v>
      </c>
      <c r="E721" s="214">
        <v>62.3</v>
      </c>
      <c r="F721" s="214">
        <v>57.2</v>
      </c>
      <c r="G721" s="214">
        <v>60.9</v>
      </c>
      <c r="H721" s="214">
        <v>59.73181030406456</v>
      </c>
      <c r="I721" s="230">
        <v>77.3</v>
      </c>
      <c r="J721" s="215">
        <v>57.9</v>
      </c>
      <c r="K721" s="214">
        <v>67</v>
      </c>
      <c r="L721" s="214">
        <v>62</v>
      </c>
      <c r="M721" s="214">
        <v>58.3</v>
      </c>
      <c r="N721" s="214">
        <v>59.6</v>
      </c>
      <c r="O721" s="214">
        <v>62.4</v>
      </c>
      <c r="P721" s="214">
        <v>58.1</v>
      </c>
      <c r="Q721" s="214">
        <v>62.8</v>
      </c>
      <c r="R721" s="214">
        <v>60.4</v>
      </c>
      <c r="S721" s="214">
        <v>57.8</v>
      </c>
      <c r="T721" s="214">
        <v>62.5</v>
      </c>
      <c r="U721" s="214">
        <v>61.9</v>
      </c>
      <c r="V721" s="214">
        <v>60.9</v>
      </c>
      <c r="W721" s="214">
        <v>57.807499999999997</v>
      </c>
      <c r="X721" s="214">
        <v>56.306736422102503</v>
      </c>
      <c r="Y721" s="214">
        <v>62.8</v>
      </c>
      <c r="Z721" s="214">
        <v>57.017951773636199</v>
      </c>
      <c r="AA721" s="214">
        <v>61.500000000000007</v>
      </c>
      <c r="AB721" s="214">
        <v>55.6</v>
      </c>
      <c r="AC721" s="214">
        <v>60.69</v>
      </c>
      <c r="AD721" s="214">
        <v>60.5</v>
      </c>
      <c r="AE721" s="211"/>
      <c r="AF721" s="212"/>
      <c r="AG721" s="212"/>
      <c r="AH721" s="212"/>
      <c r="AI721" s="212"/>
      <c r="AJ721" s="212"/>
      <c r="AK721" s="212"/>
      <c r="AL721" s="212"/>
      <c r="AM721" s="212"/>
      <c r="AN721" s="212"/>
      <c r="AO721" s="212"/>
      <c r="AP721" s="212"/>
      <c r="AQ721" s="212"/>
      <c r="AR721" s="212"/>
      <c r="AS721" s="212"/>
      <c r="AT721" s="212"/>
      <c r="AU721" s="212"/>
      <c r="AV721" s="212"/>
      <c r="AW721" s="212"/>
      <c r="AX721" s="212"/>
      <c r="AY721" s="212"/>
      <c r="AZ721" s="212"/>
      <c r="BA721" s="212"/>
      <c r="BB721" s="212"/>
      <c r="BC721" s="212"/>
      <c r="BD721" s="212"/>
      <c r="BE721" s="212"/>
      <c r="BF721" s="212"/>
      <c r="BG721" s="212"/>
      <c r="BH721" s="212"/>
      <c r="BI721" s="212"/>
      <c r="BJ721" s="212"/>
      <c r="BK721" s="212"/>
      <c r="BL721" s="212"/>
      <c r="BM721" s="216"/>
    </row>
    <row r="722" spans="1:65">
      <c r="A722" s="30"/>
      <c r="B722" s="20" t="s">
        <v>275</v>
      </c>
      <c r="C722" s="12"/>
      <c r="D722" s="217">
        <v>63.266666666666673</v>
      </c>
      <c r="E722" s="217">
        <v>61.783333333333331</v>
      </c>
      <c r="F722" s="217">
        <v>55.816666666666663</v>
      </c>
      <c r="G722" s="217">
        <v>58.883333333333333</v>
      </c>
      <c r="H722" s="217">
        <v>60.219801293020332</v>
      </c>
      <c r="I722" s="217">
        <v>77.533333333333331</v>
      </c>
      <c r="J722" s="217">
        <v>75.166666666666657</v>
      </c>
      <c r="K722" s="217">
        <v>65.833333333333329</v>
      </c>
      <c r="L722" s="217">
        <v>61.666666666666664</v>
      </c>
      <c r="M722" s="217">
        <v>59.050000000000011</v>
      </c>
      <c r="N722" s="217">
        <v>59.616666666666674</v>
      </c>
      <c r="O722" s="217">
        <v>60.849999999999994</v>
      </c>
      <c r="P722" s="217">
        <v>58.01666666666668</v>
      </c>
      <c r="Q722" s="217">
        <v>63.31666666666667</v>
      </c>
      <c r="R722" s="217">
        <v>59.533333333333324</v>
      </c>
      <c r="S722" s="217">
        <v>57.733333333333341</v>
      </c>
      <c r="T722" s="217">
        <v>64.600000000000009</v>
      </c>
      <c r="U722" s="217">
        <v>61.466666666666669</v>
      </c>
      <c r="V722" s="217">
        <v>62.1</v>
      </c>
      <c r="W722" s="217">
        <v>56.011066666666672</v>
      </c>
      <c r="X722" s="217">
        <v>56.430352248789497</v>
      </c>
      <c r="Y722" s="217">
        <v>63.25</v>
      </c>
      <c r="Z722" s="217">
        <v>59.378559619231652</v>
      </c>
      <c r="AA722" s="217">
        <v>58.75</v>
      </c>
      <c r="AB722" s="217">
        <v>54.449999999999996</v>
      </c>
      <c r="AC722" s="217">
        <v>60.516666666666673</v>
      </c>
      <c r="AD722" s="217">
        <v>60.946666666666665</v>
      </c>
      <c r="AE722" s="211"/>
      <c r="AF722" s="212"/>
      <c r="AG722" s="212"/>
      <c r="AH722" s="212"/>
      <c r="AI722" s="212"/>
      <c r="AJ722" s="212"/>
      <c r="AK722" s="212"/>
      <c r="AL722" s="212"/>
      <c r="AM722" s="212"/>
      <c r="AN722" s="212"/>
      <c r="AO722" s="212"/>
      <c r="AP722" s="212"/>
      <c r="AQ722" s="212"/>
      <c r="AR722" s="212"/>
      <c r="AS722" s="212"/>
      <c r="AT722" s="212"/>
      <c r="AU722" s="212"/>
      <c r="AV722" s="212"/>
      <c r="AW722" s="212"/>
      <c r="AX722" s="212"/>
      <c r="AY722" s="212"/>
      <c r="AZ722" s="212"/>
      <c r="BA722" s="212"/>
      <c r="BB722" s="212"/>
      <c r="BC722" s="212"/>
      <c r="BD722" s="212"/>
      <c r="BE722" s="212"/>
      <c r="BF722" s="212"/>
      <c r="BG722" s="212"/>
      <c r="BH722" s="212"/>
      <c r="BI722" s="212"/>
      <c r="BJ722" s="212"/>
      <c r="BK722" s="212"/>
      <c r="BL722" s="212"/>
      <c r="BM722" s="216"/>
    </row>
    <row r="723" spans="1:65">
      <c r="A723" s="30"/>
      <c r="B723" s="3" t="s">
        <v>276</v>
      </c>
      <c r="C723" s="29"/>
      <c r="D723" s="214">
        <v>63.3</v>
      </c>
      <c r="E723" s="214">
        <v>61.95</v>
      </c>
      <c r="F723" s="214">
        <v>56.05</v>
      </c>
      <c r="G723" s="214">
        <v>58.5</v>
      </c>
      <c r="H723" s="214">
        <v>60.222459030231782</v>
      </c>
      <c r="I723" s="214">
        <v>77.3</v>
      </c>
      <c r="J723" s="214">
        <v>78.150000000000006</v>
      </c>
      <c r="K723" s="214">
        <v>66</v>
      </c>
      <c r="L723" s="214">
        <v>61.45</v>
      </c>
      <c r="M723" s="214">
        <v>58.5</v>
      </c>
      <c r="N723" s="214">
        <v>59.400000000000006</v>
      </c>
      <c r="O723" s="214">
        <v>60.75</v>
      </c>
      <c r="P723" s="214">
        <v>58.1</v>
      </c>
      <c r="Q723" s="214">
        <v>63.1</v>
      </c>
      <c r="R723" s="214">
        <v>59.599999999999994</v>
      </c>
      <c r="S723" s="214">
        <v>57.95</v>
      </c>
      <c r="T723" s="214">
        <v>64.55</v>
      </c>
      <c r="U723" s="214">
        <v>61.349999999999994</v>
      </c>
      <c r="V723" s="214">
        <v>62.100000000000009</v>
      </c>
      <c r="W723" s="214">
        <v>56.601750000000003</v>
      </c>
      <c r="X723" s="214">
        <v>56.44443806783935</v>
      </c>
      <c r="Y723" s="214">
        <v>62.7</v>
      </c>
      <c r="Z723" s="214">
        <v>60.061386998452129</v>
      </c>
      <c r="AA723" s="214">
        <v>59</v>
      </c>
      <c r="AB723" s="214">
        <v>54.65</v>
      </c>
      <c r="AC723" s="214">
        <v>60.715000000000003</v>
      </c>
      <c r="AD723" s="214">
        <v>60.935000000000002</v>
      </c>
      <c r="AE723" s="211"/>
      <c r="AF723" s="212"/>
      <c r="AG723" s="212"/>
      <c r="AH723" s="212"/>
      <c r="AI723" s="212"/>
      <c r="AJ723" s="212"/>
      <c r="AK723" s="212"/>
      <c r="AL723" s="212"/>
      <c r="AM723" s="212"/>
      <c r="AN723" s="212"/>
      <c r="AO723" s="212"/>
      <c r="AP723" s="212"/>
      <c r="AQ723" s="212"/>
      <c r="AR723" s="212"/>
      <c r="AS723" s="212"/>
      <c r="AT723" s="212"/>
      <c r="AU723" s="212"/>
      <c r="AV723" s="212"/>
      <c r="AW723" s="212"/>
      <c r="AX723" s="212"/>
      <c r="AY723" s="212"/>
      <c r="AZ723" s="212"/>
      <c r="BA723" s="212"/>
      <c r="BB723" s="212"/>
      <c r="BC723" s="212"/>
      <c r="BD723" s="212"/>
      <c r="BE723" s="212"/>
      <c r="BF723" s="212"/>
      <c r="BG723" s="212"/>
      <c r="BH723" s="212"/>
      <c r="BI723" s="212"/>
      <c r="BJ723" s="212"/>
      <c r="BK723" s="212"/>
      <c r="BL723" s="212"/>
      <c r="BM723" s="216"/>
    </row>
    <row r="724" spans="1:65">
      <c r="A724" s="30"/>
      <c r="B724" s="3" t="s">
        <v>277</v>
      </c>
      <c r="C724" s="29"/>
      <c r="D724" s="223">
        <v>1.1057425860780894</v>
      </c>
      <c r="E724" s="223">
        <v>1.2319361455313611</v>
      </c>
      <c r="F724" s="223">
        <v>1.1856081421222897</v>
      </c>
      <c r="G724" s="223">
        <v>1.0186592495366964</v>
      </c>
      <c r="H724" s="223">
        <v>0.44359254328997499</v>
      </c>
      <c r="I724" s="223">
        <v>1.4123266855323058</v>
      </c>
      <c r="J724" s="223">
        <v>8.6363572567761331</v>
      </c>
      <c r="K724" s="223">
        <v>1.1690451944500122</v>
      </c>
      <c r="L724" s="223">
        <v>1.0689558768567895</v>
      </c>
      <c r="M724" s="223">
        <v>1.315674731839146</v>
      </c>
      <c r="N724" s="223">
        <v>0.87730648388500265</v>
      </c>
      <c r="O724" s="223">
        <v>2.0772578077840991</v>
      </c>
      <c r="P724" s="223">
        <v>1.8680649524753337</v>
      </c>
      <c r="Q724" s="223">
        <v>0.91960136291039807</v>
      </c>
      <c r="R724" s="223">
        <v>0.82623644719091571</v>
      </c>
      <c r="S724" s="223">
        <v>1.227463509301465</v>
      </c>
      <c r="T724" s="223">
        <v>1.6419500601419044</v>
      </c>
      <c r="U724" s="223">
        <v>0.44121045620731564</v>
      </c>
      <c r="V724" s="223">
        <v>0.77201036262475176</v>
      </c>
      <c r="W724" s="223">
        <v>1.8442747286309238</v>
      </c>
      <c r="X724" s="223">
        <v>0.11717363115390073</v>
      </c>
      <c r="Y724" s="223">
        <v>2.1342445970413015</v>
      </c>
      <c r="Z724" s="223">
        <v>1.8496609326062481</v>
      </c>
      <c r="AA724" s="223">
        <v>2.296736815571172</v>
      </c>
      <c r="AB724" s="223">
        <v>0.88260976654464907</v>
      </c>
      <c r="AC724" s="223">
        <v>0.61206753440014083</v>
      </c>
      <c r="AD724" s="223">
        <v>0.44500187265523583</v>
      </c>
      <c r="AE724" s="220"/>
      <c r="AF724" s="221"/>
      <c r="AG724" s="221"/>
      <c r="AH724" s="221"/>
      <c r="AI724" s="221"/>
      <c r="AJ724" s="221"/>
      <c r="AK724" s="221"/>
      <c r="AL724" s="221"/>
      <c r="AM724" s="221"/>
      <c r="AN724" s="221"/>
      <c r="AO724" s="221"/>
      <c r="AP724" s="221"/>
      <c r="AQ724" s="221"/>
      <c r="AR724" s="221"/>
      <c r="AS724" s="221"/>
      <c r="AT724" s="221"/>
      <c r="AU724" s="221"/>
      <c r="AV724" s="221"/>
      <c r="AW724" s="221"/>
      <c r="AX724" s="221"/>
      <c r="AY724" s="221"/>
      <c r="AZ724" s="221"/>
      <c r="BA724" s="221"/>
      <c r="BB724" s="221"/>
      <c r="BC724" s="221"/>
      <c r="BD724" s="221"/>
      <c r="BE724" s="221"/>
      <c r="BF724" s="221"/>
      <c r="BG724" s="221"/>
      <c r="BH724" s="221"/>
      <c r="BI724" s="221"/>
      <c r="BJ724" s="221"/>
      <c r="BK724" s="221"/>
      <c r="BL724" s="221"/>
      <c r="BM724" s="226"/>
    </row>
    <row r="725" spans="1:65">
      <c r="A725" s="30"/>
      <c r="B725" s="3" t="s">
        <v>86</v>
      </c>
      <c r="C725" s="29"/>
      <c r="D725" s="13">
        <v>1.7477490823152097E-2</v>
      </c>
      <c r="E725" s="13">
        <v>1.9939619296434223E-2</v>
      </c>
      <c r="F725" s="13">
        <v>2.1241113325571031E-2</v>
      </c>
      <c r="G725" s="13">
        <v>1.7299619295839737E-2</v>
      </c>
      <c r="H725" s="13">
        <v>7.3662239623063785E-3</v>
      </c>
      <c r="I725" s="13">
        <v>1.8215735410992768E-2</v>
      </c>
      <c r="J725" s="13">
        <v>0.11489610541165589</v>
      </c>
      <c r="K725" s="13">
        <v>1.7757648523291324E-2</v>
      </c>
      <c r="L725" s="13">
        <v>1.7334419624704694E-2</v>
      </c>
      <c r="M725" s="13">
        <v>2.2280689785590953E-2</v>
      </c>
      <c r="N725" s="13">
        <v>1.471579229329051E-2</v>
      </c>
      <c r="O725" s="13">
        <v>3.4137350990700067E-2</v>
      </c>
      <c r="P725" s="13">
        <v>3.2198763903625395E-2</v>
      </c>
      <c r="Q725" s="13">
        <v>1.4523843583738847E-2</v>
      </c>
      <c r="R725" s="13">
        <v>1.3878551744528261E-2</v>
      </c>
      <c r="S725" s="13">
        <v>2.1260915288131607E-2</v>
      </c>
      <c r="T725" s="13">
        <v>2.5417183593527928E-2</v>
      </c>
      <c r="U725" s="13">
        <v>7.1780442983836595E-3</v>
      </c>
      <c r="V725" s="13">
        <v>1.2431728866743184E-2</v>
      </c>
      <c r="W725" s="13">
        <v>3.2926970300469018E-2</v>
      </c>
      <c r="X725" s="13">
        <v>2.0764291996141892E-3</v>
      </c>
      <c r="Y725" s="13">
        <v>3.3742997581680659E-2</v>
      </c>
      <c r="Z725" s="13">
        <v>3.1150316620465412E-2</v>
      </c>
      <c r="AA725" s="13">
        <v>3.9093392605466758E-2</v>
      </c>
      <c r="AB725" s="13">
        <v>1.6209545758395762E-2</v>
      </c>
      <c r="AC725" s="13">
        <v>1.0114032515562778E-2</v>
      </c>
      <c r="AD725" s="13">
        <v>7.3014964885457639E-3</v>
      </c>
      <c r="AE725" s="152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278</v>
      </c>
      <c r="C726" s="29"/>
      <c r="D726" s="13">
        <v>5.1689173179258585E-2</v>
      </c>
      <c r="E726" s="13">
        <v>2.7031550309670971E-2</v>
      </c>
      <c r="F726" s="13">
        <v>-7.215304505338882E-2</v>
      </c>
      <c r="G726" s="13">
        <v>-2.1175487660084369E-2</v>
      </c>
      <c r="H726" s="13">
        <v>1.0407749874992156E-3</v>
      </c>
      <c r="I726" s="13">
        <v>0.28884563583506595</v>
      </c>
      <c r="J726" s="13">
        <v>0.24950426002066783</v>
      </c>
      <c r="K726" s="13">
        <v>9.4355172301915369E-2</v>
      </c>
      <c r="L726" s="13">
        <v>2.5092186713186582E-2</v>
      </c>
      <c r="M726" s="13">
        <v>-1.8404968236535035E-2</v>
      </c>
      <c r="N726" s="13">
        <v>-8.985202196467923E-3</v>
      </c>
      <c r="O726" s="13">
        <v>1.1516641537795635E-2</v>
      </c>
      <c r="P726" s="13">
        <v>-3.5582188662539704E-2</v>
      </c>
      <c r="Q726" s="13">
        <v>5.2520329006323196E-2</v>
      </c>
      <c r="R726" s="13">
        <v>-1.0370461908242756E-2</v>
      </c>
      <c r="S726" s="13">
        <v>-4.0292071682573316E-2</v>
      </c>
      <c r="T726" s="13">
        <v>7.3853328567651699E-2</v>
      </c>
      <c r="U726" s="13">
        <v>2.176756340492747E-2</v>
      </c>
      <c r="V726" s="13">
        <v>3.2295537214414249E-2</v>
      </c>
      <c r="W726" s="13">
        <v>-6.892151119776091E-2</v>
      </c>
      <c r="X726" s="13">
        <v>-6.1951678102048491E-2</v>
      </c>
      <c r="Y726" s="13">
        <v>5.1412121236903419E-2</v>
      </c>
      <c r="Z726" s="13">
        <v>-1.2943283395283944E-2</v>
      </c>
      <c r="AA726" s="13">
        <v>-2.3391903198923591E-2</v>
      </c>
      <c r="AB726" s="13">
        <v>-9.4871304326491823E-2</v>
      </c>
      <c r="AC726" s="13">
        <v>5.9756026906974125E-3</v>
      </c>
      <c r="AD726" s="13">
        <v>1.312354280345418E-2</v>
      </c>
      <c r="AE726" s="152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46" t="s">
        <v>279</v>
      </c>
      <c r="C727" s="47"/>
      <c r="D727" s="45">
        <v>1.05</v>
      </c>
      <c r="E727" s="45">
        <v>0.48</v>
      </c>
      <c r="F727" s="45">
        <v>1.79</v>
      </c>
      <c r="G727" s="45">
        <v>0.62</v>
      </c>
      <c r="H727" s="45">
        <v>0.11</v>
      </c>
      <c r="I727" s="45">
        <v>6.49</v>
      </c>
      <c r="J727" s="45">
        <v>5.59</v>
      </c>
      <c r="K727" s="45">
        <v>2.0299999999999998</v>
      </c>
      <c r="L727" s="45">
        <v>0.44</v>
      </c>
      <c r="M727" s="45">
        <v>0.56000000000000005</v>
      </c>
      <c r="N727" s="45">
        <v>0.34</v>
      </c>
      <c r="O727" s="45">
        <v>0.13</v>
      </c>
      <c r="P727" s="45">
        <v>0.95</v>
      </c>
      <c r="Q727" s="45">
        <v>1.07</v>
      </c>
      <c r="R727" s="45">
        <v>0.38</v>
      </c>
      <c r="S727" s="45">
        <v>1.06</v>
      </c>
      <c r="T727" s="45">
        <v>1.56</v>
      </c>
      <c r="U727" s="45">
        <v>0.36</v>
      </c>
      <c r="V727" s="45">
        <v>0.6</v>
      </c>
      <c r="W727" s="45">
        <v>1.72</v>
      </c>
      <c r="X727" s="45">
        <v>1.56</v>
      </c>
      <c r="Y727" s="45">
        <v>1.04</v>
      </c>
      <c r="Z727" s="45">
        <v>0.43</v>
      </c>
      <c r="AA727" s="45">
        <v>0.67</v>
      </c>
      <c r="AB727" s="45">
        <v>2.3199999999999998</v>
      </c>
      <c r="AC727" s="45">
        <v>0</v>
      </c>
      <c r="AD727" s="45">
        <v>0.16</v>
      </c>
      <c r="AE727" s="152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BM728" s="55"/>
    </row>
    <row r="729" spans="1:65" ht="15">
      <c r="B729" s="8" t="s">
        <v>555</v>
      </c>
      <c r="BM729" s="28" t="s">
        <v>66</v>
      </c>
    </row>
    <row r="730" spans="1:65" ht="15">
      <c r="A730" s="25" t="s">
        <v>59</v>
      </c>
      <c r="B730" s="18" t="s">
        <v>111</v>
      </c>
      <c r="C730" s="15" t="s">
        <v>112</v>
      </c>
      <c r="D730" s="16" t="s">
        <v>227</v>
      </c>
      <c r="E730" s="17" t="s">
        <v>227</v>
      </c>
      <c r="F730" s="17" t="s">
        <v>227</v>
      </c>
      <c r="G730" s="17" t="s">
        <v>227</v>
      </c>
      <c r="H730" s="17" t="s">
        <v>227</v>
      </c>
      <c r="I730" s="17" t="s">
        <v>227</v>
      </c>
      <c r="J730" s="17" t="s">
        <v>227</v>
      </c>
      <c r="K730" s="17" t="s">
        <v>227</v>
      </c>
      <c r="L730" s="17" t="s">
        <v>227</v>
      </c>
      <c r="M730" s="17" t="s">
        <v>227</v>
      </c>
      <c r="N730" s="17" t="s">
        <v>227</v>
      </c>
      <c r="O730" s="17" t="s">
        <v>227</v>
      </c>
      <c r="P730" s="17" t="s">
        <v>227</v>
      </c>
      <c r="Q730" s="17" t="s">
        <v>227</v>
      </c>
      <c r="R730" s="17" t="s">
        <v>227</v>
      </c>
      <c r="S730" s="17" t="s">
        <v>227</v>
      </c>
      <c r="T730" s="17" t="s">
        <v>227</v>
      </c>
      <c r="U730" s="17" t="s">
        <v>227</v>
      </c>
      <c r="V730" s="17" t="s">
        <v>227</v>
      </c>
      <c r="W730" s="17" t="s">
        <v>227</v>
      </c>
      <c r="X730" s="152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228</v>
      </c>
      <c r="C731" s="9" t="s">
        <v>228</v>
      </c>
      <c r="D731" s="150" t="s">
        <v>231</v>
      </c>
      <c r="E731" s="151" t="s">
        <v>233</v>
      </c>
      <c r="F731" s="151" t="s">
        <v>234</v>
      </c>
      <c r="G731" s="151" t="s">
        <v>235</v>
      </c>
      <c r="H731" s="151" t="s">
        <v>236</v>
      </c>
      <c r="I731" s="151" t="s">
        <v>237</v>
      </c>
      <c r="J731" s="151" t="s">
        <v>238</v>
      </c>
      <c r="K731" s="151" t="s">
        <v>239</v>
      </c>
      <c r="L731" s="151" t="s">
        <v>240</v>
      </c>
      <c r="M731" s="151" t="s">
        <v>241</v>
      </c>
      <c r="N731" s="151" t="s">
        <v>242</v>
      </c>
      <c r="O731" s="151" t="s">
        <v>244</v>
      </c>
      <c r="P731" s="151" t="s">
        <v>245</v>
      </c>
      <c r="Q731" s="151" t="s">
        <v>247</v>
      </c>
      <c r="R731" s="151" t="s">
        <v>304</v>
      </c>
      <c r="S731" s="151" t="s">
        <v>257</v>
      </c>
      <c r="T731" s="151" t="s">
        <v>259</v>
      </c>
      <c r="U731" s="151" t="s">
        <v>260</v>
      </c>
      <c r="V731" s="151" t="s">
        <v>264</v>
      </c>
      <c r="W731" s="151" t="s">
        <v>265</v>
      </c>
      <c r="X731" s="152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3</v>
      </c>
    </row>
    <row r="732" spans="1:65">
      <c r="A732" s="30"/>
      <c r="B732" s="19"/>
      <c r="C732" s="9"/>
      <c r="D732" s="10" t="s">
        <v>308</v>
      </c>
      <c r="E732" s="11" t="s">
        <v>307</v>
      </c>
      <c r="F732" s="11" t="s">
        <v>115</v>
      </c>
      <c r="G732" s="11" t="s">
        <v>308</v>
      </c>
      <c r="H732" s="11" t="s">
        <v>307</v>
      </c>
      <c r="I732" s="11" t="s">
        <v>307</v>
      </c>
      <c r="J732" s="11" t="s">
        <v>308</v>
      </c>
      <c r="K732" s="11" t="s">
        <v>308</v>
      </c>
      <c r="L732" s="11" t="s">
        <v>308</v>
      </c>
      <c r="M732" s="11" t="s">
        <v>308</v>
      </c>
      <c r="N732" s="11" t="s">
        <v>308</v>
      </c>
      <c r="O732" s="11" t="s">
        <v>308</v>
      </c>
      <c r="P732" s="11" t="s">
        <v>307</v>
      </c>
      <c r="Q732" s="11" t="s">
        <v>307</v>
      </c>
      <c r="R732" s="11" t="s">
        <v>308</v>
      </c>
      <c r="S732" s="11" t="s">
        <v>115</v>
      </c>
      <c r="T732" s="11" t="s">
        <v>307</v>
      </c>
      <c r="U732" s="11" t="s">
        <v>307</v>
      </c>
      <c r="V732" s="11" t="s">
        <v>307</v>
      </c>
      <c r="W732" s="11" t="s">
        <v>307</v>
      </c>
      <c r="X732" s="152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9"/>
      <c r="C733" s="9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152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8">
        <v>1</v>
      </c>
      <c r="C734" s="14">
        <v>1</v>
      </c>
      <c r="D734" s="204">
        <v>0.03</v>
      </c>
      <c r="E734" s="206">
        <v>6.4000000000000001E-2</v>
      </c>
      <c r="F734" s="206" t="s">
        <v>208</v>
      </c>
      <c r="G734" s="204">
        <v>2.8000000000000001E-2</v>
      </c>
      <c r="H734" s="204">
        <v>0.03</v>
      </c>
      <c r="I734" s="204">
        <v>2.7E-2</v>
      </c>
      <c r="J734" s="204">
        <v>2.8000000000000001E-2</v>
      </c>
      <c r="K734" s="204">
        <v>3.1E-2</v>
      </c>
      <c r="L734" s="204">
        <v>2.9000000000000001E-2</v>
      </c>
      <c r="M734" s="204">
        <v>2.7E-2</v>
      </c>
      <c r="N734" s="204">
        <v>2.5999999999999999E-2</v>
      </c>
      <c r="O734" s="204">
        <v>0.03</v>
      </c>
      <c r="P734" s="206" t="s">
        <v>106</v>
      </c>
      <c r="Q734" s="204">
        <v>2.8000000000000001E-2</v>
      </c>
      <c r="R734" s="204">
        <v>3.4000000000000002E-2</v>
      </c>
      <c r="S734" s="206" t="s">
        <v>323</v>
      </c>
      <c r="T734" s="206">
        <v>5.5E-2</v>
      </c>
      <c r="U734" s="204">
        <v>3.3000000000000002E-2</v>
      </c>
      <c r="V734" s="206" t="s">
        <v>208</v>
      </c>
      <c r="W734" s="204">
        <v>0.03</v>
      </c>
      <c r="X734" s="202"/>
      <c r="Y734" s="203"/>
      <c r="Z734" s="203"/>
      <c r="AA734" s="203"/>
      <c r="AB734" s="203"/>
      <c r="AC734" s="203"/>
      <c r="AD734" s="203"/>
      <c r="AE734" s="203"/>
      <c r="AF734" s="203"/>
      <c r="AG734" s="203"/>
      <c r="AH734" s="203"/>
      <c r="AI734" s="203"/>
      <c r="AJ734" s="203"/>
      <c r="AK734" s="203"/>
      <c r="AL734" s="203"/>
      <c r="AM734" s="203"/>
      <c r="AN734" s="203"/>
      <c r="AO734" s="203"/>
      <c r="AP734" s="203"/>
      <c r="AQ734" s="203"/>
      <c r="AR734" s="203"/>
      <c r="AS734" s="203"/>
      <c r="AT734" s="203"/>
      <c r="AU734" s="203"/>
      <c r="AV734" s="203"/>
      <c r="AW734" s="203"/>
      <c r="AX734" s="203"/>
      <c r="AY734" s="203"/>
      <c r="AZ734" s="203"/>
      <c r="BA734" s="203"/>
      <c r="BB734" s="203"/>
      <c r="BC734" s="203"/>
      <c r="BD734" s="203"/>
      <c r="BE734" s="203"/>
      <c r="BF734" s="203"/>
      <c r="BG734" s="203"/>
      <c r="BH734" s="203"/>
      <c r="BI734" s="203"/>
      <c r="BJ734" s="203"/>
      <c r="BK734" s="203"/>
      <c r="BL734" s="203"/>
      <c r="BM734" s="207">
        <v>1</v>
      </c>
    </row>
    <row r="735" spans="1:65">
      <c r="A735" s="30"/>
      <c r="B735" s="19">
        <v>1</v>
      </c>
      <c r="C735" s="9">
        <v>2</v>
      </c>
      <c r="D735" s="24">
        <v>2.9000000000000001E-2</v>
      </c>
      <c r="E735" s="208">
        <v>6.3E-2</v>
      </c>
      <c r="F735" s="208" t="s">
        <v>208</v>
      </c>
      <c r="G735" s="24">
        <v>2.9000000000000001E-2</v>
      </c>
      <c r="H735" s="24">
        <v>3.2000000000000001E-2</v>
      </c>
      <c r="I735" s="24">
        <v>2.4E-2</v>
      </c>
      <c r="J735" s="24">
        <v>0.03</v>
      </c>
      <c r="K735" s="24">
        <v>2.9000000000000001E-2</v>
      </c>
      <c r="L735" s="24">
        <v>2.8000000000000001E-2</v>
      </c>
      <c r="M735" s="24">
        <v>2.7E-2</v>
      </c>
      <c r="N735" s="24">
        <v>2.7E-2</v>
      </c>
      <c r="O735" s="24">
        <v>0.03</v>
      </c>
      <c r="P735" s="208" t="s">
        <v>106</v>
      </c>
      <c r="Q735" s="24">
        <v>0.03</v>
      </c>
      <c r="R735" s="24">
        <v>0.03</v>
      </c>
      <c r="S735" s="208" t="s">
        <v>323</v>
      </c>
      <c r="T735" s="208">
        <v>6.5000000000000002E-2</v>
      </c>
      <c r="U735" s="24">
        <v>3.4000000000000002E-2</v>
      </c>
      <c r="V735" s="208" t="s">
        <v>208</v>
      </c>
      <c r="W735" s="24">
        <v>3.1E-2</v>
      </c>
      <c r="X735" s="202"/>
      <c r="Y735" s="203"/>
      <c r="Z735" s="203"/>
      <c r="AA735" s="203"/>
      <c r="AB735" s="203"/>
      <c r="AC735" s="203"/>
      <c r="AD735" s="203"/>
      <c r="AE735" s="203"/>
      <c r="AF735" s="203"/>
      <c r="AG735" s="203"/>
      <c r="AH735" s="203"/>
      <c r="AI735" s="203"/>
      <c r="AJ735" s="203"/>
      <c r="AK735" s="203"/>
      <c r="AL735" s="203"/>
      <c r="AM735" s="203"/>
      <c r="AN735" s="203"/>
      <c r="AO735" s="203"/>
      <c r="AP735" s="203"/>
      <c r="AQ735" s="203"/>
      <c r="AR735" s="203"/>
      <c r="AS735" s="203"/>
      <c r="AT735" s="203"/>
      <c r="AU735" s="203"/>
      <c r="AV735" s="203"/>
      <c r="AW735" s="203"/>
      <c r="AX735" s="203"/>
      <c r="AY735" s="203"/>
      <c r="AZ735" s="203"/>
      <c r="BA735" s="203"/>
      <c r="BB735" s="203"/>
      <c r="BC735" s="203"/>
      <c r="BD735" s="203"/>
      <c r="BE735" s="203"/>
      <c r="BF735" s="203"/>
      <c r="BG735" s="203"/>
      <c r="BH735" s="203"/>
      <c r="BI735" s="203"/>
      <c r="BJ735" s="203"/>
      <c r="BK735" s="203"/>
      <c r="BL735" s="203"/>
      <c r="BM735" s="207">
        <v>31</v>
      </c>
    </row>
    <row r="736" spans="1:65">
      <c r="A736" s="30"/>
      <c r="B736" s="19">
        <v>1</v>
      </c>
      <c r="C736" s="9">
        <v>3</v>
      </c>
      <c r="D736" s="24">
        <v>2.5999999999999999E-2</v>
      </c>
      <c r="E736" s="208">
        <v>6.2E-2</v>
      </c>
      <c r="F736" s="208" t="s">
        <v>208</v>
      </c>
      <c r="G736" s="24">
        <v>3.1E-2</v>
      </c>
      <c r="H736" s="24">
        <v>2.9000000000000001E-2</v>
      </c>
      <c r="I736" s="24">
        <v>2.4E-2</v>
      </c>
      <c r="J736" s="24">
        <v>0.03</v>
      </c>
      <c r="K736" s="24">
        <v>0.03</v>
      </c>
      <c r="L736" s="24">
        <v>2.9000000000000001E-2</v>
      </c>
      <c r="M736" s="24">
        <v>2.9000000000000001E-2</v>
      </c>
      <c r="N736" s="24">
        <v>2.5999999999999999E-2</v>
      </c>
      <c r="O736" s="24">
        <v>2.8000000000000001E-2</v>
      </c>
      <c r="P736" s="208" t="s">
        <v>106</v>
      </c>
      <c r="Q736" s="24">
        <v>2.5000000000000001E-2</v>
      </c>
      <c r="R736" s="24">
        <v>3.1E-2</v>
      </c>
      <c r="S736" s="208" t="s">
        <v>323</v>
      </c>
      <c r="T736" s="208">
        <v>0.06</v>
      </c>
      <c r="U736" s="24">
        <v>3.2000000000000001E-2</v>
      </c>
      <c r="V736" s="208" t="s">
        <v>208</v>
      </c>
      <c r="W736" s="24">
        <v>0.03</v>
      </c>
      <c r="X736" s="202"/>
      <c r="Y736" s="203"/>
      <c r="Z736" s="203"/>
      <c r="AA736" s="203"/>
      <c r="AB736" s="203"/>
      <c r="AC736" s="203"/>
      <c r="AD736" s="203"/>
      <c r="AE736" s="203"/>
      <c r="AF736" s="203"/>
      <c r="AG736" s="203"/>
      <c r="AH736" s="203"/>
      <c r="AI736" s="203"/>
      <c r="AJ736" s="203"/>
      <c r="AK736" s="203"/>
      <c r="AL736" s="203"/>
      <c r="AM736" s="203"/>
      <c r="AN736" s="203"/>
      <c r="AO736" s="203"/>
      <c r="AP736" s="203"/>
      <c r="AQ736" s="203"/>
      <c r="AR736" s="203"/>
      <c r="AS736" s="203"/>
      <c r="AT736" s="203"/>
      <c r="AU736" s="203"/>
      <c r="AV736" s="203"/>
      <c r="AW736" s="203"/>
      <c r="AX736" s="203"/>
      <c r="AY736" s="203"/>
      <c r="AZ736" s="203"/>
      <c r="BA736" s="203"/>
      <c r="BB736" s="203"/>
      <c r="BC736" s="203"/>
      <c r="BD736" s="203"/>
      <c r="BE736" s="203"/>
      <c r="BF736" s="203"/>
      <c r="BG736" s="203"/>
      <c r="BH736" s="203"/>
      <c r="BI736" s="203"/>
      <c r="BJ736" s="203"/>
      <c r="BK736" s="203"/>
      <c r="BL736" s="203"/>
      <c r="BM736" s="207">
        <v>16</v>
      </c>
    </row>
    <row r="737" spans="1:65">
      <c r="A737" s="30"/>
      <c r="B737" s="19">
        <v>1</v>
      </c>
      <c r="C737" s="9">
        <v>4</v>
      </c>
      <c r="D737" s="24">
        <v>2.5000000000000001E-2</v>
      </c>
      <c r="E737" s="208">
        <v>6.9000000000000006E-2</v>
      </c>
      <c r="F737" s="208" t="s">
        <v>208</v>
      </c>
      <c r="G737" s="24">
        <v>0.03</v>
      </c>
      <c r="H737" s="24">
        <v>3.3000000000000002E-2</v>
      </c>
      <c r="I737" s="24">
        <v>2.5000000000000001E-2</v>
      </c>
      <c r="J737" s="24">
        <v>2.9000000000000001E-2</v>
      </c>
      <c r="K737" s="24">
        <v>2.5000000000000001E-2</v>
      </c>
      <c r="L737" s="24">
        <v>2.5999999999999999E-2</v>
      </c>
      <c r="M737" s="24">
        <v>2.7E-2</v>
      </c>
      <c r="N737" s="24">
        <v>2.8000000000000001E-2</v>
      </c>
      <c r="O737" s="24">
        <v>0.03</v>
      </c>
      <c r="P737" s="208" t="s">
        <v>106</v>
      </c>
      <c r="Q737" s="24">
        <v>3.1E-2</v>
      </c>
      <c r="R737" s="24">
        <v>0.03</v>
      </c>
      <c r="S737" s="208" t="s">
        <v>323</v>
      </c>
      <c r="T737" s="208">
        <v>0.06</v>
      </c>
      <c r="U737" s="24">
        <v>3.4000000000000002E-2</v>
      </c>
      <c r="V737" s="208" t="s">
        <v>208</v>
      </c>
      <c r="W737" s="24">
        <v>2.8000000000000001E-2</v>
      </c>
      <c r="X737" s="202"/>
      <c r="Y737" s="203"/>
      <c r="Z737" s="203"/>
      <c r="AA737" s="203"/>
      <c r="AB737" s="203"/>
      <c r="AC737" s="203"/>
      <c r="AD737" s="203"/>
      <c r="AE737" s="203"/>
      <c r="AF737" s="203"/>
      <c r="AG737" s="203"/>
      <c r="AH737" s="203"/>
      <c r="AI737" s="203"/>
      <c r="AJ737" s="203"/>
      <c r="AK737" s="203"/>
      <c r="AL737" s="203"/>
      <c r="AM737" s="203"/>
      <c r="AN737" s="203"/>
      <c r="AO737" s="203"/>
      <c r="AP737" s="203"/>
      <c r="AQ737" s="203"/>
      <c r="AR737" s="203"/>
      <c r="AS737" s="203"/>
      <c r="AT737" s="203"/>
      <c r="AU737" s="203"/>
      <c r="AV737" s="203"/>
      <c r="AW737" s="203"/>
      <c r="AX737" s="203"/>
      <c r="AY737" s="203"/>
      <c r="AZ737" s="203"/>
      <c r="BA737" s="203"/>
      <c r="BB737" s="203"/>
      <c r="BC737" s="203"/>
      <c r="BD737" s="203"/>
      <c r="BE737" s="203"/>
      <c r="BF737" s="203"/>
      <c r="BG737" s="203"/>
      <c r="BH737" s="203"/>
      <c r="BI737" s="203"/>
      <c r="BJ737" s="203"/>
      <c r="BK737" s="203"/>
      <c r="BL737" s="203"/>
      <c r="BM737" s="207">
        <v>2.898809523809524E-2</v>
      </c>
    </row>
    <row r="738" spans="1:65">
      <c r="A738" s="30"/>
      <c r="B738" s="19">
        <v>1</v>
      </c>
      <c r="C738" s="9">
        <v>5</v>
      </c>
      <c r="D738" s="24">
        <v>2.7E-2</v>
      </c>
      <c r="E738" s="208">
        <v>6.8000000000000005E-2</v>
      </c>
      <c r="F738" s="208" t="s">
        <v>208</v>
      </c>
      <c r="G738" s="24">
        <v>3.1E-2</v>
      </c>
      <c r="H738" s="24">
        <v>3.3000000000000002E-2</v>
      </c>
      <c r="I738" s="24">
        <v>2.4E-2</v>
      </c>
      <c r="J738" s="24">
        <v>2.9000000000000001E-2</v>
      </c>
      <c r="K738" s="24">
        <v>2.8000000000000001E-2</v>
      </c>
      <c r="L738" s="24">
        <v>0.03</v>
      </c>
      <c r="M738" s="24">
        <v>2.5999999999999999E-2</v>
      </c>
      <c r="N738" s="24">
        <v>2.5000000000000001E-2</v>
      </c>
      <c r="O738" s="24">
        <v>0.03</v>
      </c>
      <c r="P738" s="208" t="s">
        <v>106</v>
      </c>
      <c r="Q738" s="24">
        <v>2.7E-2</v>
      </c>
      <c r="R738" s="24">
        <v>3.5999999999999997E-2</v>
      </c>
      <c r="S738" s="208" t="s">
        <v>323</v>
      </c>
      <c r="T738" s="208">
        <v>0.06</v>
      </c>
      <c r="U738" s="24">
        <v>2.9000000000000001E-2</v>
      </c>
      <c r="V738" s="208" t="s">
        <v>208</v>
      </c>
      <c r="W738" s="24">
        <v>2.9000000000000001E-2</v>
      </c>
      <c r="X738" s="202"/>
      <c r="Y738" s="203"/>
      <c r="Z738" s="203"/>
      <c r="AA738" s="203"/>
      <c r="AB738" s="203"/>
      <c r="AC738" s="203"/>
      <c r="AD738" s="203"/>
      <c r="AE738" s="203"/>
      <c r="AF738" s="203"/>
      <c r="AG738" s="203"/>
      <c r="AH738" s="203"/>
      <c r="AI738" s="203"/>
      <c r="AJ738" s="203"/>
      <c r="AK738" s="203"/>
      <c r="AL738" s="203"/>
      <c r="AM738" s="203"/>
      <c r="AN738" s="203"/>
      <c r="AO738" s="203"/>
      <c r="AP738" s="203"/>
      <c r="AQ738" s="203"/>
      <c r="AR738" s="203"/>
      <c r="AS738" s="203"/>
      <c r="AT738" s="203"/>
      <c r="AU738" s="203"/>
      <c r="AV738" s="203"/>
      <c r="AW738" s="203"/>
      <c r="AX738" s="203"/>
      <c r="AY738" s="203"/>
      <c r="AZ738" s="203"/>
      <c r="BA738" s="203"/>
      <c r="BB738" s="203"/>
      <c r="BC738" s="203"/>
      <c r="BD738" s="203"/>
      <c r="BE738" s="203"/>
      <c r="BF738" s="203"/>
      <c r="BG738" s="203"/>
      <c r="BH738" s="203"/>
      <c r="BI738" s="203"/>
      <c r="BJ738" s="203"/>
      <c r="BK738" s="203"/>
      <c r="BL738" s="203"/>
      <c r="BM738" s="207">
        <v>52</v>
      </c>
    </row>
    <row r="739" spans="1:65">
      <c r="A739" s="30"/>
      <c r="B739" s="19">
        <v>1</v>
      </c>
      <c r="C739" s="9">
        <v>6</v>
      </c>
      <c r="D739" s="24">
        <v>2.8000000000000001E-2</v>
      </c>
      <c r="E739" s="208">
        <v>6.2E-2</v>
      </c>
      <c r="F739" s="208" t="s">
        <v>208</v>
      </c>
      <c r="G739" s="24">
        <v>3.1E-2</v>
      </c>
      <c r="H739" s="24">
        <v>2.7E-2</v>
      </c>
      <c r="I739" s="24">
        <v>2.5000000000000001E-2</v>
      </c>
      <c r="J739" s="24">
        <v>2.7E-2</v>
      </c>
      <c r="K739" s="24">
        <v>0.03</v>
      </c>
      <c r="L739" s="24">
        <v>3.3000000000000002E-2</v>
      </c>
      <c r="M739" s="24">
        <v>2.7E-2</v>
      </c>
      <c r="N739" s="24">
        <v>2.9000000000000001E-2</v>
      </c>
      <c r="O739" s="24">
        <v>3.1E-2</v>
      </c>
      <c r="P739" s="208" t="s">
        <v>106</v>
      </c>
      <c r="Q739" s="24">
        <v>3.1E-2</v>
      </c>
      <c r="R739" s="24">
        <v>2.9000000000000001E-2</v>
      </c>
      <c r="S739" s="208" t="s">
        <v>323</v>
      </c>
      <c r="T739" s="208">
        <v>0.06</v>
      </c>
      <c r="U739" s="24">
        <v>3.1E-2</v>
      </c>
      <c r="V739" s="208" t="s">
        <v>208</v>
      </c>
      <c r="W739" s="24">
        <v>0.03</v>
      </c>
      <c r="X739" s="202"/>
      <c r="Y739" s="203"/>
      <c r="Z739" s="203"/>
      <c r="AA739" s="203"/>
      <c r="AB739" s="203"/>
      <c r="AC739" s="203"/>
      <c r="AD739" s="203"/>
      <c r="AE739" s="203"/>
      <c r="AF739" s="203"/>
      <c r="AG739" s="203"/>
      <c r="AH739" s="203"/>
      <c r="AI739" s="203"/>
      <c r="AJ739" s="203"/>
      <c r="AK739" s="203"/>
      <c r="AL739" s="203"/>
      <c r="AM739" s="203"/>
      <c r="AN739" s="203"/>
      <c r="AO739" s="203"/>
      <c r="AP739" s="203"/>
      <c r="AQ739" s="203"/>
      <c r="AR739" s="203"/>
      <c r="AS739" s="203"/>
      <c r="AT739" s="203"/>
      <c r="AU739" s="203"/>
      <c r="AV739" s="203"/>
      <c r="AW739" s="203"/>
      <c r="AX739" s="203"/>
      <c r="AY739" s="203"/>
      <c r="AZ739" s="203"/>
      <c r="BA739" s="203"/>
      <c r="BB739" s="203"/>
      <c r="BC739" s="203"/>
      <c r="BD739" s="203"/>
      <c r="BE739" s="203"/>
      <c r="BF739" s="203"/>
      <c r="BG739" s="203"/>
      <c r="BH739" s="203"/>
      <c r="BI739" s="203"/>
      <c r="BJ739" s="203"/>
      <c r="BK739" s="203"/>
      <c r="BL739" s="203"/>
      <c r="BM739" s="56"/>
    </row>
    <row r="740" spans="1:65">
      <c r="A740" s="30"/>
      <c r="B740" s="20" t="s">
        <v>275</v>
      </c>
      <c r="C740" s="12"/>
      <c r="D740" s="209">
        <v>2.7499999999999997E-2</v>
      </c>
      <c r="E740" s="209">
        <v>6.4666666666666664E-2</v>
      </c>
      <c r="F740" s="209" t="s">
        <v>702</v>
      </c>
      <c r="G740" s="209">
        <v>0.03</v>
      </c>
      <c r="H740" s="209">
        <v>3.0666666666666665E-2</v>
      </c>
      <c r="I740" s="209">
        <v>2.4833333333333332E-2</v>
      </c>
      <c r="J740" s="209">
        <v>2.8833333333333332E-2</v>
      </c>
      <c r="K740" s="209">
        <v>2.8833333333333332E-2</v>
      </c>
      <c r="L740" s="209">
        <v>2.9166666666666671E-2</v>
      </c>
      <c r="M740" s="209">
        <v>2.7166666666666669E-2</v>
      </c>
      <c r="N740" s="209">
        <v>2.6833333333333334E-2</v>
      </c>
      <c r="O740" s="209">
        <v>2.9833333333333333E-2</v>
      </c>
      <c r="P740" s="209" t="s">
        <v>702</v>
      </c>
      <c r="Q740" s="209">
        <v>2.8666666666666663E-2</v>
      </c>
      <c r="R740" s="209">
        <v>3.1666666666666669E-2</v>
      </c>
      <c r="S740" s="209" t="s">
        <v>702</v>
      </c>
      <c r="T740" s="209">
        <v>0.06</v>
      </c>
      <c r="U740" s="209">
        <v>3.216666666666667E-2</v>
      </c>
      <c r="V740" s="209" t="s">
        <v>702</v>
      </c>
      <c r="W740" s="209">
        <v>2.9666666666666664E-2</v>
      </c>
      <c r="X740" s="202"/>
      <c r="Y740" s="203"/>
      <c r="Z740" s="203"/>
      <c r="AA740" s="203"/>
      <c r="AB740" s="203"/>
      <c r="AC740" s="203"/>
      <c r="AD740" s="203"/>
      <c r="AE740" s="203"/>
      <c r="AF740" s="203"/>
      <c r="AG740" s="203"/>
      <c r="AH740" s="203"/>
      <c r="AI740" s="203"/>
      <c r="AJ740" s="203"/>
      <c r="AK740" s="203"/>
      <c r="AL740" s="203"/>
      <c r="AM740" s="203"/>
      <c r="AN740" s="203"/>
      <c r="AO740" s="203"/>
      <c r="AP740" s="203"/>
      <c r="AQ740" s="203"/>
      <c r="AR740" s="203"/>
      <c r="AS740" s="203"/>
      <c r="AT740" s="203"/>
      <c r="AU740" s="203"/>
      <c r="AV740" s="203"/>
      <c r="AW740" s="203"/>
      <c r="AX740" s="203"/>
      <c r="AY740" s="203"/>
      <c r="AZ740" s="203"/>
      <c r="BA740" s="203"/>
      <c r="BB740" s="203"/>
      <c r="BC740" s="203"/>
      <c r="BD740" s="203"/>
      <c r="BE740" s="203"/>
      <c r="BF740" s="203"/>
      <c r="BG740" s="203"/>
      <c r="BH740" s="203"/>
      <c r="BI740" s="203"/>
      <c r="BJ740" s="203"/>
      <c r="BK740" s="203"/>
      <c r="BL740" s="203"/>
      <c r="BM740" s="56"/>
    </row>
    <row r="741" spans="1:65">
      <c r="A741" s="30"/>
      <c r="B741" s="3" t="s">
        <v>276</v>
      </c>
      <c r="C741" s="29"/>
      <c r="D741" s="24">
        <v>2.75E-2</v>
      </c>
      <c r="E741" s="24">
        <v>6.3500000000000001E-2</v>
      </c>
      <c r="F741" s="24" t="s">
        <v>702</v>
      </c>
      <c r="G741" s="24">
        <v>3.0499999999999999E-2</v>
      </c>
      <c r="H741" s="24">
        <v>3.1E-2</v>
      </c>
      <c r="I741" s="24">
        <v>2.4500000000000001E-2</v>
      </c>
      <c r="J741" s="24">
        <v>2.9000000000000001E-2</v>
      </c>
      <c r="K741" s="24">
        <v>2.9499999999999998E-2</v>
      </c>
      <c r="L741" s="24">
        <v>2.9000000000000001E-2</v>
      </c>
      <c r="M741" s="24">
        <v>2.7E-2</v>
      </c>
      <c r="N741" s="24">
        <v>2.6499999999999999E-2</v>
      </c>
      <c r="O741" s="24">
        <v>0.03</v>
      </c>
      <c r="P741" s="24" t="s">
        <v>702</v>
      </c>
      <c r="Q741" s="24">
        <v>2.8999999999999998E-2</v>
      </c>
      <c r="R741" s="24">
        <v>3.0499999999999999E-2</v>
      </c>
      <c r="S741" s="24" t="s">
        <v>702</v>
      </c>
      <c r="T741" s="24">
        <v>0.06</v>
      </c>
      <c r="U741" s="24">
        <v>3.2500000000000001E-2</v>
      </c>
      <c r="V741" s="24" t="s">
        <v>702</v>
      </c>
      <c r="W741" s="24">
        <v>0.03</v>
      </c>
      <c r="X741" s="202"/>
      <c r="Y741" s="203"/>
      <c r="Z741" s="203"/>
      <c r="AA741" s="203"/>
      <c r="AB741" s="203"/>
      <c r="AC741" s="203"/>
      <c r="AD741" s="203"/>
      <c r="AE741" s="203"/>
      <c r="AF741" s="203"/>
      <c r="AG741" s="203"/>
      <c r="AH741" s="203"/>
      <c r="AI741" s="203"/>
      <c r="AJ741" s="203"/>
      <c r="AK741" s="203"/>
      <c r="AL741" s="203"/>
      <c r="AM741" s="203"/>
      <c r="AN741" s="203"/>
      <c r="AO741" s="203"/>
      <c r="AP741" s="203"/>
      <c r="AQ741" s="203"/>
      <c r="AR741" s="203"/>
      <c r="AS741" s="203"/>
      <c r="AT741" s="203"/>
      <c r="AU741" s="203"/>
      <c r="AV741" s="203"/>
      <c r="AW741" s="203"/>
      <c r="AX741" s="203"/>
      <c r="AY741" s="203"/>
      <c r="AZ741" s="203"/>
      <c r="BA741" s="203"/>
      <c r="BB741" s="203"/>
      <c r="BC741" s="203"/>
      <c r="BD741" s="203"/>
      <c r="BE741" s="203"/>
      <c r="BF741" s="203"/>
      <c r="BG741" s="203"/>
      <c r="BH741" s="203"/>
      <c r="BI741" s="203"/>
      <c r="BJ741" s="203"/>
      <c r="BK741" s="203"/>
      <c r="BL741" s="203"/>
      <c r="BM741" s="56"/>
    </row>
    <row r="742" spans="1:65">
      <c r="A742" s="30"/>
      <c r="B742" s="3" t="s">
        <v>277</v>
      </c>
      <c r="C742" s="29"/>
      <c r="D742" s="24">
        <v>1.8708286933869704E-3</v>
      </c>
      <c r="E742" s="24">
        <v>3.0767948691238231E-3</v>
      </c>
      <c r="F742" s="24" t="s">
        <v>702</v>
      </c>
      <c r="G742" s="24">
        <v>1.2649110640673513E-3</v>
      </c>
      <c r="H742" s="24">
        <v>2.4221202832779942E-3</v>
      </c>
      <c r="I742" s="24">
        <v>1.1690451944500119E-3</v>
      </c>
      <c r="J742" s="24">
        <v>1.1690451944500117E-3</v>
      </c>
      <c r="K742" s="24">
        <v>2.13697605664328E-3</v>
      </c>
      <c r="L742" s="24">
        <v>2.316606713852541E-3</v>
      </c>
      <c r="M742" s="24">
        <v>9.8319208025017578E-4</v>
      </c>
      <c r="N742" s="24">
        <v>1.4719601443879749E-3</v>
      </c>
      <c r="O742" s="24">
        <v>9.8319208025017448E-4</v>
      </c>
      <c r="P742" s="24" t="s">
        <v>702</v>
      </c>
      <c r="Q742" s="24">
        <v>2.4221202832779929E-3</v>
      </c>
      <c r="R742" s="24">
        <v>2.7325202042558921E-3</v>
      </c>
      <c r="S742" s="24" t="s">
        <v>702</v>
      </c>
      <c r="T742" s="24">
        <v>3.1622776601683798E-3</v>
      </c>
      <c r="U742" s="24">
        <v>1.9407902170679521E-3</v>
      </c>
      <c r="V742" s="24" t="s">
        <v>702</v>
      </c>
      <c r="W742" s="24">
        <v>1.032795558988644E-3</v>
      </c>
      <c r="X742" s="202"/>
      <c r="Y742" s="203"/>
      <c r="Z742" s="203"/>
      <c r="AA742" s="203"/>
      <c r="AB742" s="203"/>
      <c r="AC742" s="203"/>
      <c r="AD742" s="203"/>
      <c r="AE742" s="203"/>
      <c r="AF742" s="203"/>
      <c r="AG742" s="203"/>
      <c r="AH742" s="203"/>
      <c r="AI742" s="203"/>
      <c r="AJ742" s="203"/>
      <c r="AK742" s="203"/>
      <c r="AL742" s="203"/>
      <c r="AM742" s="203"/>
      <c r="AN742" s="203"/>
      <c r="AO742" s="203"/>
      <c r="AP742" s="203"/>
      <c r="AQ742" s="203"/>
      <c r="AR742" s="203"/>
      <c r="AS742" s="203"/>
      <c r="AT742" s="203"/>
      <c r="AU742" s="203"/>
      <c r="AV742" s="203"/>
      <c r="AW742" s="203"/>
      <c r="AX742" s="203"/>
      <c r="AY742" s="203"/>
      <c r="AZ742" s="203"/>
      <c r="BA742" s="203"/>
      <c r="BB742" s="203"/>
      <c r="BC742" s="203"/>
      <c r="BD742" s="203"/>
      <c r="BE742" s="203"/>
      <c r="BF742" s="203"/>
      <c r="BG742" s="203"/>
      <c r="BH742" s="203"/>
      <c r="BI742" s="203"/>
      <c r="BJ742" s="203"/>
      <c r="BK742" s="203"/>
      <c r="BL742" s="203"/>
      <c r="BM742" s="56"/>
    </row>
    <row r="743" spans="1:65">
      <c r="A743" s="30"/>
      <c r="B743" s="3" t="s">
        <v>86</v>
      </c>
      <c r="C743" s="29"/>
      <c r="D743" s="13">
        <v>6.8030134304980755E-2</v>
      </c>
      <c r="E743" s="13">
        <v>4.7579302099852935E-2</v>
      </c>
      <c r="F743" s="13" t="s">
        <v>702</v>
      </c>
      <c r="G743" s="13">
        <v>4.2163702135578379E-2</v>
      </c>
      <c r="H743" s="13">
        <v>7.8982183150369381E-2</v>
      </c>
      <c r="I743" s="13">
        <v>4.7075645414094446E-2</v>
      </c>
      <c r="J743" s="13">
        <v>4.0544920038728734E-2</v>
      </c>
      <c r="K743" s="13">
        <v>7.4114776530980808E-2</v>
      </c>
      <c r="L743" s="13">
        <v>7.9426515903515682E-2</v>
      </c>
      <c r="M743" s="13">
        <v>3.6191119518411377E-2</v>
      </c>
      <c r="N743" s="13">
        <v>5.4855657554831364E-2</v>
      </c>
      <c r="O743" s="13">
        <v>3.2956159114530988E-2</v>
      </c>
      <c r="P743" s="13" t="s">
        <v>702</v>
      </c>
      <c r="Q743" s="13">
        <v>8.4492568021325348E-2</v>
      </c>
      <c r="R743" s="13">
        <v>8.6290111713343956E-2</v>
      </c>
      <c r="S743" s="13" t="s">
        <v>702</v>
      </c>
      <c r="T743" s="13">
        <v>5.2704627669473002E-2</v>
      </c>
      <c r="U743" s="13">
        <v>6.0335447162734257E-2</v>
      </c>
      <c r="V743" s="13" t="s">
        <v>702</v>
      </c>
      <c r="W743" s="13">
        <v>3.481333344905542E-2</v>
      </c>
      <c r="X743" s="152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278</v>
      </c>
      <c r="C744" s="29"/>
      <c r="D744" s="13">
        <v>-5.133470225872705E-2</v>
      </c>
      <c r="E744" s="13">
        <v>1.2308008213552357</v>
      </c>
      <c r="F744" s="13" t="s">
        <v>702</v>
      </c>
      <c r="G744" s="13">
        <v>3.4907597535934087E-2</v>
      </c>
      <c r="H744" s="13">
        <v>5.7905544147843768E-2</v>
      </c>
      <c r="I744" s="13">
        <v>-0.14332648870636555</v>
      </c>
      <c r="J744" s="13">
        <v>-5.3388090349076878E-3</v>
      </c>
      <c r="K744" s="13">
        <v>-5.3388090349076878E-3</v>
      </c>
      <c r="L744" s="13">
        <v>6.1601642710473747E-3</v>
      </c>
      <c r="M744" s="13">
        <v>-6.2833675564681668E-2</v>
      </c>
      <c r="N744" s="13">
        <v>-7.433264887063662E-2</v>
      </c>
      <c r="O744" s="13">
        <v>2.9158110882956834E-2</v>
      </c>
      <c r="P744" s="13" t="s">
        <v>702</v>
      </c>
      <c r="Q744" s="13">
        <v>-1.1088295687885164E-2</v>
      </c>
      <c r="R744" s="13">
        <v>9.2402464065708401E-2</v>
      </c>
      <c r="S744" s="13" t="s">
        <v>702</v>
      </c>
      <c r="T744" s="13">
        <v>1.0698151950718682</v>
      </c>
      <c r="U744" s="13">
        <v>0.10965092402464061</v>
      </c>
      <c r="V744" s="13" t="s">
        <v>702</v>
      </c>
      <c r="W744" s="13">
        <v>2.3408624229979358E-2</v>
      </c>
      <c r="X744" s="152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46" t="s">
        <v>279</v>
      </c>
      <c r="C745" s="47"/>
      <c r="D745" s="45">
        <v>0.56999999999999995</v>
      </c>
      <c r="E745" s="45">
        <v>10.56</v>
      </c>
      <c r="F745" s="45">
        <v>1.32</v>
      </c>
      <c r="G745" s="45">
        <v>0.17</v>
      </c>
      <c r="H745" s="45">
        <v>0.37</v>
      </c>
      <c r="I745" s="45">
        <v>1.37</v>
      </c>
      <c r="J745" s="45">
        <v>0.17</v>
      </c>
      <c r="K745" s="45">
        <v>0.17</v>
      </c>
      <c r="L745" s="45">
        <v>7.0000000000000007E-2</v>
      </c>
      <c r="M745" s="45">
        <v>0.67</v>
      </c>
      <c r="N745" s="45">
        <v>0.77</v>
      </c>
      <c r="O745" s="45">
        <v>0.12</v>
      </c>
      <c r="P745" s="45">
        <v>6.17</v>
      </c>
      <c r="Q745" s="45">
        <v>0.22</v>
      </c>
      <c r="R745" s="45">
        <v>0.67</v>
      </c>
      <c r="S745" s="45">
        <v>3587.5</v>
      </c>
      <c r="T745" s="45">
        <v>9.17</v>
      </c>
      <c r="U745" s="45">
        <v>0.82</v>
      </c>
      <c r="V745" s="45">
        <v>1.32</v>
      </c>
      <c r="W745" s="45">
        <v>7.0000000000000007E-2</v>
      </c>
      <c r="X745" s="152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BM746" s="55"/>
    </row>
    <row r="747" spans="1:65" ht="15">
      <c r="B747" s="8" t="s">
        <v>556</v>
      </c>
      <c r="BM747" s="28" t="s">
        <v>66</v>
      </c>
    </row>
    <row r="748" spans="1:65" ht="15">
      <c r="A748" s="25" t="s">
        <v>60</v>
      </c>
      <c r="B748" s="18" t="s">
        <v>111</v>
      </c>
      <c r="C748" s="15" t="s">
        <v>112</v>
      </c>
      <c r="D748" s="16" t="s">
        <v>227</v>
      </c>
      <c r="E748" s="17" t="s">
        <v>227</v>
      </c>
      <c r="F748" s="17" t="s">
        <v>227</v>
      </c>
      <c r="G748" s="17" t="s">
        <v>227</v>
      </c>
      <c r="H748" s="17" t="s">
        <v>227</v>
      </c>
      <c r="I748" s="17" t="s">
        <v>227</v>
      </c>
      <c r="J748" s="17" t="s">
        <v>227</v>
      </c>
      <c r="K748" s="17" t="s">
        <v>227</v>
      </c>
      <c r="L748" s="17" t="s">
        <v>227</v>
      </c>
      <c r="M748" s="17" t="s">
        <v>227</v>
      </c>
      <c r="N748" s="17" t="s">
        <v>227</v>
      </c>
      <c r="O748" s="17" t="s">
        <v>227</v>
      </c>
      <c r="P748" s="17" t="s">
        <v>227</v>
      </c>
      <c r="Q748" s="17" t="s">
        <v>227</v>
      </c>
      <c r="R748" s="17" t="s">
        <v>227</v>
      </c>
      <c r="S748" s="17" t="s">
        <v>227</v>
      </c>
      <c r="T748" s="17" t="s">
        <v>227</v>
      </c>
      <c r="U748" s="17" t="s">
        <v>227</v>
      </c>
      <c r="V748" s="17" t="s">
        <v>227</v>
      </c>
      <c r="W748" s="17" t="s">
        <v>227</v>
      </c>
      <c r="X748" s="17" t="s">
        <v>227</v>
      </c>
      <c r="Y748" s="17" t="s">
        <v>227</v>
      </c>
      <c r="Z748" s="17" t="s">
        <v>227</v>
      </c>
      <c r="AA748" s="17" t="s">
        <v>227</v>
      </c>
      <c r="AB748" s="17" t="s">
        <v>227</v>
      </c>
      <c r="AC748" s="17" t="s">
        <v>227</v>
      </c>
      <c r="AD748" s="17" t="s">
        <v>227</v>
      </c>
      <c r="AE748" s="17" t="s">
        <v>227</v>
      </c>
      <c r="AF748" s="17" t="s">
        <v>227</v>
      </c>
      <c r="AG748" s="17" t="s">
        <v>227</v>
      </c>
      <c r="AH748" s="152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228</v>
      </c>
      <c r="C749" s="9" t="s">
        <v>228</v>
      </c>
      <c r="D749" s="150" t="s">
        <v>230</v>
      </c>
      <c r="E749" s="151" t="s">
        <v>231</v>
      </c>
      <c r="F749" s="151" t="s">
        <v>232</v>
      </c>
      <c r="G749" s="151" t="s">
        <v>233</v>
      </c>
      <c r="H749" s="151" t="s">
        <v>234</v>
      </c>
      <c r="I749" s="151" t="s">
        <v>235</v>
      </c>
      <c r="J749" s="151" t="s">
        <v>236</v>
      </c>
      <c r="K749" s="151" t="s">
        <v>237</v>
      </c>
      <c r="L749" s="151" t="s">
        <v>238</v>
      </c>
      <c r="M749" s="151" t="s">
        <v>239</v>
      </c>
      <c r="N749" s="151" t="s">
        <v>240</v>
      </c>
      <c r="O749" s="151" t="s">
        <v>241</v>
      </c>
      <c r="P749" s="151" t="s">
        <v>242</v>
      </c>
      <c r="Q749" s="151" t="s">
        <v>244</v>
      </c>
      <c r="R749" s="151" t="s">
        <v>245</v>
      </c>
      <c r="S749" s="151" t="s">
        <v>247</v>
      </c>
      <c r="T749" s="151" t="s">
        <v>248</v>
      </c>
      <c r="U749" s="151" t="s">
        <v>304</v>
      </c>
      <c r="V749" s="151" t="s">
        <v>250</v>
      </c>
      <c r="W749" s="151" t="s">
        <v>251</v>
      </c>
      <c r="X749" s="151" t="s">
        <v>252</v>
      </c>
      <c r="Y749" s="151" t="s">
        <v>255</v>
      </c>
      <c r="Z749" s="151" t="s">
        <v>256</v>
      </c>
      <c r="AA749" s="151" t="s">
        <v>305</v>
      </c>
      <c r="AB749" s="151" t="s">
        <v>259</v>
      </c>
      <c r="AC749" s="151" t="s">
        <v>260</v>
      </c>
      <c r="AD749" s="151" t="s">
        <v>261</v>
      </c>
      <c r="AE749" s="151" t="s">
        <v>264</v>
      </c>
      <c r="AF749" s="151" t="s">
        <v>265</v>
      </c>
      <c r="AG749" s="151" t="s">
        <v>266</v>
      </c>
      <c r="AH749" s="152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1</v>
      </c>
    </row>
    <row r="750" spans="1:65">
      <c r="A750" s="30"/>
      <c r="B750" s="19"/>
      <c r="C750" s="9"/>
      <c r="D750" s="10" t="s">
        <v>308</v>
      </c>
      <c r="E750" s="11" t="s">
        <v>308</v>
      </c>
      <c r="F750" s="11" t="s">
        <v>308</v>
      </c>
      <c r="G750" s="11" t="s">
        <v>115</v>
      </c>
      <c r="H750" s="11" t="s">
        <v>115</v>
      </c>
      <c r="I750" s="11" t="s">
        <v>308</v>
      </c>
      <c r="J750" s="11" t="s">
        <v>115</v>
      </c>
      <c r="K750" s="11" t="s">
        <v>307</v>
      </c>
      <c r="L750" s="11" t="s">
        <v>308</v>
      </c>
      <c r="M750" s="11" t="s">
        <v>308</v>
      </c>
      <c r="N750" s="11" t="s">
        <v>308</v>
      </c>
      <c r="O750" s="11" t="s">
        <v>308</v>
      </c>
      <c r="P750" s="11" t="s">
        <v>308</v>
      </c>
      <c r="Q750" s="11" t="s">
        <v>308</v>
      </c>
      <c r="R750" s="11" t="s">
        <v>115</v>
      </c>
      <c r="S750" s="11" t="s">
        <v>307</v>
      </c>
      <c r="T750" s="11" t="s">
        <v>308</v>
      </c>
      <c r="U750" s="11" t="s">
        <v>308</v>
      </c>
      <c r="V750" s="11" t="s">
        <v>115</v>
      </c>
      <c r="W750" s="11" t="s">
        <v>115</v>
      </c>
      <c r="X750" s="11" t="s">
        <v>307</v>
      </c>
      <c r="Y750" s="11" t="s">
        <v>115</v>
      </c>
      <c r="Z750" s="11" t="s">
        <v>115</v>
      </c>
      <c r="AA750" s="11" t="s">
        <v>115</v>
      </c>
      <c r="AB750" s="11" t="s">
        <v>307</v>
      </c>
      <c r="AC750" s="11" t="s">
        <v>307</v>
      </c>
      <c r="AD750" s="11" t="s">
        <v>115</v>
      </c>
      <c r="AE750" s="11" t="s">
        <v>115</v>
      </c>
      <c r="AF750" s="11" t="s">
        <v>307</v>
      </c>
      <c r="AG750" s="11" t="s">
        <v>115</v>
      </c>
      <c r="AH750" s="152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2</v>
      </c>
    </row>
    <row r="751" spans="1:65">
      <c r="A751" s="30"/>
      <c r="B751" s="19"/>
      <c r="C751" s="9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152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</v>
      </c>
    </row>
    <row r="752" spans="1:65">
      <c r="A752" s="30"/>
      <c r="B752" s="18">
        <v>1</v>
      </c>
      <c r="C752" s="14">
        <v>1</v>
      </c>
      <c r="D752" s="22">
        <v>2.242</v>
      </c>
      <c r="E752" s="22">
        <v>2.2200000000000002</v>
      </c>
      <c r="F752" s="22">
        <v>2.1800000000000002</v>
      </c>
      <c r="G752" s="22">
        <v>2.1800000000000002</v>
      </c>
      <c r="H752" s="22">
        <v>2.2562103553372248</v>
      </c>
      <c r="I752" s="22">
        <v>2.12</v>
      </c>
      <c r="J752" s="22">
        <v>2.11</v>
      </c>
      <c r="K752" s="22">
        <v>2.133</v>
      </c>
      <c r="L752" s="22">
        <v>2.1800000000000002</v>
      </c>
      <c r="M752" s="22">
        <v>2.14</v>
      </c>
      <c r="N752" s="22">
        <v>2.13</v>
      </c>
      <c r="O752" s="22">
        <v>2.21</v>
      </c>
      <c r="P752" s="22">
        <v>2.21</v>
      </c>
      <c r="Q752" s="22">
        <v>2.23</v>
      </c>
      <c r="R752" s="22">
        <v>2.2650000000000001</v>
      </c>
      <c r="S752" s="22">
        <v>2.1</v>
      </c>
      <c r="T752" s="22">
        <v>2.2200000000000002</v>
      </c>
      <c r="U752" s="22">
        <v>2.14</v>
      </c>
      <c r="V752" s="22">
        <v>2.2200000000000002</v>
      </c>
      <c r="W752" s="146">
        <v>3.6150000000000002</v>
      </c>
      <c r="X752" s="146">
        <v>1.9900000000000002</v>
      </c>
      <c r="Y752" s="22">
        <v>2.2458330000000002</v>
      </c>
      <c r="Z752" s="146">
        <v>2.4299999999999997</v>
      </c>
      <c r="AA752" s="22">
        <v>2.1526999999999998</v>
      </c>
      <c r="AB752" s="22">
        <v>2.0522</v>
      </c>
      <c r="AC752" s="22">
        <v>2.2566999999999999</v>
      </c>
      <c r="AD752" s="146">
        <v>2</v>
      </c>
      <c r="AE752" s="22">
        <v>2.1399999999999997</v>
      </c>
      <c r="AF752" s="22">
        <v>2.08</v>
      </c>
      <c r="AG752" s="22">
        <v>2.1694999999999998</v>
      </c>
      <c r="AH752" s="152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>
        <v>1</v>
      </c>
      <c r="C753" s="9">
        <v>2</v>
      </c>
      <c r="D753" s="11">
        <v>2.2170000000000001</v>
      </c>
      <c r="E753" s="11">
        <v>2.2000000000000002</v>
      </c>
      <c r="F753" s="11">
        <v>2.27</v>
      </c>
      <c r="G753" s="11">
        <v>2.17</v>
      </c>
      <c r="H753" s="11">
        <v>2.2617913570222803</v>
      </c>
      <c r="I753" s="11">
        <v>2.1800000000000002</v>
      </c>
      <c r="J753" s="11">
        <v>2.2799999999999998</v>
      </c>
      <c r="K753" s="11">
        <v>2.1190000000000002</v>
      </c>
      <c r="L753" s="11">
        <v>2.19</v>
      </c>
      <c r="M753" s="11">
        <v>2.2200000000000002</v>
      </c>
      <c r="N753" s="11">
        <v>2.16</v>
      </c>
      <c r="O753" s="11">
        <v>2.14</v>
      </c>
      <c r="P753" s="11">
        <v>2.27</v>
      </c>
      <c r="Q753" s="11">
        <v>2.23</v>
      </c>
      <c r="R753" s="11">
        <v>2.2450000000000001</v>
      </c>
      <c r="S753" s="11">
        <v>2.1</v>
      </c>
      <c r="T753" s="11">
        <v>2.19</v>
      </c>
      <c r="U753" s="11">
        <v>2.11</v>
      </c>
      <c r="V753" s="11">
        <v>2.23</v>
      </c>
      <c r="W753" s="147">
        <v>3.45</v>
      </c>
      <c r="X753" s="147">
        <v>1.9900000000000002</v>
      </c>
      <c r="Y753" s="11">
        <v>2.2314257999999998</v>
      </c>
      <c r="Z753" s="147">
        <v>2.37</v>
      </c>
      <c r="AA753" s="11">
        <v>2.1578499999999998</v>
      </c>
      <c r="AB753" s="11">
        <v>2.0383</v>
      </c>
      <c r="AC753" s="11">
        <v>2.2481999999999998</v>
      </c>
      <c r="AD753" s="147">
        <v>2</v>
      </c>
      <c r="AE753" s="11">
        <v>2.1399999999999997</v>
      </c>
      <c r="AF753" s="11">
        <v>2.1</v>
      </c>
      <c r="AG753" s="11">
        <v>2.1377000000000002</v>
      </c>
      <c r="AH753" s="152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11</v>
      </c>
    </row>
    <row r="754" spans="1:65">
      <c r="A754" s="30"/>
      <c r="B754" s="19">
        <v>1</v>
      </c>
      <c r="C754" s="9">
        <v>3</v>
      </c>
      <c r="D754" s="11">
        <v>2.2149999999999999</v>
      </c>
      <c r="E754" s="11">
        <v>2.23</v>
      </c>
      <c r="F754" s="11">
        <v>2.3199999999999998</v>
      </c>
      <c r="G754" s="11">
        <v>2.19</v>
      </c>
      <c r="H754" s="11">
        <v>2.2310801282599733</v>
      </c>
      <c r="I754" s="11">
        <v>2.15</v>
      </c>
      <c r="J754" s="11">
        <v>2.37</v>
      </c>
      <c r="K754" s="11">
        <v>2.1589999999999998</v>
      </c>
      <c r="L754" s="11">
        <v>2.17</v>
      </c>
      <c r="M754" s="11">
        <v>2.13</v>
      </c>
      <c r="N754" s="11">
        <v>2.16</v>
      </c>
      <c r="O754" s="11">
        <v>2.12</v>
      </c>
      <c r="P754" s="11">
        <v>2.25</v>
      </c>
      <c r="Q754" s="11">
        <v>2.2599999999999998</v>
      </c>
      <c r="R754" s="11">
        <v>2.2399999999999998</v>
      </c>
      <c r="S754" s="11">
        <v>2.2000000000000002</v>
      </c>
      <c r="T754" s="11">
        <v>2.23</v>
      </c>
      <c r="U754" s="11">
        <v>2.11</v>
      </c>
      <c r="V754" s="11">
        <v>2.2400000000000002</v>
      </c>
      <c r="W754" s="147">
        <v>3.52</v>
      </c>
      <c r="X754" s="147">
        <v>1.9799999999999998</v>
      </c>
      <c r="Y754" s="11">
        <v>2.2253634</v>
      </c>
      <c r="Z754" s="147">
        <v>2.39</v>
      </c>
      <c r="AA754" s="11">
        <v>2.1794799999999999</v>
      </c>
      <c r="AB754" s="148">
        <v>1.8925000000000001</v>
      </c>
      <c r="AC754" s="11">
        <v>2.2222</v>
      </c>
      <c r="AD754" s="147">
        <v>1.8799999999999997</v>
      </c>
      <c r="AE754" s="11">
        <v>2.13</v>
      </c>
      <c r="AF754" s="11">
        <v>2.09</v>
      </c>
      <c r="AG754" s="11">
        <v>2.1330999999999998</v>
      </c>
      <c r="AH754" s="152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16</v>
      </c>
    </row>
    <row r="755" spans="1:65">
      <c r="A755" s="30"/>
      <c r="B755" s="19">
        <v>1</v>
      </c>
      <c r="C755" s="9">
        <v>4</v>
      </c>
      <c r="D755" s="11">
        <v>2.2309999999999999</v>
      </c>
      <c r="E755" s="11">
        <v>2.2200000000000002</v>
      </c>
      <c r="F755" s="11">
        <v>2.31</v>
      </c>
      <c r="G755" s="11">
        <v>2.19</v>
      </c>
      <c r="H755" s="11">
        <v>2.2306290836219675</v>
      </c>
      <c r="I755" s="11">
        <v>2.14</v>
      </c>
      <c r="J755" s="148">
        <v>2.4500000000000002</v>
      </c>
      <c r="K755" s="11">
        <v>2.1480000000000001</v>
      </c>
      <c r="L755" s="11">
        <v>2.19</v>
      </c>
      <c r="M755" s="11">
        <v>2.21</v>
      </c>
      <c r="N755" s="11">
        <v>2.19</v>
      </c>
      <c r="O755" s="11">
        <v>2.11</v>
      </c>
      <c r="P755" s="11">
        <v>2.25</v>
      </c>
      <c r="Q755" s="11">
        <v>2.2400000000000002</v>
      </c>
      <c r="R755" s="11">
        <v>2.1950000000000003</v>
      </c>
      <c r="S755" s="11">
        <v>2.1</v>
      </c>
      <c r="T755" s="11">
        <v>2.21</v>
      </c>
      <c r="U755" s="11">
        <v>2.09</v>
      </c>
      <c r="V755" s="11">
        <v>2.2400000000000002</v>
      </c>
      <c r="W755" s="147">
        <v>3.4699999999999993</v>
      </c>
      <c r="X755" s="147">
        <v>1.9799999999999998</v>
      </c>
      <c r="Y755" s="11">
        <v>2.1818285999999998</v>
      </c>
      <c r="Z755" s="147">
        <v>2.4299999999999997</v>
      </c>
      <c r="AA755" s="11">
        <v>2.1774200000000001</v>
      </c>
      <c r="AB755" s="148">
        <v>1.9707999999999999</v>
      </c>
      <c r="AC755" s="11">
        <v>2.2078000000000002</v>
      </c>
      <c r="AD755" s="147">
        <v>1.96</v>
      </c>
      <c r="AE755" s="11">
        <v>2.13</v>
      </c>
      <c r="AF755" s="11">
        <v>2.08</v>
      </c>
      <c r="AG755" s="11">
        <v>2.1465000000000001</v>
      </c>
      <c r="AH755" s="152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2.1857866099171774</v>
      </c>
    </row>
    <row r="756" spans="1:65">
      <c r="A756" s="30"/>
      <c r="B756" s="19">
        <v>1</v>
      </c>
      <c r="C756" s="9">
        <v>5</v>
      </c>
      <c r="D756" s="11">
        <v>2.2090000000000001</v>
      </c>
      <c r="E756" s="11">
        <v>2.2200000000000002</v>
      </c>
      <c r="F756" s="11">
        <v>2.2999999999999998</v>
      </c>
      <c r="G756" s="11">
        <v>2.1800000000000002</v>
      </c>
      <c r="H756" s="11">
        <v>2.2578937571638007</v>
      </c>
      <c r="I756" s="11">
        <v>2.1</v>
      </c>
      <c r="J756" s="11">
        <v>2.2000000000000002</v>
      </c>
      <c r="K756" s="11">
        <v>2.1139999999999999</v>
      </c>
      <c r="L756" s="11">
        <v>2.2200000000000002</v>
      </c>
      <c r="M756" s="11">
        <v>2.2200000000000002</v>
      </c>
      <c r="N756" s="11">
        <v>2.15</v>
      </c>
      <c r="O756" s="11">
        <v>2.14</v>
      </c>
      <c r="P756" s="11">
        <v>2.2400000000000002</v>
      </c>
      <c r="Q756" s="11">
        <v>2.2200000000000002</v>
      </c>
      <c r="R756" s="11">
        <v>2.19</v>
      </c>
      <c r="S756" s="11">
        <v>2.1</v>
      </c>
      <c r="T756" s="11">
        <v>2.2599999999999998</v>
      </c>
      <c r="U756" s="11">
        <v>2.15</v>
      </c>
      <c r="V756" s="11">
        <v>2.23</v>
      </c>
      <c r="W756" s="147">
        <v>3.4249999999999994</v>
      </c>
      <c r="X756" s="147">
        <v>1.9799999999999998</v>
      </c>
      <c r="Y756" s="11">
        <v>2.2072427999999999</v>
      </c>
      <c r="Z756" s="147">
        <v>2.34</v>
      </c>
      <c r="AA756" s="11">
        <v>2.1702100000000004</v>
      </c>
      <c r="AB756" s="11">
        <v>2.0895999999999999</v>
      </c>
      <c r="AC756" s="11">
        <v>2.2473000000000001</v>
      </c>
      <c r="AD756" s="147">
        <v>2</v>
      </c>
      <c r="AE756" s="11">
        <v>2.19</v>
      </c>
      <c r="AF756" s="11">
        <v>2.0699999999999998</v>
      </c>
      <c r="AG756" s="11">
        <v>2.1534</v>
      </c>
      <c r="AH756" s="152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53</v>
      </c>
    </row>
    <row r="757" spans="1:65">
      <c r="A757" s="30"/>
      <c r="B757" s="19">
        <v>1</v>
      </c>
      <c r="C757" s="9">
        <v>6</v>
      </c>
      <c r="D757" s="11">
        <v>2.2189999999999999</v>
      </c>
      <c r="E757" s="11">
        <v>2.16</v>
      </c>
      <c r="F757" s="11">
        <v>2.38</v>
      </c>
      <c r="G757" s="11">
        <v>2.17</v>
      </c>
      <c r="H757" s="11">
        <v>2.2460270656744203</v>
      </c>
      <c r="I757" s="11">
        <v>2.14</v>
      </c>
      <c r="J757" s="11">
        <v>2.2000000000000002</v>
      </c>
      <c r="K757" s="11">
        <v>2.202</v>
      </c>
      <c r="L757" s="11">
        <v>2.2000000000000002</v>
      </c>
      <c r="M757" s="11">
        <v>2.15</v>
      </c>
      <c r="N757" s="11">
        <v>2.15</v>
      </c>
      <c r="O757" s="11">
        <v>2.16</v>
      </c>
      <c r="P757" s="11">
        <v>2.2400000000000002</v>
      </c>
      <c r="Q757" s="11">
        <v>2.23</v>
      </c>
      <c r="R757" s="11">
        <v>2.2349999999999999</v>
      </c>
      <c r="S757" s="11">
        <v>2.2000000000000002</v>
      </c>
      <c r="T757" s="11">
        <v>2.1800000000000002</v>
      </c>
      <c r="U757" s="11">
        <v>2.15</v>
      </c>
      <c r="V757" s="11">
        <v>2.2400000000000002</v>
      </c>
      <c r="W757" s="147">
        <v>3.4850000000000008</v>
      </c>
      <c r="X757" s="147">
        <v>1.9900000000000002</v>
      </c>
      <c r="Y757" s="11">
        <v>2.1919607999999999</v>
      </c>
      <c r="Z757" s="147">
        <v>2.34</v>
      </c>
      <c r="AA757" s="11">
        <v>2.1506400000000001</v>
      </c>
      <c r="AB757" s="11">
        <v>2.1332499999999999</v>
      </c>
      <c r="AC757" s="11">
        <v>2.2484000000000002</v>
      </c>
      <c r="AD757" s="147">
        <v>1.95</v>
      </c>
      <c r="AE757" s="11">
        <v>2.1399999999999997</v>
      </c>
      <c r="AF757" s="11">
        <v>2.1</v>
      </c>
      <c r="AG757" s="11">
        <v>2.1562999999999999</v>
      </c>
      <c r="AH757" s="152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20" t="s">
        <v>275</v>
      </c>
      <c r="C758" s="12"/>
      <c r="D758" s="23">
        <v>2.2221666666666664</v>
      </c>
      <c r="E758" s="23">
        <v>2.2083333333333335</v>
      </c>
      <c r="F758" s="23">
        <v>2.293333333333333</v>
      </c>
      <c r="G758" s="23">
        <v>2.1799999999999997</v>
      </c>
      <c r="H758" s="23">
        <v>2.2472719578466109</v>
      </c>
      <c r="I758" s="23">
        <v>2.1383333333333336</v>
      </c>
      <c r="J758" s="23">
        <v>2.2683333333333331</v>
      </c>
      <c r="K758" s="23">
        <v>2.1458333333333335</v>
      </c>
      <c r="L758" s="23">
        <v>2.1916666666666669</v>
      </c>
      <c r="M758" s="23">
        <v>2.1783333333333332</v>
      </c>
      <c r="N758" s="23">
        <v>2.1566666666666667</v>
      </c>
      <c r="O758" s="23">
        <v>2.1466666666666669</v>
      </c>
      <c r="P758" s="23">
        <v>2.2433333333333336</v>
      </c>
      <c r="Q758" s="23">
        <v>2.2350000000000003</v>
      </c>
      <c r="R758" s="23">
        <v>2.2283333333333331</v>
      </c>
      <c r="S758" s="23">
        <v>2.1333333333333333</v>
      </c>
      <c r="T758" s="23">
        <v>2.2150000000000003</v>
      </c>
      <c r="U758" s="23">
        <v>2.125</v>
      </c>
      <c r="V758" s="23">
        <v>2.2333333333333334</v>
      </c>
      <c r="W758" s="23">
        <v>3.4941666666666666</v>
      </c>
      <c r="X758" s="23">
        <v>1.9850000000000001</v>
      </c>
      <c r="Y758" s="23">
        <v>2.2139424000000001</v>
      </c>
      <c r="Z758" s="23">
        <v>2.3833333333333333</v>
      </c>
      <c r="AA758" s="23">
        <v>2.1647166666666666</v>
      </c>
      <c r="AB758" s="23">
        <v>2.0294416666666666</v>
      </c>
      <c r="AC758" s="23">
        <v>2.2384333333333331</v>
      </c>
      <c r="AD758" s="23">
        <v>1.9649999999999999</v>
      </c>
      <c r="AE758" s="23">
        <v>2.1449999999999996</v>
      </c>
      <c r="AF758" s="23">
        <v>2.0866666666666664</v>
      </c>
      <c r="AG758" s="23">
        <v>2.1494166666666668</v>
      </c>
      <c r="AH758" s="152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276</v>
      </c>
      <c r="C759" s="29"/>
      <c r="D759" s="11">
        <v>2.218</v>
      </c>
      <c r="E759" s="11">
        <v>2.2200000000000002</v>
      </c>
      <c r="F759" s="11">
        <v>2.3049999999999997</v>
      </c>
      <c r="G759" s="11">
        <v>2.1800000000000002</v>
      </c>
      <c r="H759" s="11">
        <v>2.2511187105058226</v>
      </c>
      <c r="I759" s="11">
        <v>2.14</v>
      </c>
      <c r="J759" s="11">
        <v>2.2400000000000002</v>
      </c>
      <c r="K759" s="11">
        <v>2.1405000000000003</v>
      </c>
      <c r="L759" s="11">
        <v>2.19</v>
      </c>
      <c r="M759" s="11">
        <v>2.1799999999999997</v>
      </c>
      <c r="N759" s="11">
        <v>2.1550000000000002</v>
      </c>
      <c r="O759" s="11">
        <v>2.14</v>
      </c>
      <c r="P759" s="11">
        <v>2.2450000000000001</v>
      </c>
      <c r="Q759" s="11">
        <v>2.23</v>
      </c>
      <c r="R759" s="11">
        <v>2.2374999999999998</v>
      </c>
      <c r="S759" s="11">
        <v>2.1</v>
      </c>
      <c r="T759" s="11">
        <v>2.2149999999999999</v>
      </c>
      <c r="U759" s="11">
        <v>2.125</v>
      </c>
      <c r="V759" s="11">
        <v>2.2350000000000003</v>
      </c>
      <c r="W759" s="11">
        <v>3.4775</v>
      </c>
      <c r="X759" s="11">
        <v>1.9849999999999999</v>
      </c>
      <c r="Y759" s="11">
        <v>2.2163031000000002</v>
      </c>
      <c r="Z759" s="11">
        <v>2.38</v>
      </c>
      <c r="AA759" s="11">
        <v>2.1640300000000003</v>
      </c>
      <c r="AB759" s="11">
        <v>2.0452500000000002</v>
      </c>
      <c r="AC759" s="11">
        <v>2.2477499999999999</v>
      </c>
      <c r="AD759" s="11">
        <v>1.98</v>
      </c>
      <c r="AE759" s="11">
        <v>2.1399999999999997</v>
      </c>
      <c r="AF759" s="11">
        <v>2.085</v>
      </c>
      <c r="AG759" s="11">
        <v>2.14995</v>
      </c>
      <c r="AH759" s="152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277</v>
      </c>
      <c r="C760" s="29"/>
      <c r="D760" s="24">
        <v>1.2106472098289665E-2</v>
      </c>
      <c r="E760" s="24">
        <v>2.5625508125043411E-2</v>
      </c>
      <c r="F760" s="24">
        <v>6.6231915770772129E-2</v>
      </c>
      <c r="G760" s="24">
        <v>8.9442719099991665E-3</v>
      </c>
      <c r="H760" s="24">
        <v>1.3742204242389129E-2</v>
      </c>
      <c r="I760" s="24">
        <v>2.7141603981096385E-2</v>
      </c>
      <c r="J760" s="24">
        <v>0.12480651692386373</v>
      </c>
      <c r="K760" s="24">
        <v>3.2344499790020929E-2</v>
      </c>
      <c r="L760" s="24">
        <v>1.7224014243685165E-2</v>
      </c>
      <c r="M760" s="24">
        <v>4.2622372841814825E-2</v>
      </c>
      <c r="N760" s="24">
        <v>1.9663841605003535E-2</v>
      </c>
      <c r="O760" s="24">
        <v>3.5590260840104367E-2</v>
      </c>
      <c r="P760" s="24">
        <v>1.9663841605003504E-2</v>
      </c>
      <c r="Q760" s="24">
        <v>1.3784048752090121E-2</v>
      </c>
      <c r="R760" s="24">
        <v>2.9608557321603241E-2</v>
      </c>
      <c r="S760" s="24">
        <v>5.1639777949432274E-2</v>
      </c>
      <c r="T760" s="24">
        <v>2.8809720581775777E-2</v>
      </c>
      <c r="U760" s="24">
        <v>2.5099800796022316E-2</v>
      </c>
      <c r="V760" s="24">
        <v>8.1649658092773029E-3</v>
      </c>
      <c r="W760" s="24">
        <v>6.7336221060189411E-2</v>
      </c>
      <c r="X760" s="24">
        <v>5.4772255750519094E-3</v>
      </c>
      <c r="Y760" s="24">
        <v>2.454583636415766E-2</v>
      </c>
      <c r="Z760" s="24">
        <v>4.0824829046386228E-2</v>
      </c>
      <c r="AA760" s="24">
        <v>1.2642874145805142E-2</v>
      </c>
      <c r="AB760" s="24">
        <v>8.6236270887989228E-2</v>
      </c>
      <c r="AC760" s="24">
        <v>1.9020690488693197E-2</v>
      </c>
      <c r="AD760" s="24">
        <v>4.7222875812470498E-2</v>
      </c>
      <c r="AE760" s="24">
        <v>2.258317958127248E-2</v>
      </c>
      <c r="AF760" s="24">
        <v>1.2110601416390027E-2</v>
      </c>
      <c r="AG760" s="24">
        <v>1.325600492858482E-2</v>
      </c>
      <c r="AH760" s="202"/>
      <c r="AI760" s="203"/>
      <c r="AJ760" s="203"/>
      <c r="AK760" s="203"/>
      <c r="AL760" s="203"/>
      <c r="AM760" s="203"/>
      <c r="AN760" s="203"/>
      <c r="AO760" s="203"/>
      <c r="AP760" s="203"/>
      <c r="AQ760" s="203"/>
      <c r="AR760" s="203"/>
      <c r="AS760" s="203"/>
      <c r="AT760" s="203"/>
      <c r="AU760" s="203"/>
      <c r="AV760" s="203"/>
      <c r="AW760" s="203"/>
      <c r="AX760" s="203"/>
      <c r="AY760" s="203"/>
      <c r="AZ760" s="203"/>
      <c r="BA760" s="203"/>
      <c r="BB760" s="203"/>
      <c r="BC760" s="203"/>
      <c r="BD760" s="203"/>
      <c r="BE760" s="203"/>
      <c r="BF760" s="203"/>
      <c r="BG760" s="203"/>
      <c r="BH760" s="203"/>
      <c r="BI760" s="203"/>
      <c r="BJ760" s="203"/>
      <c r="BK760" s="203"/>
      <c r="BL760" s="203"/>
      <c r="BM760" s="56"/>
    </row>
    <row r="761" spans="1:65">
      <c r="A761" s="30"/>
      <c r="B761" s="3" t="s">
        <v>86</v>
      </c>
      <c r="C761" s="29"/>
      <c r="D761" s="13">
        <v>5.4480486454464858E-3</v>
      </c>
      <c r="E761" s="13">
        <v>1.1604003679264941E-2</v>
      </c>
      <c r="F761" s="13">
        <v>2.8880195830278548E-2</v>
      </c>
      <c r="G761" s="13">
        <v>4.1028770229353979E-3</v>
      </c>
      <c r="H761" s="13">
        <v>6.1150606157864551E-3</v>
      </c>
      <c r="I761" s="13">
        <v>1.269287793348233E-2</v>
      </c>
      <c r="J761" s="13">
        <v>5.5021241847405027E-2</v>
      </c>
      <c r="K761" s="13">
        <v>1.5073164950689364E-2</v>
      </c>
      <c r="L761" s="13">
        <v>7.8588658146092009E-3</v>
      </c>
      <c r="M761" s="13">
        <v>1.9566506277803288E-2</v>
      </c>
      <c r="N761" s="13">
        <v>9.1177008987651624E-3</v>
      </c>
      <c r="O761" s="13">
        <v>1.6579314055949236E-2</v>
      </c>
      <c r="P761" s="13">
        <v>8.765456881873775E-3</v>
      </c>
      <c r="Q761" s="13">
        <v>6.1673596206219773E-3</v>
      </c>
      <c r="R761" s="13">
        <v>1.3287310690323071E-2</v>
      </c>
      <c r="S761" s="13">
        <v>2.4206145913796377E-2</v>
      </c>
      <c r="T761" s="13">
        <v>1.3006645860846851E-2</v>
      </c>
      <c r="U761" s="13">
        <v>1.1811670962834031E-2</v>
      </c>
      <c r="V761" s="13">
        <v>3.6559548399749116E-3</v>
      </c>
      <c r="W761" s="13">
        <v>1.9271038700745837E-2</v>
      </c>
      <c r="X761" s="13">
        <v>2.7593075944845891E-3</v>
      </c>
      <c r="Y761" s="13">
        <v>1.1086935398209844E-2</v>
      </c>
      <c r="Z761" s="13">
        <v>1.7129298900581635E-2</v>
      </c>
      <c r="AA761" s="13">
        <v>5.8404290688412542E-3</v>
      </c>
      <c r="AB761" s="13">
        <v>4.2492608831487755E-2</v>
      </c>
      <c r="AC761" s="13">
        <v>8.4973227504474263E-3</v>
      </c>
      <c r="AD761" s="13">
        <v>2.403199786894173E-2</v>
      </c>
      <c r="AE761" s="13">
        <v>1.0528288849078081E-2</v>
      </c>
      <c r="AF761" s="13">
        <v>5.8038025957140712E-3</v>
      </c>
      <c r="AG761" s="13">
        <v>6.1672569744898936E-3</v>
      </c>
      <c r="AH761" s="152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278</v>
      </c>
      <c r="C762" s="29"/>
      <c r="D762" s="13">
        <v>1.6643919669206531E-2</v>
      </c>
      <c r="E762" s="13">
        <v>1.0315153050100445E-2</v>
      </c>
      <c r="F762" s="13">
        <v>4.92027551675005E-2</v>
      </c>
      <c r="G762" s="13">
        <v>-2.6473809890330546E-3</v>
      </c>
      <c r="H762" s="13">
        <v>2.8129620545055634E-2</v>
      </c>
      <c r="I762" s="13">
        <v>-2.170993104658181E-2</v>
      </c>
      <c r="J762" s="13">
        <v>3.7765225132970981E-2</v>
      </c>
      <c r="K762" s="13">
        <v>-1.8278672036223131E-2</v>
      </c>
      <c r="L762" s="13">
        <v>2.6901330270809876E-3</v>
      </c>
      <c r="M762" s="13">
        <v>-3.4098829913349338E-3</v>
      </c>
      <c r="N762" s="13">
        <v>-1.3322409021260362E-2</v>
      </c>
      <c r="O762" s="13">
        <v>-1.7897421035072081E-2</v>
      </c>
      <c r="P762" s="13">
        <v>2.6327695098441906E-2</v>
      </c>
      <c r="Q762" s="13">
        <v>2.2515185086932066E-2</v>
      </c>
      <c r="R762" s="13">
        <v>1.9465177077723883E-2</v>
      </c>
      <c r="S762" s="13">
        <v>-2.3997437053487891E-2</v>
      </c>
      <c r="T762" s="13">
        <v>1.3365161059308406E-2</v>
      </c>
      <c r="U762" s="13">
        <v>-2.7809947064997731E-2</v>
      </c>
      <c r="V762" s="13">
        <v>2.1752683084629965E-2</v>
      </c>
      <c r="W762" s="13">
        <v>0.5985854478260646</v>
      </c>
      <c r="X762" s="13">
        <v>-9.1860115258362462E-2</v>
      </c>
      <c r="Y762" s="13">
        <v>1.2881307788727536E-2</v>
      </c>
      <c r="Z762" s="13">
        <v>9.0377863291806415E-2</v>
      </c>
      <c r="AA762" s="13">
        <v>-9.6395243501419259E-3</v>
      </c>
      <c r="AB762" s="13">
        <v>-7.1527999366980732E-2</v>
      </c>
      <c r="AC762" s="13">
        <v>2.4085939211673679E-2</v>
      </c>
      <c r="AD762" s="13">
        <v>-0.10101013928598612</v>
      </c>
      <c r="AE762" s="13">
        <v>-1.8659923037374293E-2</v>
      </c>
      <c r="AF762" s="13">
        <v>-4.534749311794295E-2</v>
      </c>
      <c r="AG762" s="13">
        <v>-1.6639292731273847E-2</v>
      </c>
      <c r="AH762" s="152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46" t="s">
        <v>279</v>
      </c>
      <c r="C763" s="47"/>
      <c r="D763" s="45">
        <v>0.52</v>
      </c>
      <c r="E763" s="45">
        <v>0.32</v>
      </c>
      <c r="F763" s="45">
        <v>1.53</v>
      </c>
      <c r="G763" s="45">
        <v>0.08</v>
      </c>
      <c r="H763" s="45">
        <v>0.87</v>
      </c>
      <c r="I763" s="45">
        <v>0.67</v>
      </c>
      <c r="J763" s="45">
        <v>1.17</v>
      </c>
      <c r="K763" s="45">
        <v>0.56999999999999995</v>
      </c>
      <c r="L763" s="45">
        <v>0.08</v>
      </c>
      <c r="M763" s="45">
        <v>0.11</v>
      </c>
      <c r="N763" s="45">
        <v>0.41</v>
      </c>
      <c r="O763" s="45">
        <v>0.56000000000000005</v>
      </c>
      <c r="P763" s="45">
        <v>0.82</v>
      </c>
      <c r="Q763" s="45">
        <v>0.7</v>
      </c>
      <c r="R763" s="45">
        <v>0.6</v>
      </c>
      <c r="S763" s="45">
        <v>0.75</v>
      </c>
      <c r="T763" s="45">
        <v>0.41</v>
      </c>
      <c r="U763" s="45">
        <v>0.86</v>
      </c>
      <c r="V763" s="45">
        <v>0.67</v>
      </c>
      <c r="W763" s="45">
        <v>18.57</v>
      </c>
      <c r="X763" s="45">
        <v>2.85</v>
      </c>
      <c r="Y763" s="45">
        <v>0.4</v>
      </c>
      <c r="Z763" s="45">
        <v>2.8</v>
      </c>
      <c r="AA763" s="45">
        <v>0.3</v>
      </c>
      <c r="AB763" s="45">
        <v>2.2200000000000002</v>
      </c>
      <c r="AC763" s="45">
        <v>0.75</v>
      </c>
      <c r="AD763" s="45">
        <v>3.13</v>
      </c>
      <c r="AE763" s="45">
        <v>0.57999999999999996</v>
      </c>
      <c r="AF763" s="45">
        <v>1.41</v>
      </c>
      <c r="AG763" s="45">
        <v>0.52</v>
      </c>
      <c r="AH763" s="152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BM764" s="55"/>
    </row>
    <row r="765" spans="1:65" ht="15">
      <c r="B765" s="8" t="s">
        <v>557</v>
      </c>
      <c r="BM765" s="28" t="s">
        <v>66</v>
      </c>
    </row>
    <row r="766" spans="1:65" ht="15">
      <c r="A766" s="25" t="s">
        <v>6</v>
      </c>
      <c r="B766" s="18" t="s">
        <v>111</v>
      </c>
      <c r="C766" s="15" t="s">
        <v>112</v>
      </c>
      <c r="D766" s="16" t="s">
        <v>227</v>
      </c>
      <c r="E766" s="17" t="s">
        <v>227</v>
      </c>
      <c r="F766" s="17" t="s">
        <v>227</v>
      </c>
      <c r="G766" s="17" t="s">
        <v>227</v>
      </c>
      <c r="H766" s="17" t="s">
        <v>227</v>
      </c>
      <c r="I766" s="17" t="s">
        <v>227</v>
      </c>
      <c r="J766" s="17" t="s">
        <v>227</v>
      </c>
      <c r="K766" s="17" t="s">
        <v>227</v>
      </c>
      <c r="L766" s="17" t="s">
        <v>227</v>
      </c>
      <c r="M766" s="17" t="s">
        <v>227</v>
      </c>
      <c r="N766" s="17" t="s">
        <v>227</v>
      </c>
      <c r="O766" s="17" t="s">
        <v>227</v>
      </c>
      <c r="P766" s="17" t="s">
        <v>227</v>
      </c>
      <c r="Q766" s="17" t="s">
        <v>227</v>
      </c>
      <c r="R766" s="17" t="s">
        <v>227</v>
      </c>
      <c r="S766" s="17" t="s">
        <v>227</v>
      </c>
      <c r="T766" s="17" t="s">
        <v>227</v>
      </c>
      <c r="U766" s="17" t="s">
        <v>227</v>
      </c>
      <c r="V766" s="17" t="s">
        <v>227</v>
      </c>
      <c r="W766" s="17" t="s">
        <v>227</v>
      </c>
      <c r="X766" s="17" t="s">
        <v>227</v>
      </c>
      <c r="Y766" s="17" t="s">
        <v>227</v>
      </c>
      <c r="Z766" s="17" t="s">
        <v>227</v>
      </c>
      <c r="AA766" s="17" t="s">
        <v>227</v>
      </c>
      <c r="AB766" s="17" t="s">
        <v>227</v>
      </c>
      <c r="AC766" s="17" t="s">
        <v>227</v>
      </c>
      <c r="AD766" s="17" t="s">
        <v>227</v>
      </c>
      <c r="AE766" s="17" t="s">
        <v>227</v>
      </c>
      <c r="AF766" s="17" t="s">
        <v>227</v>
      </c>
      <c r="AG766" s="17" t="s">
        <v>227</v>
      </c>
      <c r="AH766" s="152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228</v>
      </c>
      <c r="C767" s="9" t="s">
        <v>228</v>
      </c>
      <c r="D767" s="150" t="s">
        <v>230</v>
      </c>
      <c r="E767" s="151" t="s">
        <v>231</v>
      </c>
      <c r="F767" s="151" t="s">
        <v>232</v>
      </c>
      <c r="G767" s="151" t="s">
        <v>233</v>
      </c>
      <c r="H767" s="151" t="s">
        <v>234</v>
      </c>
      <c r="I767" s="151" t="s">
        <v>235</v>
      </c>
      <c r="J767" s="151" t="s">
        <v>236</v>
      </c>
      <c r="K767" s="151" t="s">
        <v>237</v>
      </c>
      <c r="L767" s="151" t="s">
        <v>238</v>
      </c>
      <c r="M767" s="151" t="s">
        <v>239</v>
      </c>
      <c r="N767" s="151" t="s">
        <v>240</v>
      </c>
      <c r="O767" s="151" t="s">
        <v>241</v>
      </c>
      <c r="P767" s="151" t="s">
        <v>242</v>
      </c>
      <c r="Q767" s="151" t="s">
        <v>244</v>
      </c>
      <c r="R767" s="151" t="s">
        <v>245</v>
      </c>
      <c r="S767" s="151" t="s">
        <v>247</v>
      </c>
      <c r="T767" s="151" t="s">
        <v>248</v>
      </c>
      <c r="U767" s="151" t="s">
        <v>304</v>
      </c>
      <c r="V767" s="151" t="s">
        <v>250</v>
      </c>
      <c r="W767" s="151" t="s">
        <v>251</v>
      </c>
      <c r="X767" s="151" t="s">
        <v>252</v>
      </c>
      <c r="Y767" s="151" t="s">
        <v>255</v>
      </c>
      <c r="Z767" s="151" t="s">
        <v>257</v>
      </c>
      <c r="AA767" s="151" t="s">
        <v>305</v>
      </c>
      <c r="AB767" s="151" t="s">
        <v>259</v>
      </c>
      <c r="AC767" s="151" t="s">
        <v>260</v>
      </c>
      <c r="AD767" s="151" t="s">
        <v>261</v>
      </c>
      <c r="AE767" s="151" t="s">
        <v>264</v>
      </c>
      <c r="AF767" s="151" t="s">
        <v>265</v>
      </c>
      <c r="AG767" s="151" t="s">
        <v>266</v>
      </c>
      <c r="AH767" s="152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3</v>
      </c>
    </row>
    <row r="768" spans="1:65">
      <c r="A768" s="30"/>
      <c r="B768" s="19"/>
      <c r="C768" s="9"/>
      <c r="D768" s="10" t="s">
        <v>307</v>
      </c>
      <c r="E768" s="11" t="s">
        <v>308</v>
      </c>
      <c r="F768" s="11" t="s">
        <v>308</v>
      </c>
      <c r="G768" s="11" t="s">
        <v>307</v>
      </c>
      <c r="H768" s="11" t="s">
        <v>115</v>
      </c>
      <c r="I768" s="11" t="s">
        <v>308</v>
      </c>
      <c r="J768" s="11" t="s">
        <v>115</v>
      </c>
      <c r="K768" s="11" t="s">
        <v>307</v>
      </c>
      <c r="L768" s="11" t="s">
        <v>308</v>
      </c>
      <c r="M768" s="11" t="s">
        <v>308</v>
      </c>
      <c r="N768" s="11" t="s">
        <v>308</v>
      </c>
      <c r="O768" s="11" t="s">
        <v>308</v>
      </c>
      <c r="P768" s="11" t="s">
        <v>308</v>
      </c>
      <c r="Q768" s="11" t="s">
        <v>308</v>
      </c>
      <c r="R768" s="11" t="s">
        <v>307</v>
      </c>
      <c r="S768" s="11" t="s">
        <v>307</v>
      </c>
      <c r="T768" s="11" t="s">
        <v>308</v>
      </c>
      <c r="U768" s="11" t="s">
        <v>308</v>
      </c>
      <c r="V768" s="11" t="s">
        <v>115</v>
      </c>
      <c r="W768" s="11" t="s">
        <v>115</v>
      </c>
      <c r="X768" s="11" t="s">
        <v>307</v>
      </c>
      <c r="Y768" s="11" t="s">
        <v>307</v>
      </c>
      <c r="Z768" s="11" t="s">
        <v>115</v>
      </c>
      <c r="AA768" s="11" t="s">
        <v>307</v>
      </c>
      <c r="AB768" s="11" t="s">
        <v>307</v>
      </c>
      <c r="AC768" s="11" t="s">
        <v>307</v>
      </c>
      <c r="AD768" s="11" t="s">
        <v>115</v>
      </c>
      <c r="AE768" s="11" t="s">
        <v>307</v>
      </c>
      <c r="AF768" s="11" t="s">
        <v>307</v>
      </c>
      <c r="AG768" s="11" t="s">
        <v>307</v>
      </c>
      <c r="AH768" s="152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0</v>
      </c>
    </row>
    <row r="769" spans="1:65">
      <c r="A769" s="30"/>
      <c r="B769" s="19"/>
      <c r="C769" s="9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152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0</v>
      </c>
    </row>
    <row r="770" spans="1:65">
      <c r="A770" s="30"/>
      <c r="B770" s="18">
        <v>1</v>
      </c>
      <c r="C770" s="14">
        <v>1</v>
      </c>
      <c r="D770" s="210">
        <v>163</v>
      </c>
      <c r="E770" s="210">
        <v>181.6</v>
      </c>
      <c r="F770" s="228">
        <v>183.09</v>
      </c>
      <c r="G770" s="210">
        <v>163.30000000000001</v>
      </c>
      <c r="H770" s="210">
        <v>164.85846321719094</v>
      </c>
      <c r="I770" s="228">
        <v>68.3</v>
      </c>
      <c r="J770" s="210">
        <v>152</v>
      </c>
      <c r="K770" s="210">
        <v>160</v>
      </c>
      <c r="L770" s="210">
        <v>174.5</v>
      </c>
      <c r="M770" s="210">
        <v>166</v>
      </c>
      <c r="N770" s="210">
        <v>165.5</v>
      </c>
      <c r="O770" s="210">
        <v>184</v>
      </c>
      <c r="P770" s="210">
        <v>169.5</v>
      </c>
      <c r="Q770" s="210">
        <v>165.24</v>
      </c>
      <c r="R770" s="210">
        <v>168</v>
      </c>
      <c r="S770" s="210">
        <v>162.6</v>
      </c>
      <c r="T770" s="210">
        <v>173.2</v>
      </c>
      <c r="U770" s="228">
        <v>192</v>
      </c>
      <c r="V770" s="210">
        <v>170</v>
      </c>
      <c r="W770" s="210">
        <v>164.76609999999999</v>
      </c>
      <c r="X770" s="228">
        <v>138.32</v>
      </c>
      <c r="Y770" s="210">
        <v>164.17337026829099</v>
      </c>
      <c r="Z770" s="210">
        <v>162.99999999999997</v>
      </c>
      <c r="AA770" s="228">
        <v>152.96683440286898</v>
      </c>
      <c r="AB770" s="210">
        <v>166.39999999999998</v>
      </c>
      <c r="AC770" s="229">
        <v>190.38</v>
      </c>
      <c r="AD770" s="228">
        <v>138</v>
      </c>
      <c r="AE770" s="210">
        <v>169</v>
      </c>
      <c r="AF770" s="210">
        <v>168.37</v>
      </c>
      <c r="AG770" s="210">
        <v>167.16</v>
      </c>
      <c r="AH770" s="211"/>
      <c r="AI770" s="212"/>
      <c r="AJ770" s="212"/>
      <c r="AK770" s="212"/>
      <c r="AL770" s="212"/>
      <c r="AM770" s="212"/>
      <c r="AN770" s="212"/>
      <c r="AO770" s="212"/>
      <c r="AP770" s="212"/>
      <c r="AQ770" s="212"/>
      <c r="AR770" s="212"/>
      <c r="AS770" s="212"/>
      <c r="AT770" s="212"/>
      <c r="AU770" s="212"/>
      <c r="AV770" s="212"/>
      <c r="AW770" s="212"/>
      <c r="AX770" s="212"/>
      <c r="AY770" s="212"/>
      <c r="AZ770" s="212"/>
      <c r="BA770" s="212"/>
      <c r="BB770" s="212"/>
      <c r="BC770" s="212"/>
      <c r="BD770" s="212"/>
      <c r="BE770" s="212"/>
      <c r="BF770" s="212"/>
      <c r="BG770" s="212"/>
      <c r="BH770" s="212"/>
      <c r="BI770" s="212"/>
      <c r="BJ770" s="212"/>
      <c r="BK770" s="212"/>
      <c r="BL770" s="212"/>
      <c r="BM770" s="213">
        <v>1</v>
      </c>
    </row>
    <row r="771" spans="1:65">
      <c r="A771" s="30"/>
      <c r="B771" s="19">
        <v>1</v>
      </c>
      <c r="C771" s="9">
        <v>2</v>
      </c>
      <c r="D771" s="214">
        <v>163</v>
      </c>
      <c r="E771" s="214">
        <v>179</v>
      </c>
      <c r="F771" s="230">
        <v>195.58</v>
      </c>
      <c r="G771" s="214">
        <v>166.64</v>
      </c>
      <c r="H771" s="214">
        <v>159.07712293968794</v>
      </c>
      <c r="I771" s="230">
        <v>76.7</v>
      </c>
      <c r="J771" s="214">
        <v>154</v>
      </c>
      <c r="K771" s="214">
        <v>160</v>
      </c>
      <c r="L771" s="214">
        <v>172.5</v>
      </c>
      <c r="M771" s="214">
        <v>166.5</v>
      </c>
      <c r="N771" s="214">
        <v>166.5</v>
      </c>
      <c r="O771" s="214">
        <v>176</v>
      </c>
      <c r="P771" s="214">
        <v>171</v>
      </c>
      <c r="Q771" s="214">
        <v>168.94</v>
      </c>
      <c r="R771" s="214">
        <v>171</v>
      </c>
      <c r="S771" s="214">
        <v>163.30000000000001</v>
      </c>
      <c r="T771" s="214">
        <v>164.5</v>
      </c>
      <c r="U771" s="230">
        <v>191</v>
      </c>
      <c r="V771" s="214">
        <v>171</v>
      </c>
      <c r="W771" s="214">
        <v>167.31899999999999</v>
      </c>
      <c r="X771" s="230">
        <v>145.93</v>
      </c>
      <c r="Y771" s="214">
        <v>163.434864973494</v>
      </c>
      <c r="Z771" s="214">
        <v>155</v>
      </c>
      <c r="AA771" s="230">
        <v>151.87596528295899</v>
      </c>
      <c r="AB771" s="214">
        <v>164.6</v>
      </c>
      <c r="AC771" s="214">
        <v>182.59</v>
      </c>
      <c r="AD771" s="230">
        <v>140</v>
      </c>
      <c r="AE771" s="214">
        <v>164</v>
      </c>
      <c r="AF771" s="214">
        <v>176.24</v>
      </c>
      <c r="AG771" s="214">
        <v>168.01</v>
      </c>
      <c r="AH771" s="211"/>
      <c r="AI771" s="212"/>
      <c r="AJ771" s="212"/>
      <c r="AK771" s="212"/>
      <c r="AL771" s="212"/>
      <c r="AM771" s="212"/>
      <c r="AN771" s="212"/>
      <c r="AO771" s="212"/>
      <c r="AP771" s="212"/>
      <c r="AQ771" s="212"/>
      <c r="AR771" s="212"/>
      <c r="AS771" s="212"/>
      <c r="AT771" s="212"/>
      <c r="AU771" s="212"/>
      <c r="AV771" s="212"/>
      <c r="AW771" s="212"/>
      <c r="AX771" s="212"/>
      <c r="AY771" s="212"/>
      <c r="AZ771" s="212"/>
      <c r="BA771" s="212"/>
      <c r="BB771" s="212"/>
      <c r="BC771" s="212"/>
      <c r="BD771" s="212"/>
      <c r="BE771" s="212"/>
      <c r="BF771" s="212"/>
      <c r="BG771" s="212"/>
      <c r="BH771" s="212"/>
      <c r="BI771" s="212"/>
      <c r="BJ771" s="212"/>
      <c r="BK771" s="212"/>
      <c r="BL771" s="212"/>
      <c r="BM771" s="213">
        <v>32</v>
      </c>
    </row>
    <row r="772" spans="1:65">
      <c r="A772" s="30"/>
      <c r="B772" s="19">
        <v>1</v>
      </c>
      <c r="C772" s="9">
        <v>3</v>
      </c>
      <c r="D772" s="214">
        <v>161</v>
      </c>
      <c r="E772" s="214">
        <v>168.9</v>
      </c>
      <c r="F772" s="230">
        <v>197.58</v>
      </c>
      <c r="G772" s="214">
        <v>167.48</v>
      </c>
      <c r="H772" s="214">
        <v>163.30332603838693</v>
      </c>
      <c r="I772" s="230">
        <v>81.8</v>
      </c>
      <c r="J772" s="214">
        <v>160</v>
      </c>
      <c r="K772" s="214">
        <v>162</v>
      </c>
      <c r="L772" s="214">
        <v>174</v>
      </c>
      <c r="M772" s="214">
        <v>162</v>
      </c>
      <c r="N772" s="214">
        <v>168.5</v>
      </c>
      <c r="O772" s="214">
        <v>177</v>
      </c>
      <c r="P772" s="214">
        <v>174.5</v>
      </c>
      <c r="Q772" s="214">
        <v>169.15</v>
      </c>
      <c r="R772" s="214">
        <v>166</v>
      </c>
      <c r="S772" s="214">
        <v>166.7</v>
      </c>
      <c r="T772" s="214">
        <v>175.6</v>
      </c>
      <c r="U772" s="230">
        <v>191</v>
      </c>
      <c r="V772" s="214">
        <v>171</v>
      </c>
      <c r="W772" s="214">
        <v>167.2415</v>
      </c>
      <c r="X772" s="230">
        <v>138.35</v>
      </c>
      <c r="Y772" s="214">
        <v>164.43131931097599</v>
      </c>
      <c r="Z772" s="214">
        <v>172</v>
      </c>
      <c r="AA772" s="230">
        <v>141.95076516356698</v>
      </c>
      <c r="AB772" s="214">
        <v>155.35000000000002</v>
      </c>
      <c r="AC772" s="214">
        <v>158.43</v>
      </c>
      <c r="AD772" s="230">
        <v>137</v>
      </c>
      <c r="AE772" s="214">
        <v>168</v>
      </c>
      <c r="AF772" s="214">
        <v>176.74</v>
      </c>
      <c r="AG772" s="214">
        <v>166.07</v>
      </c>
      <c r="AH772" s="211"/>
      <c r="AI772" s="212"/>
      <c r="AJ772" s="212"/>
      <c r="AK772" s="212"/>
      <c r="AL772" s="212"/>
      <c r="AM772" s="212"/>
      <c r="AN772" s="212"/>
      <c r="AO772" s="212"/>
      <c r="AP772" s="212"/>
      <c r="AQ772" s="212"/>
      <c r="AR772" s="212"/>
      <c r="AS772" s="212"/>
      <c r="AT772" s="212"/>
      <c r="AU772" s="212"/>
      <c r="AV772" s="212"/>
      <c r="AW772" s="212"/>
      <c r="AX772" s="212"/>
      <c r="AY772" s="212"/>
      <c r="AZ772" s="212"/>
      <c r="BA772" s="212"/>
      <c r="BB772" s="212"/>
      <c r="BC772" s="212"/>
      <c r="BD772" s="212"/>
      <c r="BE772" s="212"/>
      <c r="BF772" s="212"/>
      <c r="BG772" s="212"/>
      <c r="BH772" s="212"/>
      <c r="BI772" s="212"/>
      <c r="BJ772" s="212"/>
      <c r="BK772" s="212"/>
      <c r="BL772" s="212"/>
      <c r="BM772" s="213">
        <v>16</v>
      </c>
    </row>
    <row r="773" spans="1:65">
      <c r="A773" s="30"/>
      <c r="B773" s="19">
        <v>1</v>
      </c>
      <c r="C773" s="9">
        <v>4</v>
      </c>
      <c r="D773" s="214">
        <v>167</v>
      </c>
      <c r="E773" s="214">
        <v>170.7</v>
      </c>
      <c r="F773" s="230">
        <v>197.68</v>
      </c>
      <c r="G773" s="214">
        <v>164.46</v>
      </c>
      <c r="H773" s="214">
        <v>166.75226854738895</v>
      </c>
      <c r="I773" s="230">
        <v>78</v>
      </c>
      <c r="J773" s="214">
        <v>169</v>
      </c>
      <c r="K773" s="214">
        <v>156</v>
      </c>
      <c r="L773" s="214">
        <v>176.5</v>
      </c>
      <c r="M773" s="214">
        <v>168</v>
      </c>
      <c r="N773" s="214">
        <v>172</v>
      </c>
      <c r="O773" s="214">
        <v>172.5</v>
      </c>
      <c r="P773" s="214">
        <v>170</v>
      </c>
      <c r="Q773" s="214">
        <v>168.44</v>
      </c>
      <c r="R773" s="214">
        <v>169</v>
      </c>
      <c r="S773" s="214">
        <v>160.80000000000001</v>
      </c>
      <c r="T773" s="214">
        <v>167.5</v>
      </c>
      <c r="U773" s="230">
        <v>187</v>
      </c>
      <c r="V773" s="214">
        <v>169</v>
      </c>
      <c r="W773" s="214">
        <v>168.21889999999999</v>
      </c>
      <c r="X773" s="230">
        <v>143.51</v>
      </c>
      <c r="Y773" s="214">
        <v>163.934831984661</v>
      </c>
      <c r="Z773" s="214">
        <v>167</v>
      </c>
      <c r="AA773" s="230">
        <v>148.856522379529</v>
      </c>
      <c r="AB773" s="214">
        <v>165.10000000000002</v>
      </c>
      <c r="AC773" s="214">
        <v>161.72999999999999</v>
      </c>
      <c r="AD773" s="230">
        <v>138</v>
      </c>
      <c r="AE773" s="214">
        <v>161</v>
      </c>
      <c r="AF773" s="214">
        <v>158.72</v>
      </c>
      <c r="AG773" s="214">
        <v>168.16</v>
      </c>
      <c r="AH773" s="211"/>
      <c r="AI773" s="212"/>
      <c r="AJ773" s="212"/>
      <c r="AK773" s="212"/>
      <c r="AL773" s="212"/>
      <c r="AM773" s="212"/>
      <c r="AN773" s="212"/>
      <c r="AO773" s="212"/>
      <c r="AP773" s="212"/>
      <c r="AQ773" s="212"/>
      <c r="AR773" s="212"/>
      <c r="AS773" s="212"/>
      <c r="AT773" s="212"/>
      <c r="AU773" s="212"/>
      <c r="AV773" s="212"/>
      <c r="AW773" s="212"/>
      <c r="AX773" s="212"/>
      <c r="AY773" s="212"/>
      <c r="AZ773" s="212"/>
      <c r="BA773" s="212"/>
      <c r="BB773" s="212"/>
      <c r="BC773" s="212"/>
      <c r="BD773" s="212"/>
      <c r="BE773" s="212"/>
      <c r="BF773" s="212"/>
      <c r="BG773" s="212"/>
      <c r="BH773" s="212"/>
      <c r="BI773" s="212"/>
      <c r="BJ773" s="212"/>
      <c r="BK773" s="212"/>
      <c r="BL773" s="212"/>
      <c r="BM773" s="213">
        <v>167.13814001900442</v>
      </c>
    </row>
    <row r="774" spans="1:65">
      <c r="A774" s="30"/>
      <c r="B774" s="19">
        <v>1</v>
      </c>
      <c r="C774" s="9">
        <v>5</v>
      </c>
      <c r="D774" s="214">
        <v>165</v>
      </c>
      <c r="E774" s="214">
        <v>168</v>
      </c>
      <c r="F774" s="230">
        <v>193.42</v>
      </c>
      <c r="G774" s="214">
        <v>165.03</v>
      </c>
      <c r="H774" s="214">
        <v>157.69124161421294</v>
      </c>
      <c r="I774" s="230">
        <v>71.2</v>
      </c>
      <c r="J774" s="215">
        <v>148</v>
      </c>
      <c r="K774" s="214">
        <v>156</v>
      </c>
      <c r="L774" s="214">
        <v>175</v>
      </c>
      <c r="M774" s="214">
        <v>166</v>
      </c>
      <c r="N774" s="214">
        <v>169</v>
      </c>
      <c r="O774" s="214">
        <v>178.5</v>
      </c>
      <c r="P774" s="214">
        <v>171.5</v>
      </c>
      <c r="Q774" s="214">
        <v>168.15</v>
      </c>
      <c r="R774" s="214">
        <v>172</v>
      </c>
      <c r="S774" s="214">
        <v>162.4</v>
      </c>
      <c r="T774" s="214">
        <v>172.5</v>
      </c>
      <c r="U774" s="230">
        <v>193</v>
      </c>
      <c r="V774" s="214">
        <v>169</v>
      </c>
      <c r="W774" s="214">
        <v>168.7945</v>
      </c>
      <c r="X774" s="230">
        <v>133.83000000000001</v>
      </c>
      <c r="Y774" s="214">
        <v>164.368004163216</v>
      </c>
      <c r="Z774" s="214">
        <v>162.99999999999997</v>
      </c>
      <c r="AA774" s="230">
        <v>151.14089348297898</v>
      </c>
      <c r="AB774" s="214">
        <v>175.95</v>
      </c>
      <c r="AC774" s="214">
        <v>164.87</v>
      </c>
      <c r="AD774" s="230">
        <v>140</v>
      </c>
      <c r="AE774" s="214">
        <v>161</v>
      </c>
      <c r="AF774" s="214">
        <v>159.02000000000001</v>
      </c>
      <c r="AG774" s="214">
        <v>166.96</v>
      </c>
      <c r="AH774" s="211"/>
      <c r="AI774" s="212"/>
      <c r="AJ774" s="212"/>
      <c r="AK774" s="212"/>
      <c r="AL774" s="212"/>
      <c r="AM774" s="212"/>
      <c r="AN774" s="212"/>
      <c r="AO774" s="212"/>
      <c r="AP774" s="212"/>
      <c r="AQ774" s="212"/>
      <c r="AR774" s="212"/>
      <c r="AS774" s="212"/>
      <c r="AT774" s="212"/>
      <c r="AU774" s="212"/>
      <c r="AV774" s="212"/>
      <c r="AW774" s="212"/>
      <c r="AX774" s="212"/>
      <c r="AY774" s="212"/>
      <c r="AZ774" s="212"/>
      <c r="BA774" s="212"/>
      <c r="BB774" s="212"/>
      <c r="BC774" s="212"/>
      <c r="BD774" s="212"/>
      <c r="BE774" s="212"/>
      <c r="BF774" s="212"/>
      <c r="BG774" s="212"/>
      <c r="BH774" s="212"/>
      <c r="BI774" s="212"/>
      <c r="BJ774" s="212"/>
      <c r="BK774" s="212"/>
      <c r="BL774" s="212"/>
      <c r="BM774" s="213">
        <v>54</v>
      </c>
    </row>
    <row r="775" spans="1:65">
      <c r="A775" s="30"/>
      <c r="B775" s="19">
        <v>1</v>
      </c>
      <c r="C775" s="9">
        <v>6</v>
      </c>
      <c r="D775" s="214">
        <v>166</v>
      </c>
      <c r="E775" s="214">
        <v>171.8</v>
      </c>
      <c r="F775" s="230">
        <v>205.24</v>
      </c>
      <c r="G775" s="214">
        <v>170.45</v>
      </c>
      <c r="H775" s="214">
        <v>164.75819695368494</v>
      </c>
      <c r="I775" s="230">
        <v>80</v>
      </c>
      <c r="J775" s="214">
        <v>156</v>
      </c>
      <c r="K775" s="214">
        <v>170</v>
      </c>
      <c r="L775" s="214">
        <v>172.5</v>
      </c>
      <c r="M775" s="214">
        <v>164</v>
      </c>
      <c r="N775" s="214">
        <v>169</v>
      </c>
      <c r="O775" s="214">
        <v>178</v>
      </c>
      <c r="P775" s="214">
        <v>172</v>
      </c>
      <c r="Q775" s="214">
        <v>169.78</v>
      </c>
      <c r="R775" s="214">
        <v>170</v>
      </c>
      <c r="S775" s="214">
        <v>164.5</v>
      </c>
      <c r="T775" s="214">
        <v>165.2</v>
      </c>
      <c r="U775" s="230">
        <v>194</v>
      </c>
      <c r="V775" s="214">
        <v>171</v>
      </c>
      <c r="W775" s="214">
        <v>169.0018</v>
      </c>
      <c r="X775" s="230">
        <v>136.32</v>
      </c>
      <c r="Y775" s="214">
        <v>164.02135272545499</v>
      </c>
      <c r="Z775" s="214">
        <v>168</v>
      </c>
      <c r="AA775" s="230">
        <v>143.87320852506198</v>
      </c>
      <c r="AB775" s="214">
        <v>175.2</v>
      </c>
      <c r="AC775" s="214">
        <v>164.41</v>
      </c>
      <c r="AD775" s="230">
        <v>138</v>
      </c>
      <c r="AE775" s="214">
        <v>162</v>
      </c>
      <c r="AF775" s="214">
        <v>163.52000000000001</v>
      </c>
      <c r="AG775" s="214">
        <v>165.18</v>
      </c>
      <c r="AH775" s="211"/>
      <c r="AI775" s="212"/>
      <c r="AJ775" s="212"/>
      <c r="AK775" s="212"/>
      <c r="AL775" s="212"/>
      <c r="AM775" s="212"/>
      <c r="AN775" s="212"/>
      <c r="AO775" s="212"/>
      <c r="AP775" s="212"/>
      <c r="AQ775" s="212"/>
      <c r="AR775" s="212"/>
      <c r="AS775" s="212"/>
      <c r="AT775" s="212"/>
      <c r="AU775" s="212"/>
      <c r="AV775" s="212"/>
      <c r="AW775" s="212"/>
      <c r="AX775" s="212"/>
      <c r="AY775" s="212"/>
      <c r="AZ775" s="212"/>
      <c r="BA775" s="212"/>
      <c r="BB775" s="212"/>
      <c r="BC775" s="212"/>
      <c r="BD775" s="212"/>
      <c r="BE775" s="212"/>
      <c r="BF775" s="212"/>
      <c r="BG775" s="212"/>
      <c r="BH775" s="212"/>
      <c r="BI775" s="212"/>
      <c r="BJ775" s="212"/>
      <c r="BK775" s="212"/>
      <c r="BL775" s="212"/>
      <c r="BM775" s="216"/>
    </row>
    <row r="776" spans="1:65">
      <c r="A776" s="30"/>
      <c r="B776" s="20" t="s">
        <v>275</v>
      </c>
      <c r="C776" s="12"/>
      <c r="D776" s="217">
        <v>164.16666666666666</v>
      </c>
      <c r="E776" s="217">
        <v>173.33333333333334</v>
      </c>
      <c r="F776" s="217">
        <v>195.4316666666667</v>
      </c>
      <c r="G776" s="217">
        <v>166.22666666666666</v>
      </c>
      <c r="H776" s="217">
        <v>162.74010321842545</v>
      </c>
      <c r="I776" s="217">
        <v>76</v>
      </c>
      <c r="J776" s="217">
        <v>156.5</v>
      </c>
      <c r="K776" s="217">
        <v>160.66666666666666</v>
      </c>
      <c r="L776" s="217">
        <v>174.16666666666666</v>
      </c>
      <c r="M776" s="217">
        <v>165.41666666666666</v>
      </c>
      <c r="N776" s="217">
        <v>168.41666666666666</v>
      </c>
      <c r="O776" s="217">
        <v>177.66666666666666</v>
      </c>
      <c r="P776" s="217">
        <v>171.41666666666666</v>
      </c>
      <c r="Q776" s="217">
        <v>168.28333333333333</v>
      </c>
      <c r="R776" s="217">
        <v>169.33333333333334</v>
      </c>
      <c r="S776" s="217">
        <v>163.38333333333333</v>
      </c>
      <c r="T776" s="217">
        <v>169.75</v>
      </c>
      <c r="U776" s="217">
        <v>191.33333333333334</v>
      </c>
      <c r="V776" s="217">
        <v>170.16666666666666</v>
      </c>
      <c r="W776" s="217">
        <v>167.55696666666665</v>
      </c>
      <c r="X776" s="217">
        <v>139.37666666666667</v>
      </c>
      <c r="Y776" s="217">
        <v>164.06062390434883</v>
      </c>
      <c r="Z776" s="217">
        <v>164.66666666666666</v>
      </c>
      <c r="AA776" s="217">
        <v>148.44403153949415</v>
      </c>
      <c r="AB776" s="217">
        <v>167.10000000000002</v>
      </c>
      <c r="AC776" s="217">
        <v>170.40166666666667</v>
      </c>
      <c r="AD776" s="217">
        <v>138.5</v>
      </c>
      <c r="AE776" s="217">
        <v>164.16666666666666</v>
      </c>
      <c r="AF776" s="217">
        <v>167.10166666666666</v>
      </c>
      <c r="AG776" s="217">
        <v>166.92333333333332</v>
      </c>
      <c r="AH776" s="211"/>
      <c r="AI776" s="212"/>
      <c r="AJ776" s="212"/>
      <c r="AK776" s="212"/>
      <c r="AL776" s="212"/>
      <c r="AM776" s="212"/>
      <c r="AN776" s="212"/>
      <c r="AO776" s="212"/>
      <c r="AP776" s="212"/>
      <c r="AQ776" s="212"/>
      <c r="AR776" s="212"/>
      <c r="AS776" s="212"/>
      <c r="AT776" s="212"/>
      <c r="AU776" s="212"/>
      <c r="AV776" s="212"/>
      <c r="AW776" s="212"/>
      <c r="AX776" s="212"/>
      <c r="AY776" s="212"/>
      <c r="AZ776" s="212"/>
      <c r="BA776" s="212"/>
      <c r="BB776" s="212"/>
      <c r="BC776" s="212"/>
      <c r="BD776" s="212"/>
      <c r="BE776" s="212"/>
      <c r="BF776" s="212"/>
      <c r="BG776" s="212"/>
      <c r="BH776" s="212"/>
      <c r="BI776" s="212"/>
      <c r="BJ776" s="212"/>
      <c r="BK776" s="212"/>
      <c r="BL776" s="212"/>
      <c r="BM776" s="216"/>
    </row>
    <row r="777" spans="1:65">
      <c r="A777" s="30"/>
      <c r="B777" s="3" t="s">
        <v>276</v>
      </c>
      <c r="C777" s="29"/>
      <c r="D777" s="214">
        <v>164</v>
      </c>
      <c r="E777" s="214">
        <v>171.25</v>
      </c>
      <c r="F777" s="214">
        <v>196.58</v>
      </c>
      <c r="G777" s="214">
        <v>165.83499999999998</v>
      </c>
      <c r="H777" s="214">
        <v>164.03076149603595</v>
      </c>
      <c r="I777" s="214">
        <v>77.349999999999994</v>
      </c>
      <c r="J777" s="214">
        <v>155</v>
      </c>
      <c r="K777" s="214">
        <v>160</v>
      </c>
      <c r="L777" s="214">
        <v>174.25</v>
      </c>
      <c r="M777" s="214">
        <v>166</v>
      </c>
      <c r="N777" s="214">
        <v>168.75</v>
      </c>
      <c r="O777" s="214">
        <v>177.5</v>
      </c>
      <c r="P777" s="214">
        <v>171.25</v>
      </c>
      <c r="Q777" s="214">
        <v>168.69</v>
      </c>
      <c r="R777" s="214">
        <v>169.5</v>
      </c>
      <c r="S777" s="214">
        <v>162.94999999999999</v>
      </c>
      <c r="T777" s="214">
        <v>170</v>
      </c>
      <c r="U777" s="214">
        <v>191.5</v>
      </c>
      <c r="V777" s="214">
        <v>170.5</v>
      </c>
      <c r="W777" s="214">
        <v>167.76894999999999</v>
      </c>
      <c r="X777" s="214">
        <v>138.33499999999998</v>
      </c>
      <c r="Y777" s="214">
        <v>164.09736149687299</v>
      </c>
      <c r="Z777" s="214">
        <v>165</v>
      </c>
      <c r="AA777" s="214">
        <v>149.99870793125399</v>
      </c>
      <c r="AB777" s="214">
        <v>165.75</v>
      </c>
      <c r="AC777" s="214">
        <v>164.64</v>
      </c>
      <c r="AD777" s="214">
        <v>138</v>
      </c>
      <c r="AE777" s="214">
        <v>163</v>
      </c>
      <c r="AF777" s="214">
        <v>165.94499999999999</v>
      </c>
      <c r="AG777" s="214">
        <v>167.06</v>
      </c>
      <c r="AH777" s="211"/>
      <c r="AI777" s="212"/>
      <c r="AJ777" s="212"/>
      <c r="AK777" s="212"/>
      <c r="AL777" s="212"/>
      <c r="AM777" s="212"/>
      <c r="AN777" s="212"/>
      <c r="AO777" s="212"/>
      <c r="AP777" s="212"/>
      <c r="AQ777" s="212"/>
      <c r="AR777" s="212"/>
      <c r="AS777" s="212"/>
      <c r="AT777" s="212"/>
      <c r="AU777" s="212"/>
      <c r="AV777" s="212"/>
      <c r="AW777" s="212"/>
      <c r="AX777" s="212"/>
      <c r="AY777" s="212"/>
      <c r="AZ777" s="212"/>
      <c r="BA777" s="212"/>
      <c r="BB777" s="212"/>
      <c r="BC777" s="212"/>
      <c r="BD777" s="212"/>
      <c r="BE777" s="212"/>
      <c r="BF777" s="212"/>
      <c r="BG777" s="212"/>
      <c r="BH777" s="212"/>
      <c r="BI777" s="212"/>
      <c r="BJ777" s="212"/>
      <c r="BK777" s="212"/>
      <c r="BL777" s="212"/>
      <c r="BM777" s="216"/>
    </row>
    <row r="778" spans="1:65">
      <c r="A778" s="30"/>
      <c r="B778" s="3" t="s">
        <v>277</v>
      </c>
      <c r="C778" s="29"/>
      <c r="D778" s="214">
        <v>2.228601953392904</v>
      </c>
      <c r="E778" s="214">
        <v>5.6184220797895419</v>
      </c>
      <c r="F778" s="214">
        <v>7.2423654054919586</v>
      </c>
      <c r="G778" s="214">
        <v>2.5572146305436743</v>
      </c>
      <c r="H778" s="214">
        <v>3.5744445722779576</v>
      </c>
      <c r="I778" s="214">
        <v>5.2241745759497737</v>
      </c>
      <c r="J778" s="214">
        <v>7.3143694191638966</v>
      </c>
      <c r="K778" s="214">
        <v>5.1639777949432224</v>
      </c>
      <c r="L778" s="214">
        <v>1.5383974345619102</v>
      </c>
      <c r="M778" s="214">
        <v>2.1075261959621443</v>
      </c>
      <c r="N778" s="214">
        <v>2.267524347535582</v>
      </c>
      <c r="O778" s="214">
        <v>3.7638632635454043</v>
      </c>
      <c r="P778" s="214">
        <v>1.7724747294860559</v>
      </c>
      <c r="Q778" s="214">
        <v>1.5954017257940576</v>
      </c>
      <c r="R778" s="214">
        <v>2.1602468994692869</v>
      </c>
      <c r="S778" s="214">
        <v>2.0252571853141617</v>
      </c>
      <c r="T778" s="214">
        <v>4.6263376444008051</v>
      </c>
      <c r="U778" s="214">
        <v>2.4221202832779936</v>
      </c>
      <c r="V778" s="214">
        <v>0.98319208025017513</v>
      </c>
      <c r="W778" s="214">
        <v>1.5493399854992038</v>
      </c>
      <c r="X778" s="214">
        <v>4.5234927508139826</v>
      </c>
      <c r="Y778" s="214">
        <v>0.36153824768976933</v>
      </c>
      <c r="Z778" s="214">
        <v>5.819507424745388</v>
      </c>
      <c r="AA778" s="214">
        <v>4.5328150029274887</v>
      </c>
      <c r="AB778" s="214">
        <v>7.6516011396308299</v>
      </c>
      <c r="AC778" s="214">
        <v>12.905094213784983</v>
      </c>
      <c r="AD778" s="214">
        <v>1.2247448713915889</v>
      </c>
      <c r="AE778" s="214">
        <v>3.5449494589721118</v>
      </c>
      <c r="AF778" s="214">
        <v>8.0797188482438358</v>
      </c>
      <c r="AG778" s="214">
        <v>1.1432351755726633</v>
      </c>
      <c r="AH778" s="211"/>
      <c r="AI778" s="212"/>
      <c r="AJ778" s="212"/>
      <c r="AK778" s="212"/>
      <c r="AL778" s="212"/>
      <c r="AM778" s="212"/>
      <c r="AN778" s="212"/>
      <c r="AO778" s="212"/>
      <c r="AP778" s="212"/>
      <c r="AQ778" s="212"/>
      <c r="AR778" s="212"/>
      <c r="AS778" s="212"/>
      <c r="AT778" s="212"/>
      <c r="AU778" s="212"/>
      <c r="AV778" s="212"/>
      <c r="AW778" s="212"/>
      <c r="AX778" s="212"/>
      <c r="AY778" s="212"/>
      <c r="AZ778" s="212"/>
      <c r="BA778" s="212"/>
      <c r="BB778" s="212"/>
      <c r="BC778" s="212"/>
      <c r="BD778" s="212"/>
      <c r="BE778" s="212"/>
      <c r="BF778" s="212"/>
      <c r="BG778" s="212"/>
      <c r="BH778" s="212"/>
      <c r="BI778" s="212"/>
      <c r="BJ778" s="212"/>
      <c r="BK778" s="212"/>
      <c r="BL778" s="212"/>
      <c r="BM778" s="216"/>
    </row>
    <row r="779" spans="1:65">
      <c r="A779" s="30"/>
      <c r="B779" s="3" t="s">
        <v>86</v>
      </c>
      <c r="C779" s="29"/>
      <c r="D779" s="13">
        <v>1.3575240325235964E-2</v>
      </c>
      <c r="E779" s="13">
        <v>3.2413973537247356E-2</v>
      </c>
      <c r="F779" s="13">
        <v>3.7058300371785313E-2</v>
      </c>
      <c r="G779" s="13">
        <v>1.5383901282648238E-2</v>
      </c>
      <c r="H779" s="13">
        <v>2.1964128703300827E-2</v>
      </c>
      <c r="I779" s="13">
        <v>6.8739139157233869E-2</v>
      </c>
      <c r="J779" s="13">
        <v>4.6737184786989752E-2</v>
      </c>
      <c r="K779" s="13">
        <v>3.2140940632426694E-2</v>
      </c>
      <c r="L779" s="13">
        <v>8.8329039304990073E-3</v>
      </c>
      <c r="M779" s="13">
        <v>1.2740712519670395E-2</v>
      </c>
      <c r="N779" s="13">
        <v>1.3463776432670454E-2</v>
      </c>
      <c r="O779" s="13">
        <v>2.1184971464608279E-2</v>
      </c>
      <c r="P779" s="13">
        <v>1.0340153988251177E-2</v>
      </c>
      <c r="Q779" s="13">
        <v>9.4804499898626781E-3</v>
      </c>
      <c r="R779" s="13">
        <v>1.2757363579543032E-2</v>
      </c>
      <c r="S779" s="13">
        <v>1.2395739173604989E-2</v>
      </c>
      <c r="T779" s="13">
        <v>2.7253830011197674E-2</v>
      </c>
      <c r="U779" s="13">
        <v>1.2659165243613206E-2</v>
      </c>
      <c r="V779" s="13">
        <v>5.7778182972586202E-3</v>
      </c>
      <c r="W779" s="13">
        <v>9.2466461784392363E-3</v>
      </c>
      <c r="X779" s="13">
        <v>3.2455165265448421E-2</v>
      </c>
      <c r="Y779" s="13">
        <v>2.2036868999142328E-3</v>
      </c>
      <c r="Z779" s="13">
        <v>3.5341138206955801E-2</v>
      </c>
      <c r="AA779" s="13">
        <v>3.0535515344862582E-2</v>
      </c>
      <c r="AB779" s="13">
        <v>4.5790551404134225E-2</v>
      </c>
      <c r="AC779" s="13">
        <v>7.5733380231717107E-2</v>
      </c>
      <c r="AD779" s="13">
        <v>8.8429232591450465E-3</v>
      </c>
      <c r="AE779" s="13">
        <v>2.1593600765312356E-2</v>
      </c>
      <c r="AF779" s="13">
        <v>4.8352114071735786E-2</v>
      </c>
      <c r="AG779" s="13">
        <v>6.848863803179085E-3</v>
      </c>
      <c r="AH779" s="152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278</v>
      </c>
      <c r="C780" s="29"/>
      <c r="D780" s="13">
        <v>-1.777854744584273E-2</v>
      </c>
      <c r="E780" s="13">
        <v>3.7066305234846331E-2</v>
      </c>
      <c r="F780" s="13">
        <v>0.16928228736089301</v>
      </c>
      <c r="G780" s="13">
        <v>-5.4534132797823265E-3</v>
      </c>
      <c r="H780" s="13">
        <v>-2.631378331767309E-2</v>
      </c>
      <c r="I780" s="13">
        <v>-0.54528631232010583</v>
      </c>
      <c r="J780" s="13">
        <v>-6.3648787869691636E-2</v>
      </c>
      <c r="K780" s="13">
        <v>-3.8719309378469347E-2</v>
      </c>
      <c r="L780" s="13">
        <v>4.2052200933090811E-2</v>
      </c>
      <c r="M780" s="13">
        <v>-1.0299703898476009E-2</v>
      </c>
      <c r="N780" s="13">
        <v>7.6495206152040751E-3</v>
      </c>
      <c r="O780" s="13">
        <v>6.2992962865717539E-2</v>
      </c>
      <c r="P780" s="13">
        <v>2.5598745128884159E-2</v>
      </c>
      <c r="Q780" s="13">
        <v>6.8517773034850737E-3</v>
      </c>
      <c r="R780" s="13">
        <v>1.3134005883272959E-2</v>
      </c>
      <c r="S780" s="13">
        <v>-2.2465289402192501E-2</v>
      </c>
      <c r="T780" s="13">
        <v>1.5626953732395199E-2</v>
      </c>
      <c r="U780" s="13">
        <v>0.14476165231692661</v>
      </c>
      <c r="V780" s="13">
        <v>1.8119901581517439E-2</v>
      </c>
      <c r="W780" s="13">
        <v>2.5058711770671316E-3</v>
      </c>
      <c r="X780" s="13">
        <v>-0.16609897267721863</v>
      </c>
      <c r="Y780" s="13">
        <v>-1.8413009228807176E-2</v>
      </c>
      <c r="Z780" s="13">
        <v>-1.4787010026895975E-2</v>
      </c>
      <c r="AA780" s="13">
        <v>-0.1118482500606065</v>
      </c>
      <c r="AB780" s="13">
        <v>-2.2819458802203485E-4</v>
      </c>
      <c r="AC780" s="13">
        <v>1.952592416842247E-2</v>
      </c>
      <c r="AD780" s="13">
        <v>-0.17134413495177181</v>
      </c>
      <c r="AE780" s="13">
        <v>-1.777854744584273E-2</v>
      </c>
      <c r="AF780" s="13">
        <v>-2.182227966257555E-4</v>
      </c>
      <c r="AG780" s="13">
        <v>-1.2852044760500725E-3</v>
      </c>
      <c r="AH780" s="152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46" t="s">
        <v>279</v>
      </c>
      <c r="C781" s="47"/>
      <c r="D781" s="45">
        <v>0.59</v>
      </c>
      <c r="E781" s="45">
        <v>1.3</v>
      </c>
      <c r="F781" s="45">
        <v>5.86</v>
      </c>
      <c r="G781" s="45">
        <v>0.16</v>
      </c>
      <c r="H781" s="45">
        <v>0.88</v>
      </c>
      <c r="I781" s="45">
        <v>18.75</v>
      </c>
      <c r="J781" s="45">
        <v>2.17</v>
      </c>
      <c r="K781" s="45">
        <v>1.31</v>
      </c>
      <c r="L781" s="45">
        <v>1.47</v>
      </c>
      <c r="M781" s="45">
        <v>0.33</v>
      </c>
      <c r="N781" s="45">
        <v>0.28999999999999998</v>
      </c>
      <c r="O781" s="45">
        <v>2.2000000000000002</v>
      </c>
      <c r="P781" s="45">
        <v>0.91</v>
      </c>
      <c r="Q781" s="45">
        <v>0.26</v>
      </c>
      <c r="R781" s="45">
        <v>0.48</v>
      </c>
      <c r="S781" s="45">
        <v>0.75</v>
      </c>
      <c r="T781" s="45">
        <v>0.56000000000000005</v>
      </c>
      <c r="U781" s="45">
        <v>5.01</v>
      </c>
      <c r="V781" s="45">
        <v>0.65</v>
      </c>
      <c r="W781" s="45">
        <v>0.11</v>
      </c>
      <c r="X781" s="45">
        <v>5.69</v>
      </c>
      <c r="Y781" s="45">
        <v>0.61</v>
      </c>
      <c r="Z781" s="45">
        <v>0.48</v>
      </c>
      <c r="AA781" s="45">
        <v>3.83</v>
      </c>
      <c r="AB781" s="45">
        <v>0.02</v>
      </c>
      <c r="AC781" s="45">
        <v>0.7</v>
      </c>
      <c r="AD781" s="45">
        <v>5.87</v>
      </c>
      <c r="AE781" s="45">
        <v>0.59</v>
      </c>
      <c r="AF781" s="45">
        <v>0.02</v>
      </c>
      <c r="AG781" s="45">
        <v>0.02</v>
      </c>
      <c r="AH781" s="152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BM782" s="55"/>
    </row>
    <row r="783" spans="1:65" ht="15">
      <c r="B783" s="8" t="s">
        <v>558</v>
      </c>
      <c r="BM783" s="28" t="s">
        <v>66</v>
      </c>
    </row>
    <row r="784" spans="1:65" ht="15">
      <c r="A784" s="25" t="s">
        <v>9</v>
      </c>
      <c r="B784" s="18" t="s">
        <v>111</v>
      </c>
      <c r="C784" s="15" t="s">
        <v>112</v>
      </c>
      <c r="D784" s="16" t="s">
        <v>227</v>
      </c>
      <c r="E784" s="17" t="s">
        <v>227</v>
      </c>
      <c r="F784" s="17" t="s">
        <v>227</v>
      </c>
      <c r="G784" s="17" t="s">
        <v>227</v>
      </c>
      <c r="H784" s="17" t="s">
        <v>227</v>
      </c>
      <c r="I784" s="17" t="s">
        <v>227</v>
      </c>
      <c r="J784" s="17" t="s">
        <v>227</v>
      </c>
      <c r="K784" s="17" t="s">
        <v>227</v>
      </c>
      <c r="L784" s="17" t="s">
        <v>227</v>
      </c>
      <c r="M784" s="17" t="s">
        <v>227</v>
      </c>
      <c r="N784" s="17" t="s">
        <v>227</v>
      </c>
      <c r="O784" s="17" t="s">
        <v>227</v>
      </c>
      <c r="P784" s="17" t="s">
        <v>227</v>
      </c>
      <c r="Q784" s="17" t="s">
        <v>227</v>
      </c>
      <c r="R784" s="17" t="s">
        <v>227</v>
      </c>
      <c r="S784" s="17" t="s">
        <v>227</v>
      </c>
      <c r="T784" s="17" t="s">
        <v>227</v>
      </c>
      <c r="U784" s="17" t="s">
        <v>227</v>
      </c>
      <c r="V784" s="17" t="s">
        <v>227</v>
      </c>
      <c r="W784" s="17" t="s">
        <v>227</v>
      </c>
      <c r="X784" s="17" t="s">
        <v>227</v>
      </c>
      <c r="Y784" s="17" t="s">
        <v>227</v>
      </c>
      <c r="Z784" s="17" t="s">
        <v>227</v>
      </c>
      <c r="AA784" s="17" t="s">
        <v>227</v>
      </c>
      <c r="AB784" s="17" t="s">
        <v>227</v>
      </c>
      <c r="AC784" s="17" t="s">
        <v>227</v>
      </c>
      <c r="AD784" s="17" t="s">
        <v>227</v>
      </c>
      <c r="AE784" s="17" t="s">
        <v>227</v>
      </c>
      <c r="AF784" s="152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228</v>
      </c>
      <c r="C785" s="9" t="s">
        <v>228</v>
      </c>
      <c r="D785" s="150" t="s">
        <v>230</v>
      </c>
      <c r="E785" s="151" t="s">
        <v>231</v>
      </c>
      <c r="F785" s="151" t="s">
        <v>232</v>
      </c>
      <c r="G785" s="151" t="s">
        <v>233</v>
      </c>
      <c r="H785" s="151" t="s">
        <v>234</v>
      </c>
      <c r="I785" s="151" t="s">
        <v>235</v>
      </c>
      <c r="J785" s="151" t="s">
        <v>236</v>
      </c>
      <c r="K785" s="151" t="s">
        <v>237</v>
      </c>
      <c r="L785" s="151" t="s">
        <v>238</v>
      </c>
      <c r="M785" s="151" t="s">
        <v>239</v>
      </c>
      <c r="N785" s="151" t="s">
        <v>240</v>
      </c>
      <c r="O785" s="151" t="s">
        <v>241</v>
      </c>
      <c r="P785" s="151" t="s">
        <v>242</v>
      </c>
      <c r="Q785" s="151" t="s">
        <v>244</v>
      </c>
      <c r="R785" s="151" t="s">
        <v>245</v>
      </c>
      <c r="S785" s="151" t="s">
        <v>247</v>
      </c>
      <c r="T785" s="151" t="s">
        <v>248</v>
      </c>
      <c r="U785" s="151" t="s">
        <v>304</v>
      </c>
      <c r="V785" s="151" t="s">
        <v>250</v>
      </c>
      <c r="W785" s="151" t="s">
        <v>251</v>
      </c>
      <c r="X785" s="151" t="s">
        <v>255</v>
      </c>
      <c r="Y785" s="151" t="s">
        <v>256</v>
      </c>
      <c r="Z785" s="151" t="s">
        <v>305</v>
      </c>
      <c r="AA785" s="151" t="s">
        <v>259</v>
      </c>
      <c r="AB785" s="151" t="s">
        <v>261</v>
      </c>
      <c r="AC785" s="151" t="s">
        <v>264</v>
      </c>
      <c r="AD785" s="151" t="s">
        <v>265</v>
      </c>
      <c r="AE785" s="151" t="s">
        <v>266</v>
      </c>
      <c r="AF785" s="152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3</v>
      </c>
    </row>
    <row r="786" spans="1:65">
      <c r="A786" s="30"/>
      <c r="B786" s="19"/>
      <c r="C786" s="9"/>
      <c r="D786" s="10" t="s">
        <v>307</v>
      </c>
      <c r="E786" s="11" t="s">
        <v>308</v>
      </c>
      <c r="F786" s="11" t="s">
        <v>308</v>
      </c>
      <c r="G786" s="11" t="s">
        <v>307</v>
      </c>
      <c r="H786" s="11" t="s">
        <v>115</v>
      </c>
      <c r="I786" s="11" t="s">
        <v>308</v>
      </c>
      <c r="J786" s="11" t="s">
        <v>307</v>
      </c>
      <c r="K786" s="11" t="s">
        <v>307</v>
      </c>
      <c r="L786" s="11" t="s">
        <v>308</v>
      </c>
      <c r="M786" s="11" t="s">
        <v>308</v>
      </c>
      <c r="N786" s="11" t="s">
        <v>308</v>
      </c>
      <c r="O786" s="11" t="s">
        <v>308</v>
      </c>
      <c r="P786" s="11" t="s">
        <v>308</v>
      </c>
      <c r="Q786" s="11" t="s">
        <v>308</v>
      </c>
      <c r="R786" s="11" t="s">
        <v>307</v>
      </c>
      <c r="S786" s="11" t="s">
        <v>307</v>
      </c>
      <c r="T786" s="11" t="s">
        <v>308</v>
      </c>
      <c r="U786" s="11" t="s">
        <v>308</v>
      </c>
      <c r="V786" s="11" t="s">
        <v>115</v>
      </c>
      <c r="W786" s="11" t="s">
        <v>307</v>
      </c>
      <c r="X786" s="11" t="s">
        <v>115</v>
      </c>
      <c r="Y786" s="11" t="s">
        <v>307</v>
      </c>
      <c r="Z786" s="11" t="s">
        <v>307</v>
      </c>
      <c r="AA786" s="11" t="s">
        <v>307</v>
      </c>
      <c r="AB786" s="11" t="s">
        <v>115</v>
      </c>
      <c r="AC786" s="11" t="s">
        <v>115</v>
      </c>
      <c r="AD786" s="11" t="s">
        <v>307</v>
      </c>
      <c r="AE786" s="11" t="s">
        <v>115</v>
      </c>
      <c r="AF786" s="152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9"/>
      <c r="C787" s="9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152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8">
        <v>1</v>
      </c>
      <c r="C788" s="14">
        <v>1</v>
      </c>
      <c r="D788" s="22">
        <v>4.7</v>
      </c>
      <c r="E788" s="22">
        <v>4.5999999999999996</v>
      </c>
      <c r="F788" s="146">
        <v>5</v>
      </c>
      <c r="G788" s="22">
        <v>4.9000000000000004</v>
      </c>
      <c r="H788" s="22">
        <v>4.7755871375243961</v>
      </c>
      <c r="I788" s="146">
        <v>5</v>
      </c>
      <c r="J788" s="146">
        <v>5.5</v>
      </c>
      <c r="K788" s="22">
        <v>4.83</v>
      </c>
      <c r="L788" s="22">
        <v>4.8</v>
      </c>
      <c r="M788" s="22">
        <v>4.9000000000000004</v>
      </c>
      <c r="N788" s="22">
        <v>4.5</v>
      </c>
      <c r="O788" s="22">
        <v>5</v>
      </c>
      <c r="P788" s="22">
        <v>4.5999999999999996</v>
      </c>
      <c r="Q788" s="22">
        <v>4.5999999999999996</v>
      </c>
      <c r="R788" s="146">
        <v>5</v>
      </c>
      <c r="S788" s="146">
        <v>4</v>
      </c>
      <c r="T788" s="22">
        <v>4.8</v>
      </c>
      <c r="U788" s="22">
        <v>4.9000000000000004</v>
      </c>
      <c r="V788" s="22">
        <v>4.8</v>
      </c>
      <c r="W788" s="145">
        <v>8.1568000000000005</v>
      </c>
      <c r="X788" s="22">
        <v>5.0199999999999996</v>
      </c>
      <c r="Y788" s="22">
        <v>5.0999999999999996</v>
      </c>
      <c r="Z788" s="22">
        <v>5.2465289213399764</v>
      </c>
      <c r="AA788" s="22">
        <v>4.5999999999999996</v>
      </c>
      <c r="AB788" s="146">
        <v>4</v>
      </c>
      <c r="AC788" s="146">
        <v>5</v>
      </c>
      <c r="AD788" s="22">
        <v>4.7</v>
      </c>
      <c r="AE788" s="22">
        <v>4.7</v>
      </c>
      <c r="AF788" s="152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>
        <v>1</v>
      </c>
      <c r="C789" s="9">
        <v>2</v>
      </c>
      <c r="D789" s="11">
        <v>4.7</v>
      </c>
      <c r="E789" s="11">
        <v>4.4000000000000004</v>
      </c>
      <c r="F789" s="147">
        <v>5.0999999999999996</v>
      </c>
      <c r="G789" s="11">
        <v>4.9000000000000004</v>
      </c>
      <c r="H789" s="11">
        <v>4.7338943775990208</v>
      </c>
      <c r="I789" s="147">
        <v>5</v>
      </c>
      <c r="J789" s="147">
        <v>5.5</v>
      </c>
      <c r="K789" s="11">
        <v>4.75</v>
      </c>
      <c r="L789" s="11">
        <v>4.7</v>
      </c>
      <c r="M789" s="11">
        <v>4.5999999999999996</v>
      </c>
      <c r="N789" s="11">
        <v>4.5999999999999996</v>
      </c>
      <c r="O789" s="11">
        <v>4.7</v>
      </c>
      <c r="P789" s="11">
        <v>4.8</v>
      </c>
      <c r="Q789" s="11">
        <v>4.7</v>
      </c>
      <c r="R789" s="147">
        <v>5</v>
      </c>
      <c r="S789" s="147">
        <v>4</v>
      </c>
      <c r="T789" s="11">
        <v>4.5</v>
      </c>
      <c r="U789" s="11">
        <v>4.9000000000000004</v>
      </c>
      <c r="V789" s="11">
        <v>4.8</v>
      </c>
      <c r="W789" s="147">
        <v>6.8939000000000004</v>
      </c>
      <c r="X789" s="11">
        <v>5.01</v>
      </c>
      <c r="Y789" s="11">
        <v>5</v>
      </c>
      <c r="Z789" s="11">
        <v>4.6039121310601203</v>
      </c>
      <c r="AA789" s="11">
        <v>4.55</v>
      </c>
      <c r="AB789" s="147">
        <v>5</v>
      </c>
      <c r="AC789" s="147">
        <v>5</v>
      </c>
      <c r="AD789" s="11">
        <v>4.5999999999999996</v>
      </c>
      <c r="AE789" s="11">
        <v>4.7</v>
      </c>
      <c r="AF789" s="152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33</v>
      </c>
    </row>
    <row r="790" spans="1:65">
      <c r="A790" s="30"/>
      <c r="B790" s="19">
        <v>1</v>
      </c>
      <c r="C790" s="9">
        <v>3</v>
      </c>
      <c r="D790" s="11">
        <v>4.7</v>
      </c>
      <c r="E790" s="11">
        <v>4.4000000000000004</v>
      </c>
      <c r="F790" s="147">
        <v>5.3</v>
      </c>
      <c r="G790" s="11">
        <v>4.9000000000000004</v>
      </c>
      <c r="H790" s="11">
        <v>4.6495617214715699</v>
      </c>
      <c r="I790" s="147">
        <v>5</v>
      </c>
      <c r="J790" s="147">
        <v>5.4</v>
      </c>
      <c r="K790" s="11">
        <v>4.75</v>
      </c>
      <c r="L790" s="11">
        <v>4.8</v>
      </c>
      <c r="M790" s="11">
        <v>4.5999999999999996</v>
      </c>
      <c r="N790" s="11">
        <v>4.5999999999999996</v>
      </c>
      <c r="O790" s="11">
        <v>4.7</v>
      </c>
      <c r="P790" s="11">
        <v>5</v>
      </c>
      <c r="Q790" s="11">
        <v>4.9000000000000004</v>
      </c>
      <c r="R790" s="147">
        <v>5</v>
      </c>
      <c r="S790" s="147">
        <v>4</v>
      </c>
      <c r="T790" s="11">
        <v>4.7</v>
      </c>
      <c r="U790" s="11">
        <v>4.9000000000000004</v>
      </c>
      <c r="V790" s="11">
        <v>4.8</v>
      </c>
      <c r="W790" s="147">
        <v>6.7534999999999998</v>
      </c>
      <c r="X790" s="11">
        <v>5.08</v>
      </c>
      <c r="Y790" s="11">
        <v>5.2</v>
      </c>
      <c r="Z790" s="11">
        <v>4.1603182302092563</v>
      </c>
      <c r="AA790" s="11">
        <v>4.5999999999999996</v>
      </c>
      <c r="AB790" s="147">
        <v>3</v>
      </c>
      <c r="AC790" s="147">
        <v>5</v>
      </c>
      <c r="AD790" s="11">
        <v>4.8</v>
      </c>
      <c r="AE790" s="11">
        <v>4.7</v>
      </c>
      <c r="AF790" s="152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16</v>
      </c>
    </row>
    <row r="791" spans="1:65">
      <c r="A791" s="30"/>
      <c r="B791" s="19">
        <v>1</v>
      </c>
      <c r="C791" s="9">
        <v>4</v>
      </c>
      <c r="D791" s="11">
        <v>4.9000000000000004</v>
      </c>
      <c r="E791" s="11">
        <v>4.4000000000000004</v>
      </c>
      <c r="F791" s="147">
        <v>5.3</v>
      </c>
      <c r="G791" s="11">
        <v>4.9000000000000004</v>
      </c>
      <c r="H791" s="11">
        <v>4.8250305939657823</v>
      </c>
      <c r="I791" s="147">
        <v>5</v>
      </c>
      <c r="J791" s="147">
        <v>5.0999999999999996</v>
      </c>
      <c r="K791" s="11">
        <v>4.78</v>
      </c>
      <c r="L791" s="11">
        <v>4.9000000000000004</v>
      </c>
      <c r="M791" s="11">
        <v>4.7</v>
      </c>
      <c r="N791" s="11">
        <v>4.7</v>
      </c>
      <c r="O791" s="11">
        <v>4.5999999999999996</v>
      </c>
      <c r="P791" s="11">
        <v>4.5</v>
      </c>
      <c r="Q791" s="11">
        <v>4.8</v>
      </c>
      <c r="R791" s="147">
        <v>5</v>
      </c>
      <c r="S791" s="147">
        <v>4</v>
      </c>
      <c r="T791" s="11">
        <v>4.5</v>
      </c>
      <c r="U791" s="11">
        <v>4.9000000000000004</v>
      </c>
      <c r="V791" s="11">
        <v>4.8</v>
      </c>
      <c r="W791" s="147">
        <v>6.4696999999999996</v>
      </c>
      <c r="X791" s="11">
        <v>5.15</v>
      </c>
      <c r="Y791" s="11">
        <v>5.0999999999999996</v>
      </c>
      <c r="Z791" s="11">
        <v>4.2081400182627684</v>
      </c>
      <c r="AA791" s="11">
        <v>4.75</v>
      </c>
      <c r="AB791" s="147">
        <v>4</v>
      </c>
      <c r="AC791" s="147">
        <v>5</v>
      </c>
      <c r="AD791" s="11">
        <v>4.7</v>
      </c>
      <c r="AE791" s="11">
        <v>4.7</v>
      </c>
      <c r="AF791" s="152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4.7573727390857385</v>
      </c>
    </row>
    <row r="792" spans="1:65">
      <c r="A792" s="30"/>
      <c r="B792" s="19">
        <v>1</v>
      </c>
      <c r="C792" s="9">
        <v>5</v>
      </c>
      <c r="D792" s="11">
        <v>4.8</v>
      </c>
      <c r="E792" s="11">
        <v>4.2</v>
      </c>
      <c r="F792" s="147">
        <v>5.3</v>
      </c>
      <c r="G792" s="11">
        <v>4.9000000000000004</v>
      </c>
      <c r="H792" s="11">
        <v>4.7653081526427234</v>
      </c>
      <c r="I792" s="147">
        <v>5</v>
      </c>
      <c r="J792" s="147">
        <v>5</v>
      </c>
      <c r="K792" s="11">
        <v>4.8</v>
      </c>
      <c r="L792" s="11">
        <v>4.8</v>
      </c>
      <c r="M792" s="11">
        <v>4.5</v>
      </c>
      <c r="N792" s="11">
        <v>4.7</v>
      </c>
      <c r="O792" s="11">
        <v>4.9000000000000004</v>
      </c>
      <c r="P792" s="11">
        <v>4.7</v>
      </c>
      <c r="Q792" s="11">
        <v>4.8</v>
      </c>
      <c r="R792" s="147">
        <v>4</v>
      </c>
      <c r="S792" s="147">
        <v>4</v>
      </c>
      <c r="T792" s="11">
        <v>4.8</v>
      </c>
      <c r="U792" s="11">
        <v>4.9000000000000004</v>
      </c>
      <c r="V792" s="11">
        <v>4.8</v>
      </c>
      <c r="W792" s="147">
        <v>6.5780000000000003</v>
      </c>
      <c r="X792" s="11">
        <v>5.0599999999999996</v>
      </c>
      <c r="Y792" s="148">
        <v>5.8</v>
      </c>
      <c r="Z792" s="11">
        <v>4.7464786760210966</v>
      </c>
      <c r="AA792" s="11">
        <v>5.0999999999999996</v>
      </c>
      <c r="AB792" s="147">
        <v>2</v>
      </c>
      <c r="AC792" s="147">
        <v>5</v>
      </c>
      <c r="AD792" s="11">
        <v>4.8</v>
      </c>
      <c r="AE792" s="11">
        <v>4.7</v>
      </c>
      <c r="AF792" s="152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55</v>
      </c>
    </row>
    <row r="793" spans="1:65">
      <c r="A793" s="30"/>
      <c r="B793" s="19">
        <v>1</v>
      </c>
      <c r="C793" s="9">
        <v>6</v>
      </c>
      <c r="D793" s="11">
        <v>4.8</v>
      </c>
      <c r="E793" s="11">
        <v>4.2</v>
      </c>
      <c r="F793" s="147">
        <v>5.5</v>
      </c>
      <c r="G793" s="11">
        <v>5</v>
      </c>
      <c r="H793" s="11">
        <v>4.6068931348133404</v>
      </c>
      <c r="I793" s="147">
        <v>5</v>
      </c>
      <c r="J793" s="147">
        <v>5.5</v>
      </c>
      <c r="K793" s="11">
        <v>4.84</v>
      </c>
      <c r="L793" s="11">
        <v>4.8</v>
      </c>
      <c r="M793" s="11">
        <v>4.5999999999999996</v>
      </c>
      <c r="N793" s="11">
        <v>4.5999999999999996</v>
      </c>
      <c r="O793" s="11">
        <v>4.9000000000000004</v>
      </c>
      <c r="P793" s="11">
        <v>4.7</v>
      </c>
      <c r="Q793" s="11">
        <v>4.7</v>
      </c>
      <c r="R793" s="147">
        <v>5</v>
      </c>
      <c r="S793" s="147">
        <v>4</v>
      </c>
      <c r="T793" s="11">
        <v>4.5999999999999996</v>
      </c>
      <c r="U793" s="11">
        <v>5.0999999999999996</v>
      </c>
      <c r="V793" s="11">
        <v>4.7</v>
      </c>
      <c r="W793" s="147">
        <v>6.8552999999999997</v>
      </c>
      <c r="X793" s="11">
        <v>5.07</v>
      </c>
      <c r="Y793" s="11">
        <v>5</v>
      </c>
      <c r="Z793" s="148">
        <v>4.0072901497257201</v>
      </c>
      <c r="AA793" s="11">
        <v>4.6500000000000004</v>
      </c>
      <c r="AB793" s="147">
        <v>4</v>
      </c>
      <c r="AC793" s="147">
        <v>5</v>
      </c>
      <c r="AD793" s="11">
        <v>4.8</v>
      </c>
      <c r="AE793" s="11">
        <v>4.7</v>
      </c>
      <c r="AF793" s="152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20" t="s">
        <v>275</v>
      </c>
      <c r="C794" s="12"/>
      <c r="D794" s="23">
        <v>4.7666666666666666</v>
      </c>
      <c r="E794" s="23">
        <v>4.3666666666666663</v>
      </c>
      <c r="F794" s="23">
        <v>5.25</v>
      </c>
      <c r="G794" s="23">
        <v>4.916666666666667</v>
      </c>
      <c r="H794" s="23">
        <v>4.7260458530028053</v>
      </c>
      <c r="I794" s="23">
        <v>5</v>
      </c>
      <c r="J794" s="23">
        <v>5.333333333333333</v>
      </c>
      <c r="K794" s="23">
        <v>4.791666666666667</v>
      </c>
      <c r="L794" s="23">
        <v>4.8000000000000007</v>
      </c>
      <c r="M794" s="23">
        <v>4.6499999999999995</v>
      </c>
      <c r="N794" s="23">
        <v>4.6166666666666663</v>
      </c>
      <c r="O794" s="23">
        <v>4.8</v>
      </c>
      <c r="P794" s="23">
        <v>4.7166666666666659</v>
      </c>
      <c r="Q794" s="23">
        <v>4.75</v>
      </c>
      <c r="R794" s="23">
        <v>4.833333333333333</v>
      </c>
      <c r="S794" s="23">
        <v>4</v>
      </c>
      <c r="T794" s="23">
        <v>4.6499999999999995</v>
      </c>
      <c r="U794" s="23">
        <v>4.9333333333333336</v>
      </c>
      <c r="V794" s="23">
        <v>4.7833333333333332</v>
      </c>
      <c r="W794" s="23">
        <v>6.9512</v>
      </c>
      <c r="X794" s="23">
        <v>5.0649999999999995</v>
      </c>
      <c r="Y794" s="23">
        <v>5.2</v>
      </c>
      <c r="Z794" s="23">
        <v>4.4954446877698224</v>
      </c>
      <c r="AA794" s="23">
        <v>4.708333333333333</v>
      </c>
      <c r="AB794" s="23">
        <v>3.6666666666666665</v>
      </c>
      <c r="AC794" s="23">
        <v>5</v>
      </c>
      <c r="AD794" s="23">
        <v>4.7333333333333334</v>
      </c>
      <c r="AE794" s="23">
        <v>4.7</v>
      </c>
      <c r="AF794" s="152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276</v>
      </c>
      <c r="C795" s="29"/>
      <c r="D795" s="11">
        <v>4.75</v>
      </c>
      <c r="E795" s="11">
        <v>4.4000000000000004</v>
      </c>
      <c r="F795" s="11">
        <v>5.3</v>
      </c>
      <c r="G795" s="11">
        <v>4.9000000000000004</v>
      </c>
      <c r="H795" s="11">
        <v>4.7496012651208721</v>
      </c>
      <c r="I795" s="11">
        <v>5</v>
      </c>
      <c r="J795" s="11">
        <v>5.45</v>
      </c>
      <c r="K795" s="11">
        <v>4.79</v>
      </c>
      <c r="L795" s="11">
        <v>4.8</v>
      </c>
      <c r="M795" s="11">
        <v>4.5999999999999996</v>
      </c>
      <c r="N795" s="11">
        <v>4.5999999999999996</v>
      </c>
      <c r="O795" s="11">
        <v>4.8000000000000007</v>
      </c>
      <c r="P795" s="11">
        <v>4.7</v>
      </c>
      <c r="Q795" s="11">
        <v>4.75</v>
      </c>
      <c r="R795" s="11">
        <v>5</v>
      </c>
      <c r="S795" s="11">
        <v>4</v>
      </c>
      <c r="T795" s="11">
        <v>4.6500000000000004</v>
      </c>
      <c r="U795" s="11">
        <v>4.9000000000000004</v>
      </c>
      <c r="V795" s="11">
        <v>4.8</v>
      </c>
      <c r="W795" s="11">
        <v>6.8043999999999993</v>
      </c>
      <c r="X795" s="11">
        <v>5.0649999999999995</v>
      </c>
      <c r="Y795" s="11">
        <v>5.0999999999999996</v>
      </c>
      <c r="Z795" s="11">
        <v>4.4060260746614439</v>
      </c>
      <c r="AA795" s="11">
        <v>4.625</v>
      </c>
      <c r="AB795" s="11">
        <v>4</v>
      </c>
      <c r="AC795" s="11">
        <v>5</v>
      </c>
      <c r="AD795" s="11">
        <v>4.75</v>
      </c>
      <c r="AE795" s="11">
        <v>4.7</v>
      </c>
      <c r="AF795" s="152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277</v>
      </c>
      <c r="C796" s="29"/>
      <c r="D796" s="24">
        <v>8.1649658092772595E-2</v>
      </c>
      <c r="E796" s="24">
        <v>0.15055453054181606</v>
      </c>
      <c r="F796" s="24">
        <v>0.17606816861659014</v>
      </c>
      <c r="G796" s="24">
        <v>4.0824829046386159E-2</v>
      </c>
      <c r="H796" s="24">
        <v>8.2343959043677681E-2</v>
      </c>
      <c r="I796" s="24">
        <v>0</v>
      </c>
      <c r="J796" s="24">
        <v>0.22509257354845519</v>
      </c>
      <c r="K796" s="24">
        <v>3.8686776379877698E-2</v>
      </c>
      <c r="L796" s="24">
        <v>6.3245553203367638E-2</v>
      </c>
      <c r="M796" s="24">
        <v>0.13784048752090244</v>
      </c>
      <c r="N796" s="24">
        <v>7.5277265270908222E-2</v>
      </c>
      <c r="O796" s="24">
        <v>0.15491933384829681</v>
      </c>
      <c r="P796" s="24">
        <v>0.17224014243685087</v>
      </c>
      <c r="Q796" s="24">
        <v>0.10488088481701528</v>
      </c>
      <c r="R796" s="24">
        <v>0.40824829046386302</v>
      </c>
      <c r="S796" s="24">
        <v>0</v>
      </c>
      <c r="T796" s="24">
        <v>0.13784048752090217</v>
      </c>
      <c r="U796" s="24">
        <v>8.1649658092772318E-2</v>
      </c>
      <c r="V796" s="24">
        <v>4.0824829046386159E-2</v>
      </c>
      <c r="W796" s="24">
        <v>0.6125613830466301</v>
      </c>
      <c r="X796" s="24">
        <v>5.0099900199501661E-2</v>
      </c>
      <c r="Y796" s="24">
        <v>0.30331501776206204</v>
      </c>
      <c r="Z796" s="24">
        <v>0.46304629231204147</v>
      </c>
      <c r="AA796" s="24">
        <v>0.20351085147152878</v>
      </c>
      <c r="AB796" s="24">
        <v>1.0327955589886442</v>
      </c>
      <c r="AC796" s="24">
        <v>0</v>
      </c>
      <c r="AD796" s="24">
        <v>8.1649658092772609E-2</v>
      </c>
      <c r="AE796" s="24">
        <v>0</v>
      </c>
      <c r="AF796" s="202"/>
      <c r="AG796" s="203"/>
      <c r="AH796" s="203"/>
      <c r="AI796" s="203"/>
      <c r="AJ796" s="203"/>
      <c r="AK796" s="203"/>
      <c r="AL796" s="203"/>
      <c r="AM796" s="203"/>
      <c r="AN796" s="203"/>
      <c r="AO796" s="203"/>
      <c r="AP796" s="203"/>
      <c r="AQ796" s="203"/>
      <c r="AR796" s="203"/>
      <c r="AS796" s="203"/>
      <c r="AT796" s="203"/>
      <c r="AU796" s="203"/>
      <c r="AV796" s="203"/>
      <c r="AW796" s="203"/>
      <c r="AX796" s="203"/>
      <c r="AY796" s="203"/>
      <c r="AZ796" s="203"/>
      <c r="BA796" s="203"/>
      <c r="BB796" s="203"/>
      <c r="BC796" s="203"/>
      <c r="BD796" s="203"/>
      <c r="BE796" s="203"/>
      <c r="BF796" s="203"/>
      <c r="BG796" s="203"/>
      <c r="BH796" s="203"/>
      <c r="BI796" s="203"/>
      <c r="BJ796" s="203"/>
      <c r="BK796" s="203"/>
      <c r="BL796" s="203"/>
      <c r="BM796" s="56"/>
    </row>
    <row r="797" spans="1:65">
      <c r="A797" s="30"/>
      <c r="B797" s="3" t="s">
        <v>86</v>
      </c>
      <c r="C797" s="29"/>
      <c r="D797" s="13">
        <v>1.7129298900581662E-2</v>
      </c>
      <c r="E797" s="13">
        <v>3.4478136765301391E-2</v>
      </c>
      <c r="F797" s="13">
        <v>3.3536794022207647E-2</v>
      </c>
      <c r="G797" s="13">
        <v>8.3033550602819306E-3</v>
      </c>
      <c r="H797" s="13">
        <v>1.7423436336606531E-2</v>
      </c>
      <c r="I797" s="13">
        <v>0</v>
      </c>
      <c r="J797" s="13">
        <v>4.2204857540335351E-2</v>
      </c>
      <c r="K797" s="13">
        <v>8.0737620271049103E-3</v>
      </c>
      <c r="L797" s="13">
        <v>1.3176156917368256E-2</v>
      </c>
      <c r="M797" s="13">
        <v>2.9643115595893003E-2</v>
      </c>
      <c r="N797" s="13">
        <v>1.6305544824023441E-2</v>
      </c>
      <c r="O797" s="13">
        <v>3.2274861218395172E-2</v>
      </c>
      <c r="P797" s="13">
        <v>3.6517344686258141E-2</v>
      </c>
      <c r="Q797" s="13">
        <v>2.2080186277266375E-2</v>
      </c>
      <c r="R797" s="13">
        <v>8.4465163544247532E-2</v>
      </c>
      <c r="S797" s="13">
        <v>0</v>
      </c>
      <c r="T797" s="13">
        <v>2.9643115595892944E-2</v>
      </c>
      <c r="U797" s="13">
        <v>1.655060637015655E-2</v>
      </c>
      <c r="V797" s="13">
        <v>8.5348074661434487E-3</v>
      </c>
      <c r="W797" s="13">
        <v>8.8123112994393793E-2</v>
      </c>
      <c r="X797" s="13">
        <v>9.8913919446202703E-3</v>
      </c>
      <c r="Y797" s="13">
        <v>5.8329811108088853E-2</v>
      </c>
      <c r="Z797" s="13">
        <v>0.10300344559277794</v>
      </c>
      <c r="AA797" s="13">
        <v>4.3223543675368944E-2</v>
      </c>
      <c r="AB797" s="13">
        <v>0.28167151608781205</v>
      </c>
      <c r="AC797" s="13">
        <v>0</v>
      </c>
      <c r="AD797" s="13">
        <v>1.724992776607872E-2</v>
      </c>
      <c r="AE797" s="13">
        <v>0</v>
      </c>
      <c r="AF797" s="152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278</v>
      </c>
      <c r="C798" s="29"/>
      <c r="D798" s="13">
        <v>1.9535840663840176E-3</v>
      </c>
      <c r="E798" s="13">
        <v>-8.2126436974151673E-2</v>
      </c>
      <c r="F798" s="13">
        <v>0.1035502761570315</v>
      </c>
      <c r="G798" s="13">
        <v>3.3483591956585013E-2</v>
      </c>
      <c r="H798" s="13">
        <v>-6.5849131024687813E-3</v>
      </c>
      <c r="I798" s="13">
        <v>5.1000263006696578E-2</v>
      </c>
      <c r="J798" s="13">
        <v>0.12106694720714306</v>
      </c>
      <c r="K798" s="13">
        <v>7.2085853814176648E-3</v>
      </c>
      <c r="L798" s="13">
        <v>8.9602524864289546E-3</v>
      </c>
      <c r="M798" s="13">
        <v>-2.2569755403772263E-2</v>
      </c>
      <c r="N798" s="13">
        <v>-2.9576423823816866E-2</v>
      </c>
      <c r="O798" s="13">
        <v>8.9602524864287325E-3</v>
      </c>
      <c r="P798" s="13">
        <v>-8.5564185636829437E-3</v>
      </c>
      <c r="Q798" s="13">
        <v>-1.5497501436382288E-3</v>
      </c>
      <c r="R798" s="13">
        <v>1.5966920906473447E-2</v>
      </c>
      <c r="S798" s="13">
        <v>-0.15919978959464265</v>
      </c>
      <c r="T798" s="13">
        <v>-2.2569755403772263E-2</v>
      </c>
      <c r="U798" s="13">
        <v>3.698692616660737E-2</v>
      </c>
      <c r="V798" s="13">
        <v>5.4569182764063751E-3</v>
      </c>
      <c r="W798" s="13">
        <v>0.46114260564242993</v>
      </c>
      <c r="X798" s="13">
        <v>6.4663266425783572E-2</v>
      </c>
      <c r="Y798" s="13">
        <v>9.3040273526964645E-2</v>
      </c>
      <c r="Z798" s="13">
        <v>-5.5057290164371886E-2</v>
      </c>
      <c r="AA798" s="13">
        <v>-1.0308085668694011E-2</v>
      </c>
      <c r="AB798" s="13">
        <v>-0.22926647379508913</v>
      </c>
      <c r="AC798" s="13">
        <v>5.1000263006696578E-2</v>
      </c>
      <c r="AD798" s="13">
        <v>-5.0530843536604753E-3</v>
      </c>
      <c r="AE798" s="13">
        <v>-1.2059752773705079E-2</v>
      </c>
      <c r="AF798" s="152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46" t="s">
        <v>279</v>
      </c>
      <c r="C799" s="47"/>
      <c r="D799" s="45">
        <v>0</v>
      </c>
      <c r="E799" s="45">
        <v>2.31</v>
      </c>
      <c r="F799" s="45">
        <v>2.79</v>
      </c>
      <c r="G799" s="45">
        <v>0.87</v>
      </c>
      <c r="H799" s="45">
        <v>0.23</v>
      </c>
      <c r="I799" s="45" t="s">
        <v>280</v>
      </c>
      <c r="J799" s="45">
        <v>3.28</v>
      </c>
      <c r="K799" s="45">
        <v>0.14000000000000001</v>
      </c>
      <c r="L799" s="45">
        <v>0.19</v>
      </c>
      <c r="M799" s="45">
        <v>0.67</v>
      </c>
      <c r="N799" s="45">
        <v>0.87</v>
      </c>
      <c r="O799" s="45">
        <v>0.19</v>
      </c>
      <c r="P799" s="45">
        <v>0.28999999999999998</v>
      </c>
      <c r="Q799" s="45">
        <v>0.1</v>
      </c>
      <c r="R799" s="45" t="s">
        <v>280</v>
      </c>
      <c r="S799" s="45" t="s">
        <v>280</v>
      </c>
      <c r="T799" s="45">
        <v>0.67</v>
      </c>
      <c r="U799" s="45">
        <v>0.96</v>
      </c>
      <c r="V799" s="45">
        <v>0.1</v>
      </c>
      <c r="W799" s="45">
        <v>12.63</v>
      </c>
      <c r="X799" s="45">
        <v>1.72</v>
      </c>
      <c r="Y799" s="45">
        <v>2.5</v>
      </c>
      <c r="Z799" s="45">
        <v>1.57</v>
      </c>
      <c r="AA799" s="45">
        <v>0.34</v>
      </c>
      <c r="AB799" s="45" t="s">
        <v>280</v>
      </c>
      <c r="AC799" s="45" t="s">
        <v>280</v>
      </c>
      <c r="AD799" s="45">
        <v>0.19</v>
      </c>
      <c r="AE799" s="45">
        <v>0.39</v>
      </c>
      <c r="AF799" s="152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1" t="s">
        <v>324</v>
      </c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BM800" s="55"/>
    </row>
    <row r="801" spans="1:65">
      <c r="BM801" s="55"/>
    </row>
    <row r="802" spans="1:65" ht="15">
      <c r="B802" s="8" t="s">
        <v>559</v>
      </c>
      <c r="BM802" s="28" t="s">
        <v>66</v>
      </c>
    </row>
    <row r="803" spans="1:65" ht="15">
      <c r="A803" s="25" t="s">
        <v>61</v>
      </c>
      <c r="B803" s="18" t="s">
        <v>111</v>
      </c>
      <c r="C803" s="15" t="s">
        <v>112</v>
      </c>
      <c r="D803" s="16" t="s">
        <v>227</v>
      </c>
      <c r="E803" s="17" t="s">
        <v>227</v>
      </c>
      <c r="F803" s="17" t="s">
        <v>227</v>
      </c>
      <c r="G803" s="17" t="s">
        <v>227</v>
      </c>
      <c r="H803" s="17" t="s">
        <v>227</v>
      </c>
      <c r="I803" s="17" t="s">
        <v>227</v>
      </c>
      <c r="J803" s="17" t="s">
        <v>227</v>
      </c>
      <c r="K803" s="17" t="s">
        <v>227</v>
      </c>
      <c r="L803" s="17" t="s">
        <v>227</v>
      </c>
      <c r="M803" s="17" t="s">
        <v>227</v>
      </c>
      <c r="N803" s="17" t="s">
        <v>227</v>
      </c>
      <c r="O803" s="17" t="s">
        <v>227</v>
      </c>
      <c r="P803" s="17" t="s">
        <v>227</v>
      </c>
      <c r="Q803" s="17" t="s">
        <v>227</v>
      </c>
      <c r="R803" s="17" t="s">
        <v>227</v>
      </c>
      <c r="S803" s="17" t="s">
        <v>227</v>
      </c>
      <c r="T803" s="17" t="s">
        <v>227</v>
      </c>
      <c r="U803" s="17" t="s">
        <v>227</v>
      </c>
      <c r="V803" s="17" t="s">
        <v>227</v>
      </c>
      <c r="W803" s="17" t="s">
        <v>227</v>
      </c>
      <c r="X803" s="17" t="s">
        <v>227</v>
      </c>
      <c r="Y803" s="17" t="s">
        <v>227</v>
      </c>
      <c r="Z803" s="17" t="s">
        <v>227</v>
      </c>
      <c r="AA803" s="17" t="s">
        <v>227</v>
      </c>
      <c r="AB803" s="17" t="s">
        <v>227</v>
      </c>
      <c r="AC803" s="17" t="s">
        <v>227</v>
      </c>
      <c r="AD803" s="17" t="s">
        <v>227</v>
      </c>
      <c r="AE803" s="152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228</v>
      </c>
      <c r="C804" s="9" t="s">
        <v>228</v>
      </c>
      <c r="D804" s="150" t="s">
        <v>230</v>
      </c>
      <c r="E804" s="151" t="s">
        <v>231</v>
      </c>
      <c r="F804" s="151" t="s">
        <v>232</v>
      </c>
      <c r="G804" s="151" t="s">
        <v>233</v>
      </c>
      <c r="H804" s="151" t="s">
        <v>234</v>
      </c>
      <c r="I804" s="151" t="s">
        <v>235</v>
      </c>
      <c r="J804" s="151" t="s">
        <v>236</v>
      </c>
      <c r="K804" s="151" t="s">
        <v>237</v>
      </c>
      <c r="L804" s="151" t="s">
        <v>238</v>
      </c>
      <c r="M804" s="151" t="s">
        <v>239</v>
      </c>
      <c r="N804" s="151" t="s">
        <v>240</v>
      </c>
      <c r="O804" s="151" t="s">
        <v>241</v>
      </c>
      <c r="P804" s="151" t="s">
        <v>242</v>
      </c>
      <c r="Q804" s="151" t="s">
        <v>244</v>
      </c>
      <c r="R804" s="151" t="s">
        <v>245</v>
      </c>
      <c r="S804" s="151" t="s">
        <v>247</v>
      </c>
      <c r="T804" s="151" t="s">
        <v>248</v>
      </c>
      <c r="U804" s="151" t="s">
        <v>304</v>
      </c>
      <c r="V804" s="151" t="s">
        <v>251</v>
      </c>
      <c r="W804" s="151" t="s">
        <v>257</v>
      </c>
      <c r="X804" s="151" t="s">
        <v>305</v>
      </c>
      <c r="Y804" s="151" t="s">
        <v>259</v>
      </c>
      <c r="Z804" s="151" t="s">
        <v>260</v>
      </c>
      <c r="AA804" s="151" t="s">
        <v>261</v>
      </c>
      <c r="AB804" s="151" t="s">
        <v>264</v>
      </c>
      <c r="AC804" s="151" t="s">
        <v>265</v>
      </c>
      <c r="AD804" s="151" t="s">
        <v>266</v>
      </c>
      <c r="AE804" s="152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307</v>
      </c>
      <c r="E805" s="11" t="s">
        <v>308</v>
      </c>
      <c r="F805" s="11" t="s">
        <v>308</v>
      </c>
      <c r="G805" s="11" t="s">
        <v>307</v>
      </c>
      <c r="H805" s="11" t="s">
        <v>115</v>
      </c>
      <c r="I805" s="11" t="s">
        <v>308</v>
      </c>
      <c r="J805" s="11" t="s">
        <v>307</v>
      </c>
      <c r="K805" s="11" t="s">
        <v>307</v>
      </c>
      <c r="L805" s="11" t="s">
        <v>308</v>
      </c>
      <c r="M805" s="11" t="s">
        <v>308</v>
      </c>
      <c r="N805" s="11" t="s">
        <v>308</v>
      </c>
      <c r="O805" s="11" t="s">
        <v>308</v>
      </c>
      <c r="P805" s="11" t="s">
        <v>308</v>
      </c>
      <c r="Q805" s="11" t="s">
        <v>308</v>
      </c>
      <c r="R805" s="11" t="s">
        <v>307</v>
      </c>
      <c r="S805" s="11" t="s">
        <v>307</v>
      </c>
      <c r="T805" s="11" t="s">
        <v>308</v>
      </c>
      <c r="U805" s="11" t="s">
        <v>308</v>
      </c>
      <c r="V805" s="11" t="s">
        <v>115</v>
      </c>
      <c r="W805" s="11" t="s">
        <v>115</v>
      </c>
      <c r="X805" s="11" t="s">
        <v>307</v>
      </c>
      <c r="Y805" s="11" t="s">
        <v>307</v>
      </c>
      <c r="Z805" s="11" t="s">
        <v>307</v>
      </c>
      <c r="AA805" s="11" t="s">
        <v>115</v>
      </c>
      <c r="AB805" s="11" t="s">
        <v>307</v>
      </c>
      <c r="AC805" s="11" t="s">
        <v>307</v>
      </c>
      <c r="AD805" s="11" t="s">
        <v>307</v>
      </c>
      <c r="AE805" s="152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9"/>
      <c r="C806" s="9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152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8">
        <v>1</v>
      </c>
      <c r="C807" s="14">
        <v>1</v>
      </c>
      <c r="D807" s="22">
        <v>2</v>
      </c>
      <c r="E807" s="22">
        <v>2</v>
      </c>
      <c r="F807" s="22">
        <v>2</v>
      </c>
      <c r="G807" s="22">
        <v>2</v>
      </c>
      <c r="H807" s="22">
        <v>1.9645371391734243</v>
      </c>
      <c r="I807" s="22">
        <v>2.5</v>
      </c>
      <c r="J807" s="22">
        <v>2</v>
      </c>
      <c r="K807" s="146">
        <v>3.49</v>
      </c>
      <c r="L807" s="22">
        <v>3</v>
      </c>
      <c r="M807" s="22">
        <v>2</v>
      </c>
      <c r="N807" s="146">
        <v>5</v>
      </c>
      <c r="O807" s="22">
        <v>3</v>
      </c>
      <c r="P807" s="22">
        <v>3</v>
      </c>
      <c r="Q807" s="22">
        <v>2.5</v>
      </c>
      <c r="R807" s="146">
        <v>6</v>
      </c>
      <c r="S807" s="22">
        <v>2</v>
      </c>
      <c r="T807" s="22">
        <v>3</v>
      </c>
      <c r="U807" s="22">
        <v>2</v>
      </c>
      <c r="V807" s="146" t="s">
        <v>107</v>
      </c>
      <c r="W807" s="146">
        <v>63</v>
      </c>
      <c r="X807" s="146">
        <v>6.2318206136762386</v>
      </c>
      <c r="Y807" s="22">
        <v>3.15</v>
      </c>
      <c r="Z807" s="22">
        <v>2.81</v>
      </c>
      <c r="AA807" s="146" t="s">
        <v>313</v>
      </c>
      <c r="AB807" s="22">
        <v>2</v>
      </c>
      <c r="AC807" s="22">
        <v>2.4</v>
      </c>
      <c r="AD807" s="22">
        <v>2.4</v>
      </c>
      <c r="AE807" s="152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>
        <v>1</v>
      </c>
      <c r="C808" s="9">
        <v>2</v>
      </c>
      <c r="D808" s="11">
        <v>2</v>
      </c>
      <c r="E808" s="11">
        <v>2</v>
      </c>
      <c r="F808" s="11">
        <v>2</v>
      </c>
      <c r="G808" s="11">
        <v>2</v>
      </c>
      <c r="H808" s="11">
        <v>2.5660472545017248</v>
      </c>
      <c r="I808" s="11">
        <v>2.5</v>
      </c>
      <c r="J808" s="11">
        <v>3</v>
      </c>
      <c r="K808" s="147">
        <v>3.28</v>
      </c>
      <c r="L808" s="11">
        <v>3</v>
      </c>
      <c r="M808" s="11">
        <v>2</v>
      </c>
      <c r="N808" s="147">
        <v>5</v>
      </c>
      <c r="O808" s="11">
        <v>3</v>
      </c>
      <c r="P808" s="11">
        <v>3</v>
      </c>
      <c r="Q808" s="11">
        <v>2.5</v>
      </c>
      <c r="R808" s="147">
        <v>7</v>
      </c>
      <c r="S808" s="11">
        <v>2</v>
      </c>
      <c r="T808" s="11">
        <v>3</v>
      </c>
      <c r="U808" s="11">
        <v>2.2000000000000002</v>
      </c>
      <c r="V808" s="147" t="s">
        <v>107</v>
      </c>
      <c r="W808" s="147">
        <v>43</v>
      </c>
      <c r="X808" s="147">
        <v>5.8822102674913292</v>
      </c>
      <c r="Y808" s="11">
        <v>3.3499999999999996</v>
      </c>
      <c r="Z808" s="11">
        <v>2.76</v>
      </c>
      <c r="AA808" s="147" t="s">
        <v>313</v>
      </c>
      <c r="AB808" s="11">
        <v>2</v>
      </c>
      <c r="AC808" s="11">
        <v>2.4</v>
      </c>
      <c r="AD808" s="11">
        <v>2.4</v>
      </c>
      <c r="AE808" s="152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 t="e">
        <v>#N/A</v>
      </c>
    </row>
    <row r="809" spans="1:65">
      <c r="A809" s="30"/>
      <c r="B809" s="19">
        <v>1</v>
      </c>
      <c r="C809" s="9">
        <v>3</v>
      </c>
      <c r="D809" s="11">
        <v>2</v>
      </c>
      <c r="E809" s="11">
        <v>2</v>
      </c>
      <c r="F809" s="11">
        <v>3</v>
      </c>
      <c r="G809" s="11">
        <v>2</v>
      </c>
      <c r="H809" s="11">
        <v>1.9897880268730246</v>
      </c>
      <c r="I809" s="11">
        <v>2.4</v>
      </c>
      <c r="J809" s="11">
        <v>2</v>
      </c>
      <c r="K809" s="147">
        <v>3.63</v>
      </c>
      <c r="L809" s="11">
        <v>3</v>
      </c>
      <c r="M809" s="11">
        <v>2</v>
      </c>
      <c r="N809" s="147">
        <v>5</v>
      </c>
      <c r="O809" s="11">
        <v>2</v>
      </c>
      <c r="P809" s="148">
        <v>4</v>
      </c>
      <c r="Q809" s="11">
        <v>2.5</v>
      </c>
      <c r="R809" s="147">
        <v>6</v>
      </c>
      <c r="S809" s="11">
        <v>1</v>
      </c>
      <c r="T809" s="11">
        <v>3</v>
      </c>
      <c r="U809" s="11">
        <v>2</v>
      </c>
      <c r="V809" s="147" t="s">
        <v>107</v>
      </c>
      <c r="W809" s="147">
        <v>104</v>
      </c>
      <c r="X809" s="147">
        <v>6.4137607549327944</v>
      </c>
      <c r="Y809" s="11">
        <v>3.1</v>
      </c>
      <c r="Z809" s="11">
        <v>2.39</v>
      </c>
      <c r="AA809" s="147" t="s">
        <v>313</v>
      </c>
      <c r="AB809" s="11">
        <v>2</v>
      </c>
      <c r="AC809" s="11">
        <v>2.4</v>
      </c>
      <c r="AD809" s="11">
        <v>1.8</v>
      </c>
      <c r="AE809" s="152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16</v>
      </c>
    </row>
    <row r="810" spans="1:65">
      <c r="A810" s="30"/>
      <c r="B810" s="19">
        <v>1</v>
      </c>
      <c r="C810" s="9">
        <v>4</v>
      </c>
      <c r="D810" s="11">
        <v>2</v>
      </c>
      <c r="E810" s="11">
        <v>3</v>
      </c>
      <c r="F810" s="11">
        <v>2</v>
      </c>
      <c r="G810" s="11">
        <v>3</v>
      </c>
      <c r="H810" s="11">
        <v>2.3759013306481145</v>
      </c>
      <c r="I810" s="11">
        <v>2.5</v>
      </c>
      <c r="J810" s="11">
        <v>2</v>
      </c>
      <c r="K810" s="147">
        <v>3.32</v>
      </c>
      <c r="L810" s="11">
        <v>3</v>
      </c>
      <c r="M810" s="11">
        <v>2</v>
      </c>
      <c r="N810" s="147">
        <v>5</v>
      </c>
      <c r="O810" s="11">
        <v>2</v>
      </c>
      <c r="P810" s="11">
        <v>3</v>
      </c>
      <c r="Q810" s="11">
        <v>2.5</v>
      </c>
      <c r="R810" s="147">
        <v>6</v>
      </c>
      <c r="S810" s="11">
        <v>2</v>
      </c>
      <c r="T810" s="11">
        <v>3</v>
      </c>
      <c r="U810" s="11">
        <v>2</v>
      </c>
      <c r="V810" s="147" t="s">
        <v>107</v>
      </c>
      <c r="W810" s="147">
        <v>79.000000000000014</v>
      </c>
      <c r="X810" s="147">
        <v>5.0806096942507262</v>
      </c>
      <c r="Y810" s="11">
        <v>3.3</v>
      </c>
      <c r="Z810" s="11">
        <v>2.4300000000000002</v>
      </c>
      <c r="AA810" s="147" t="s">
        <v>313</v>
      </c>
      <c r="AB810" s="11">
        <v>2</v>
      </c>
      <c r="AC810" s="11">
        <v>2.4</v>
      </c>
      <c r="AD810" s="11">
        <v>2.2000000000000002</v>
      </c>
      <c r="AE810" s="152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2.4076425017797418</v>
      </c>
    </row>
    <row r="811" spans="1:65">
      <c r="A811" s="30"/>
      <c r="B811" s="19">
        <v>1</v>
      </c>
      <c r="C811" s="9">
        <v>5</v>
      </c>
      <c r="D811" s="11">
        <v>2</v>
      </c>
      <c r="E811" s="11">
        <v>3</v>
      </c>
      <c r="F811" s="11">
        <v>2</v>
      </c>
      <c r="G811" s="11">
        <v>2</v>
      </c>
      <c r="H811" s="11">
        <v>2.3947520178561246</v>
      </c>
      <c r="I811" s="11">
        <v>2.6</v>
      </c>
      <c r="J811" s="11">
        <v>3</v>
      </c>
      <c r="K811" s="147">
        <v>3.46</v>
      </c>
      <c r="L811" s="11">
        <v>3</v>
      </c>
      <c r="M811" s="11">
        <v>2</v>
      </c>
      <c r="N811" s="147">
        <v>4</v>
      </c>
      <c r="O811" s="11">
        <v>2</v>
      </c>
      <c r="P811" s="148">
        <v>4</v>
      </c>
      <c r="Q811" s="11">
        <v>2.6</v>
      </c>
      <c r="R811" s="147">
        <v>6</v>
      </c>
      <c r="S811" s="11">
        <v>3</v>
      </c>
      <c r="T811" s="11">
        <v>3</v>
      </c>
      <c r="U811" s="11">
        <v>2.2999999999999998</v>
      </c>
      <c r="V811" s="147" t="s">
        <v>107</v>
      </c>
      <c r="W811" s="147">
        <v>47.000000000000007</v>
      </c>
      <c r="X811" s="147">
        <v>7.591154921360868</v>
      </c>
      <c r="Y811" s="11">
        <v>3.25</v>
      </c>
      <c r="Z811" s="11">
        <v>2.36</v>
      </c>
      <c r="AA811" s="147" t="s">
        <v>313</v>
      </c>
      <c r="AB811" s="11">
        <v>2</v>
      </c>
      <c r="AC811" s="11">
        <v>2.2000000000000002</v>
      </c>
      <c r="AD811" s="11">
        <v>2.1</v>
      </c>
      <c r="AE811" s="152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56</v>
      </c>
    </row>
    <row r="812" spans="1:65">
      <c r="A812" s="30"/>
      <c r="B812" s="19">
        <v>1</v>
      </c>
      <c r="C812" s="9">
        <v>6</v>
      </c>
      <c r="D812" s="11">
        <v>2</v>
      </c>
      <c r="E812" s="11">
        <v>2</v>
      </c>
      <c r="F812" s="11">
        <v>2</v>
      </c>
      <c r="G812" s="11">
        <v>3</v>
      </c>
      <c r="H812" s="11">
        <v>2.4060744445166047</v>
      </c>
      <c r="I812" s="11">
        <v>2.4</v>
      </c>
      <c r="J812" s="11">
        <v>2</v>
      </c>
      <c r="K812" s="147">
        <v>3.54</v>
      </c>
      <c r="L812" s="11">
        <v>3</v>
      </c>
      <c r="M812" s="11">
        <v>2</v>
      </c>
      <c r="N812" s="147">
        <v>5</v>
      </c>
      <c r="O812" s="11">
        <v>2</v>
      </c>
      <c r="P812" s="11">
        <v>3</v>
      </c>
      <c r="Q812" s="11">
        <v>2.5</v>
      </c>
      <c r="R812" s="147">
        <v>6</v>
      </c>
      <c r="S812" s="147" t="s">
        <v>103</v>
      </c>
      <c r="T812" s="11">
        <v>3</v>
      </c>
      <c r="U812" s="11">
        <v>2.1</v>
      </c>
      <c r="V812" s="147" t="s">
        <v>107</v>
      </c>
      <c r="W812" s="147">
        <v>44.999999999999993</v>
      </c>
      <c r="X812" s="147">
        <v>6.7844791987973139</v>
      </c>
      <c r="Y812" s="11">
        <v>3.2</v>
      </c>
      <c r="Z812" s="11">
        <v>2.42</v>
      </c>
      <c r="AA812" s="147" t="s">
        <v>313</v>
      </c>
      <c r="AB812" s="11">
        <v>2</v>
      </c>
      <c r="AC812" s="11">
        <v>2.2999999999999998</v>
      </c>
      <c r="AD812" s="11">
        <v>2.1</v>
      </c>
      <c r="AE812" s="152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20" t="s">
        <v>275</v>
      </c>
      <c r="C813" s="12"/>
      <c r="D813" s="23">
        <v>2</v>
      </c>
      <c r="E813" s="23">
        <v>2.3333333333333335</v>
      </c>
      <c r="F813" s="23">
        <v>2.1666666666666665</v>
      </c>
      <c r="G813" s="23">
        <v>2.3333333333333335</v>
      </c>
      <c r="H813" s="23">
        <v>2.2828500355948362</v>
      </c>
      <c r="I813" s="23">
        <v>2.4833333333333334</v>
      </c>
      <c r="J813" s="23">
        <v>2.3333333333333335</v>
      </c>
      <c r="K813" s="23">
        <v>3.4533333333333331</v>
      </c>
      <c r="L813" s="23">
        <v>3</v>
      </c>
      <c r="M813" s="23">
        <v>2</v>
      </c>
      <c r="N813" s="23">
        <v>4.833333333333333</v>
      </c>
      <c r="O813" s="23">
        <v>2.3333333333333335</v>
      </c>
      <c r="P813" s="23">
        <v>3.3333333333333335</v>
      </c>
      <c r="Q813" s="23">
        <v>2.5166666666666666</v>
      </c>
      <c r="R813" s="23">
        <v>6.166666666666667</v>
      </c>
      <c r="S813" s="23">
        <v>2</v>
      </c>
      <c r="T813" s="23">
        <v>3</v>
      </c>
      <c r="U813" s="23">
        <v>2.1</v>
      </c>
      <c r="V813" s="23" t="s">
        <v>702</v>
      </c>
      <c r="W813" s="23">
        <v>63.5</v>
      </c>
      <c r="X813" s="23">
        <v>6.3306725750848782</v>
      </c>
      <c r="Y813" s="23">
        <v>3.2249999999999996</v>
      </c>
      <c r="Z813" s="23">
        <v>2.5283333333333333</v>
      </c>
      <c r="AA813" s="23" t="s">
        <v>702</v>
      </c>
      <c r="AB813" s="23">
        <v>2</v>
      </c>
      <c r="AC813" s="23">
        <v>2.35</v>
      </c>
      <c r="AD813" s="23">
        <v>2.1666666666666665</v>
      </c>
      <c r="AE813" s="152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276</v>
      </c>
      <c r="C814" s="29"/>
      <c r="D814" s="11">
        <v>2</v>
      </c>
      <c r="E814" s="11">
        <v>2</v>
      </c>
      <c r="F814" s="11">
        <v>2</v>
      </c>
      <c r="G814" s="11">
        <v>2</v>
      </c>
      <c r="H814" s="11">
        <v>2.3853266742521195</v>
      </c>
      <c r="I814" s="11">
        <v>2.5</v>
      </c>
      <c r="J814" s="11">
        <v>2</v>
      </c>
      <c r="K814" s="11">
        <v>3.4750000000000001</v>
      </c>
      <c r="L814" s="11">
        <v>3</v>
      </c>
      <c r="M814" s="11">
        <v>2</v>
      </c>
      <c r="N814" s="11">
        <v>5</v>
      </c>
      <c r="O814" s="11">
        <v>2</v>
      </c>
      <c r="P814" s="11">
        <v>3</v>
      </c>
      <c r="Q814" s="11">
        <v>2.5</v>
      </c>
      <c r="R814" s="11">
        <v>6</v>
      </c>
      <c r="S814" s="11">
        <v>2</v>
      </c>
      <c r="T814" s="11">
        <v>3</v>
      </c>
      <c r="U814" s="11">
        <v>2.0499999999999998</v>
      </c>
      <c r="V814" s="11" t="s">
        <v>702</v>
      </c>
      <c r="W814" s="11">
        <v>55</v>
      </c>
      <c r="X814" s="11">
        <v>6.3227906843045165</v>
      </c>
      <c r="Y814" s="11">
        <v>3.2250000000000001</v>
      </c>
      <c r="Z814" s="11">
        <v>2.4249999999999998</v>
      </c>
      <c r="AA814" s="11" t="s">
        <v>702</v>
      </c>
      <c r="AB814" s="11">
        <v>2</v>
      </c>
      <c r="AC814" s="11">
        <v>2.4</v>
      </c>
      <c r="AD814" s="11">
        <v>2.1500000000000004</v>
      </c>
      <c r="AE814" s="152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277</v>
      </c>
      <c r="C815" s="29"/>
      <c r="D815" s="24">
        <v>0</v>
      </c>
      <c r="E815" s="24">
        <v>0.51639777949432275</v>
      </c>
      <c r="F815" s="24">
        <v>0.40824829046386274</v>
      </c>
      <c r="G815" s="24">
        <v>0.51639777949432275</v>
      </c>
      <c r="H815" s="24">
        <v>0.2464848708866591</v>
      </c>
      <c r="I815" s="24">
        <v>7.5277265270908167E-2</v>
      </c>
      <c r="J815" s="24">
        <v>0.51639777949432275</v>
      </c>
      <c r="K815" s="24">
        <v>0.13261473020244277</v>
      </c>
      <c r="L815" s="24">
        <v>0</v>
      </c>
      <c r="M815" s="24">
        <v>0</v>
      </c>
      <c r="N815" s="24">
        <v>0.40824829046386302</v>
      </c>
      <c r="O815" s="24">
        <v>0.51639777949432275</v>
      </c>
      <c r="P815" s="24">
        <v>0.51639777949432131</v>
      </c>
      <c r="Q815" s="24">
        <v>4.0824829046386339E-2</v>
      </c>
      <c r="R815" s="24">
        <v>0.40824829046386302</v>
      </c>
      <c r="S815" s="24">
        <v>0.70710678118654757</v>
      </c>
      <c r="T815" s="24">
        <v>0</v>
      </c>
      <c r="U815" s="24">
        <v>0.12649110640673514</v>
      </c>
      <c r="V815" s="24" t="s">
        <v>702</v>
      </c>
      <c r="W815" s="24">
        <v>24.147463634924478</v>
      </c>
      <c r="X815" s="24">
        <v>0.84560122992755904</v>
      </c>
      <c r="Y815" s="24">
        <v>9.3541434669348389E-2</v>
      </c>
      <c r="Z815" s="24">
        <v>0.20093946020298414</v>
      </c>
      <c r="AA815" s="24" t="s">
        <v>702</v>
      </c>
      <c r="AB815" s="24">
        <v>0</v>
      </c>
      <c r="AC815" s="24">
        <v>8.3666002653407484E-2</v>
      </c>
      <c r="AD815" s="24">
        <v>0.22509257354845502</v>
      </c>
      <c r="AE815" s="152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86</v>
      </c>
      <c r="C816" s="29"/>
      <c r="D816" s="13">
        <v>0</v>
      </c>
      <c r="E816" s="13">
        <v>0.22131333406899545</v>
      </c>
      <c r="F816" s="13">
        <v>0.1884222879063982</v>
      </c>
      <c r="G816" s="13">
        <v>0.22131333406899545</v>
      </c>
      <c r="H816" s="13">
        <v>0.10797243228569466</v>
      </c>
      <c r="I816" s="13">
        <v>3.03129927265402E-2</v>
      </c>
      <c r="J816" s="13">
        <v>0.22131333406899545</v>
      </c>
      <c r="K816" s="13">
        <v>3.8401948900321267E-2</v>
      </c>
      <c r="L816" s="13">
        <v>0</v>
      </c>
      <c r="M816" s="13">
        <v>0</v>
      </c>
      <c r="N816" s="13">
        <v>8.4465163544247532E-2</v>
      </c>
      <c r="O816" s="13">
        <v>0.22131333406899545</v>
      </c>
      <c r="P816" s="13">
        <v>0.1549193338482964</v>
      </c>
      <c r="Q816" s="13">
        <v>1.6221786376047553E-2</v>
      </c>
      <c r="R816" s="13">
        <v>6.6202425480626437E-2</v>
      </c>
      <c r="S816" s="13">
        <v>0.35355339059327379</v>
      </c>
      <c r="T816" s="13">
        <v>0</v>
      </c>
      <c r="U816" s="13">
        <v>6.0233860193683396E-2</v>
      </c>
      <c r="V816" s="13" t="s">
        <v>702</v>
      </c>
      <c r="W816" s="13">
        <v>0.38027501787282642</v>
      </c>
      <c r="X816" s="13">
        <v>0.13357209994646133</v>
      </c>
      <c r="Y816" s="13">
        <v>2.900509602150338E-2</v>
      </c>
      <c r="Z816" s="13">
        <v>7.9475066659057667E-2</v>
      </c>
      <c r="AA816" s="13" t="s">
        <v>702</v>
      </c>
      <c r="AB816" s="13">
        <v>0</v>
      </c>
      <c r="AC816" s="13">
        <v>3.5602554320598931E-2</v>
      </c>
      <c r="AD816" s="13">
        <v>0.10388888009928694</v>
      </c>
      <c r="AE816" s="152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278</v>
      </c>
      <c r="C817" s="29"/>
      <c r="D817" s="13">
        <v>-0.16931188973379996</v>
      </c>
      <c r="E817" s="13">
        <v>-3.0863871356099803E-2</v>
      </c>
      <c r="F817" s="13">
        <v>-0.10008788054494999</v>
      </c>
      <c r="G817" s="13">
        <v>-3.0863871356099803E-2</v>
      </c>
      <c r="H817" s="13">
        <v>-5.183180895529893E-2</v>
      </c>
      <c r="I817" s="13">
        <v>3.14377369138652E-2</v>
      </c>
      <c r="J817" s="13">
        <v>-3.0863871356099803E-2</v>
      </c>
      <c r="K817" s="13">
        <v>0.43432147039297209</v>
      </c>
      <c r="L817" s="13">
        <v>0.24603216539930006</v>
      </c>
      <c r="M817" s="13">
        <v>-0.16931188973379996</v>
      </c>
      <c r="N817" s="13">
        <v>1.0074962664766502</v>
      </c>
      <c r="O817" s="13">
        <v>-3.0863871356099803E-2</v>
      </c>
      <c r="P817" s="13">
        <v>0.38448018377700022</v>
      </c>
      <c r="Q817" s="13">
        <v>4.5282538751635126E-2</v>
      </c>
      <c r="R817" s="13">
        <v>1.5612883399874504</v>
      </c>
      <c r="S817" s="13">
        <v>-0.16931188973379996</v>
      </c>
      <c r="T817" s="13">
        <v>0.24603216539930006</v>
      </c>
      <c r="U817" s="13">
        <v>-0.12777748422048985</v>
      </c>
      <c r="V817" s="13" t="s">
        <v>702</v>
      </c>
      <c r="W817" s="13">
        <v>25.374347500951853</v>
      </c>
      <c r="X817" s="13">
        <v>1.6294072190556581</v>
      </c>
      <c r="Y817" s="13">
        <v>0.33948457780424746</v>
      </c>
      <c r="Z817" s="13">
        <v>5.0128219394854678E-2</v>
      </c>
      <c r="AA817" s="13" t="s">
        <v>702</v>
      </c>
      <c r="AB817" s="13">
        <v>-0.16931188973379996</v>
      </c>
      <c r="AC817" s="13">
        <v>-2.394147043721484E-2</v>
      </c>
      <c r="AD817" s="13">
        <v>-0.10008788054494999</v>
      </c>
      <c r="AE817" s="152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279</v>
      </c>
      <c r="C818" s="47"/>
      <c r="D818" s="45">
        <v>0.67</v>
      </c>
      <c r="E818" s="45">
        <v>0.03</v>
      </c>
      <c r="F818" s="45">
        <v>0.35</v>
      </c>
      <c r="G818" s="45">
        <v>0.03</v>
      </c>
      <c r="H818" s="45">
        <v>0.13</v>
      </c>
      <c r="I818" s="45">
        <v>0.26</v>
      </c>
      <c r="J818" s="45">
        <v>0.03</v>
      </c>
      <c r="K818" s="45">
        <v>2.13</v>
      </c>
      <c r="L818" s="45">
        <v>1.25</v>
      </c>
      <c r="M818" s="45">
        <v>0.67</v>
      </c>
      <c r="N818" s="45">
        <v>4.78</v>
      </c>
      <c r="O818" s="45">
        <v>0.03</v>
      </c>
      <c r="P818" s="45">
        <v>1.89</v>
      </c>
      <c r="Q818" s="45">
        <v>0.32</v>
      </c>
      <c r="R818" s="45">
        <v>7.35</v>
      </c>
      <c r="S818" s="45">
        <v>1.1599999999999999</v>
      </c>
      <c r="T818" s="45">
        <v>1.25</v>
      </c>
      <c r="U818" s="45">
        <v>0.48</v>
      </c>
      <c r="V818" s="45">
        <v>4.5199999999999996</v>
      </c>
      <c r="W818" s="45">
        <v>117.81</v>
      </c>
      <c r="X818" s="45">
        <v>7.67</v>
      </c>
      <c r="Y818" s="45">
        <v>1.69</v>
      </c>
      <c r="Z818" s="45">
        <v>0.34</v>
      </c>
      <c r="AA818" s="45">
        <v>7.03</v>
      </c>
      <c r="AB818" s="45">
        <v>0.67</v>
      </c>
      <c r="AC818" s="45">
        <v>0</v>
      </c>
      <c r="AD818" s="45">
        <v>0.35</v>
      </c>
      <c r="AE818" s="152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BM819" s="55"/>
    </row>
    <row r="820" spans="1:65" ht="15">
      <c r="B820" s="8" t="s">
        <v>560</v>
      </c>
      <c r="BM820" s="28" t="s">
        <v>66</v>
      </c>
    </row>
    <row r="821" spans="1:65" ht="15">
      <c r="A821" s="25" t="s">
        <v>12</v>
      </c>
      <c r="B821" s="18" t="s">
        <v>111</v>
      </c>
      <c r="C821" s="15" t="s">
        <v>112</v>
      </c>
      <c r="D821" s="16" t="s">
        <v>227</v>
      </c>
      <c r="E821" s="17" t="s">
        <v>227</v>
      </c>
      <c r="F821" s="17" t="s">
        <v>227</v>
      </c>
      <c r="G821" s="17" t="s">
        <v>227</v>
      </c>
      <c r="H821" s="17" t="s">
        <v>227</v>
      </c>
      <c r="I821" s="17" t="s">
        <v>227</v>
      </c>
      <c r="J821" s="17" t="s">
        <v>227</v>
      </c>
      <c r="K821" s="17" t="s">
        <v>227</v>
      </c>
      <c r="L821" s="17" t="s">
        <v>227</v>
      </c>
      <c r="M821" s="17" t="s">
        <v>227</v>
      </c>
      <c r="N821" s="152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228</v>
      </c>
      <c r="C822" s="9" t="s">
        <v>228</v>
      </c>
      <c r="D822" s="150" t="s">
        <v>233</v>
      </c>
      <c r="E822" s="151" t="s">
        <v>235</v>
      </c>
      <c r="F822" s="151" t="s">
        <v>237</v>
      </c>
      <c r="G822" s="151" t="s">
        <v>244</v>
      </c>
      <c r="H822" s="151" t="s">
        <v>245</v>
      </c>
      <c r="I822" s="151" t="s">
        <v>251</v>
      </c>
      <c r="J822" s="151" t="s">
        <v>255</v>
      </c>
      <c r="K822" s="151" t="s">
        <v>256</v>
      </c>
      <c r="L822" s="151" t="s">
        <v>259</v>
      </c>
      <c r="M822" s="151" t="s">
        <v>266</v>
      </c>
      <c r="N822" s="152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307</v>
      </c>
      <c r="E823" s="11" t="s">
        <v>308</v>
      </c>
      <c r="F823" s="11" t="s">
        <v>307</v>
      </c>
      <c r="G823" s="11" t="s">
        <v>308</v>
      </c>
      <c r="H823" s="11" t="s">
        <v>307</v>
      </c>
      <c r="I823" s="11" t="s">
        <v>307</v>
      </c>
      <c r="J823" s="11" t="s">
        <v>307</v>
      </c>
      <c r="K823" s="11" t="s">
        <v>307</v>
      </c>
      <c r="L823" s="11" t="s">
        <v>307</v>
      </c>
      <c r="M823" s="11" t="s">
        <v>307</v>
      </c>
      <c r="N823" s="152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152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</v>
      </c>
    </row>
    <row r="825" spans="1:65">
      <c r="A825" s="30"/>
      <c r="B825" s="18">
        <v>1</v>
      </c>
      <c r="C825" s="14">
        <v>1</v>
      </c>
      <c r="D825" s="22">
        <v>3.24</v>
      </c>
      <c r="E825" s="146">
        <v>3.8</v>
      </c>
      <c r="F825" s="22">
        <v>3.17</v>
      </c>
      <c r="G825" s="22">
        <v>3.4</v>
      </c>
      <c r="H825" s="22">
        <v>3.1</v>
      </c>
      <c r="I825" s="22">
        <v>3.0726</v>
      </c>
      <c r="J825" s="146">
        <v>2.6767057411369817</v>
      </c>
      <c r="K825" s="22">
        <v>3.2</v>
      </c>
      <c r="L825" s="22">
        <v>3.2341499999999996</v>
      </c>
      <c r="M825" s="22">
        <v>3.25</v>
      </c>
      <c r="N825" s="152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1">
        <v>3.35</v>
      </c>
      <c r="E826" s="147">
        <v>4.5</v>
      </c>
      <c r="F826" s="11">
        <v>3.04</v>
      </c>
      <c r="G826" s="11">
        <v>3.5</v>
      </c>
      <c r="H826" s="11">
        <v>3.1</v>
      </c>
      <c r="I826" s="11">
        <v>3.2025000000000001</v>
      </c>
      <c r="J826" s="147">
        <v>2.6561087350672601</v>
      </c>
      <c r="K826" s="11">
        <v>3.1</v>
      </c>
      <c r="L826" s="11">
        <v>3.2517499999999999</v>
      </c>
      <c r="M826" s="11">
        <v>3.21</v>
      </c>
      <c r="N826" s="152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34</v>
      </c>
    </row>
    <row r="827" spans="1:65">
      <c r="A827" s="30"/>
      <c r="B827" s="19">
        <v>1</v>
      </c>
      <c r="C827" s="9">
        <v>3</v>
      </c>
      <c r="D827" s="11">
        <v>3.33</v>
      </c>
      <c r="E827" s="147">
        <v>2.9</v>
      </c>
      <c r="F827" s="11">
        <v>3.18</v>
      </c>
      <c r="G827" s="11">
        <v>3.4</v>
      </c>
      <c r="H827" s="11">
        <v>3.15</v>
      </c>
      <c r="I827" s="11">
        <v>3.0390999999999999</v>
      </c>
      <c r="J827" s="147">
        <v>2.5999565616596199</v>
      </c>
      <c r="K827" s="11">
        <v>3.2</v>
      </c>
      <c r="L827" s="148">
        <v>3.0052500000000002</v>
      </c>
      <c r="M827" s="11">
        <v>3.14</v>
      </c>
      <c r="N827" s="152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1">
        <v>3.31</v>
      </c>
      <c r="E828" s="147">
        <v>3.7</v>
      </c>
      <c r="F828" s="11">
        <v>3.14</v>
      </c>
      <c r="G828" s="11">
        <v>3.4</v>
      </c>
      <c r="H828" s="11">
        <v>3.15</v>
      </c>
      <c r="I828" s="11">
        <v>3.0590000000000002</v>
      </c>
      <c r="J828" s="147">
        <v>2.7200847669239181</v>
      </c>
      <c r="K828" s="11">
        <v>3.2</v>
      </c>
      <c r="L828" s="11">
        <v>3.1946000000000003</v>
      </c>
      <c r="M828" s="11">
        <v>3.24</v>
      </c>
      <c r="N828" s="152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3.2232570833333334</v>
      </c>
    </row>
    <row r="829" spans="1:65">
      <c r="A829" s="30"/>
      <c r="B829" s="19">
        <v>1</v>
      </c>
      <c r="C829" s="9">
        <v>5</v>
      </c>
      <c r="D829" s="11">
        <v>3.35</v>
      </c>
      <c r="E829" s="147">
        <v>3.8</v>
      </c>
      <c r="F829" s="11">
        <v>3.07</v>
      </c>
      <c r="G829" s="11">
        <v>3.4</v>
      </c>
      <c r="H829" s="11">
        <v>3.2</v>
      </c>
      <c r="I829" s="11">
        <v>3.1636000000000002</v>
      </c>
      <c r="J829" s="147">
        <v>2.7070823437517739</v>
      </c>
      <c r="K829" s="11">
        <v>3.4</v>
      </c>
      <c r="L829" s="11">
        <v>3.2381000000000002</v>
      </c>
      <c r="M829" s="11">
        <v>3.14</v>
      </c>
      <c r="N829" s="152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57</v>
      </c>
    </row>
    <row r="830" spans="1:65">
      <c r="A830" s="30"/>
      <c r="B830" s="19">
        <v>1</v>
      </c>
      <c r="C830" s="9">
        <v>6</v>
      </c>
      <c r="D830" s="11">
        <v>3.45</v>
      </c>
      <c r="E830" s="147">
        <v>3.9</v>
      </c>
      <c r="F830" s="11">
        <v>3.13</v>
      </c>
      <c r="G830" s="11">
        <v>3.5</v>
      </c>
      <c r="H830" s="11">
        <v>3.15</v>
      </c>
      <c r="I830" s="11">
        <v>3.1126</v>
      </c>
      <c r="J830" s="147">
        <v>2.6173360630101001</v>
      </c>
      <c r="K830" s="11">
        <v>3.1</v>
      </c>
      <c r="L830" s="11">
        <v>3.35385</v>
      </c>
      <c r="M830" s="11">
        <v>3.15</v>
      </c>
      <c r="N830" s="152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20" t="s">
        <v>275</v>
      </c>
      <c r="C831" s="12"/>
      <c r="D831" s="23">
        <v>3.3383333333333334</v>
      </c>
      <c r="E831" s="23">
        <v>3.7666666666666671</v>
      </c>
      <c r="F831" s="23">
        <v>3.1216666666666666</v>
      </c>
      <c r="G831" s="23">
        <v>3.4333333333333336</v>
      </c>
      <c r="H831" s="23">
        <v>3.1416666666666662</v>
      </c>
      <c r="I831" s="23">
        <v>3.1082333333333332</v>
      </c>
      <c r="J831" s="23">
        <v>2.6628790352582756</v>
      </c>
      <c r="K831" s="23">
        <v>3.1999999999999997</v>
      </c>
      <c r="L831" s="23">
        <v>3.2129499999999998</v>
      </c>
      <c r="M831" s="23">
        <v>3.188333333333333</v>
      </c>
      <c r="N831" s="152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276</v>
      </c>
      <c r="C832" s="29"/>
      <c r="D832" s="11">
        <v>3.34</v>
      </c>
      <c r="E832" s="11">
        <v>3.8</v>
      </c>
      <c r="F832" s="11">
        <v>3.1349999999999998</v>
      </c>
      <c r="G832" s="11">
        <v>3.4</v>
      </c>
      <c r="H832" s="11">
        <v>3.15</v>
      </c>
      <c r="I832" s="11">
        <v>3.0926</v>
      </c>
      <c r="J832" s="11">
        <v>2.6664072381021207</v>
      </c>
      <c r="K832" s="11">
        <v>3.2</v>
      </c>
      <c r="L832" s="11">
        <v>3.2361249999999999</v>
      </c>
      <c r="M832" s="11">
        <v>3.1799999999999997</v>
      </c>
      <c r="N832" s="152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277</v>
      </c>
      <c r="C833" s="29"/>
      <c r="D833" s="24">
        <v>6.8239773348588037E-2</v>
      </c>
      <c r="E833" s="24">
        <v>0.51251016250086279</v>
      </c>
      <c r="F833" s="24">
        <v>5.5647701360134111E-2</v>
      </c>
      <c r="G833" s="24">
        <v>5.1639777949432274E-2</v>
      </c>
      <c r="H833" s="24">
        <v>3.7638632635454056E-2</v>
      </c>
      <c r="I833" s="24">
        <v>6.3943433334992847E-2</v>
      </c>
      <c r="J833" s="24">
        <v>4.7951731944273282E-2</v>
      </c>
      <c r="K833" s="24">
        <v>0.10954451150103316</v>
      </c>
      <c r="L833" s="24">
        <v>0.11481831299927717</v>
      </c>
      <c r="M833" s="24">
        <v>5.1153364177409365E-2</v>
      </c>
      <c r="N833" s="202"/>
      <c r="O833" s="203"/>
      <c r="P833" s="203"/>
      <c r="Q833" s="203"/>
      <c r="R833" s="203"/>
      <c r="S833" s="203"/>
      <c r="T833" s="203"/>
      <c r="U833" s="203"/>
      <c r="V833" s="203"/>
      <c r="W833" s="203"/>
      <c r="X833" s="203"/>
      <c r="Y833" s="203"/>
      <c r="Z833" s="203"/>
      <c r="AA833" s="203"/>
      <c r="AB833" s="203"/>
      <c r="AC833" s="203"/>
      <c r="AD833" s="203"/>
      <c r="AE833" s="203"/>
      <c r="AF833" s="203"/>
      <c r="AG833" s="203"/>
      <c r="AH833" s="203"/>
      <c r="AI833" s="203"/>
      <c r="AJ833" s="203"/>
      <c r="AK833" s="203"/>
      <c r="AL833" s="203"/>
      <c r="AM833" s="203"/>
      <c r="AN833" s="203"/>
      <c r="AO833" s="203"/>
      <c r="AP833" s="203"/>
      <c r="AQ833" s="203"/>
      <c r="AR833" s="203"/>
      <c r="AS833" s="203"/>
      <c r="AT833" s="203"/>
      <c r="AU833" s="203"/>
      <c r="AV833" s="203"/>
      <c r="AW833" s="203"/>
      <c r="AX833" s="203"/>
      <c r="AY833" s="203"/>
      <c r="AZ833" s="203"/>
      <c r="BA833" s="203"/>
      <c r="BB833" s="203"/>
      <c r="BC833" s="203"/>
      <c r="BD833" s="203"/>
      <c r="BE833" s="203"/>
      <c r="BF833" s="203"/>
      <c r="BG833" s="203"/>
      <c r="BH833" s="203"/>
      <c r="BI833" s="203"/>
      <c r="BJ833" s="203"/>
      <c r="BK833" s="203"/>
      <c r="BL833" s="203"/>
      <c r="BM833" s="56"/>
    </row>
    <row r="834" spans="1:65">
      <c r="A834" s="30"/>
      <c r="B834" s="3" t="s">
        <v>86</v>
      </c>
      <c r="C834" s="29"/>
      <c r="D834" s="13">
        <v>2.0441270099427269E-2</v>
      </c>
      <c r="E834" s="13">
        <v>0.13606464491173348</v>
      </c>
      <c r="F834" s="13">
        <v>1.7826279132984766E-2</v>
      </c>
      <c r="G834" s="13">
        <v>1.5040712024106487E-2</v>
      </c>
      <c r="H834" s="13">
        <v>1.1980466621364688E-2</v>
      </c>
      <c r="I834" s="13">
        <v>2.0572275784205233E-2</v>
      </c>
      <c r="J834" s="13">
        <v>1.8007476610601047E-2</v>
      </c>
      <c r="K834" s="13">
        <v>3.4232659844072866E-2</v>
      </c>
      <c r="L834" s="13">
        <v>3.5736103269355945E-2</v>
      </c>
      <c r="M834" s="13">
        <v>1.6043919762909368E-2</v>
      </c>
      <c r="N834" s="152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278</v>
      </c>
      <c r="C835" s="29"/>
      <c r="D835" s="13">
        <v>3.5701852823043723E-2</v>
      </c>
      <c r="E835" s="13">
        <v>0.16859020837747329</v>
      </c>
      <c r="F835" s="13">
        <v>-3.1517937924332995E-2</v>
      </c>
      <c r="G835" s="13">
        <v>6.5175145689201353E-2</v>
      </c>
      <c r="H835" s="13">
        <v>-2.5313034163036874E-2</v>
      </c>
      <c r="I835" s="13">
        <v>-3.5685564950670434E-2</v>
      </c>
      <c r="J835" s="13">
        <v>-0.17385459291244076</v>
      </c>
      <c r="K835" s="13">
        <v>-7.2153981925892063E-3</v>
      </c>
      <c r="L835" s="13">
        <v>-3.1977230071498219E-3</v>
      </c>
      <c r="M835" s="13">
        <v>-1.083492538667874E-2</v>
      </c>
      <c r="N835" s="152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279</v>
      </c>
      <c r="C836" s="47"/>
      <c r="D836" s="45">
        <v>1.23</v>
      </c>
      <c r="E836" s="45">
        <v>4.87</v>
      </c>
      <c r="F836" s="45">
        <v>0.62</v>
      </c>
      <c r="G836" s="45">
        <v>2.04</v>
      </c>
      <c r="H836" s="45">
        <v>0.45</v>
      </c>
      <c r="I836" s="45">
        <v>0.73</v>
      </c>
      <c r="J836" s="45">
        <v>4.5199999999999996</v>
      </c>
      <c r="K836" s="45">
        <v>0.05</v>
      </c>
      <c r="L836" s="45">
        <v>0.16</v>
      </c>
      <c r="M836" s="45">
        <v>0.05</v>
      </c>
      <c r="N836" s="152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BM837" s="55"/>
    </row>
    <row r="838" spans="1:65" ht="15">
      <c r="B838" s="8" t="s">
        <v>561</v>
      </c>
      <c r="BM838" s="28" t="s">
        <v>66</v>
      </c>
    </row>
    <row r="839" spans="1:65" ht="15">
      <c r="A839" s="25" t="s">
        <v>15</v>
      </c>
      <c r="B839" s="18" t="s">
        <v>111</v>
      </c>
      <c r="C839" s="15" t="s">
        <v>112</v>
      </c>
      <c r="D839" s="16" t="s">
        <v>227</v>
      </c>
      <c r="E839" s="17" t="s">
        <v>227</v>
      </c>
      <c r="F839" s="17" t="s">
        <v>227</v>
      </c>
      <c r="G839" s="17" t="s">
        <v>227</v>
      </c>
      <c r="H839" s="17" t="s">
        <v>227</v>
      </c>
      <c r="I839" s="17" t="s">
        <v>227</v>
      </c>
      <c r="J839" s="17" t="s">
        <v>227</v>
      </c>
      <c r="K839" s="17" t="s">
        <v>227</v>
      </c>
      <c r="L839" s="17" t="s">
        <v>227</v>
      </c>
      <c r="M839" s="17" t="s">
        <v>227</v>
      </c>
      <c r="N839" s="17" t="s">
        <v>227</v>
      </c>
      <c r="O839" s="17" t="s">
        <v>227</v>
      </c>
      <c r="P839" s="17" t="s">
        <v>227</v>
      </c>
      <c r="Q839" s="17" t="s">
        <v>227</v>
      </c>
      <c r="R839" s="17" t="s">
        <v>227</v>
      </c>
      <c r="S839" s="17" t="s">
        <v>227</v>
      </c>
      <c r="T839" s="17" t="s">
        <v>227</v>
      </c>
      <c r="U839" s="17" t="s">
        <v>227</v>
      </c>
      <c r="V839" s="17" t="s">
        <v>227</v>
      </c>
      <c r="W839" s="17" t="s">
        <v>227</v>
      </c>
      <c r="X839" s="17" t="s">
        <v>227</v>
      </c>
      <c r="Y839" s="17" t="s">
        <v>227</v>
      </c>
      <c r="Z839" s="17" t="s">
        <v>227</v>
      </c>
      <c r="AA839" s="17" t="s">
        <v>227</v>
      </c>
      <c r="AB839" s="17" t="s">
        <v>227</v>
      </c>
      <c r="AC839" s="17" t="s">
        <v>227</v>
      </c>
      <c r="AD839" s="17" t="s">
        <v>227</v>
      </c>
      <c r="AE839" s="17" t="s">
        <v>227</v>
      </c>
      <c r="AF839" s="17" t="s">
        <v>227</v>
      </c>
      <c r="AG839" s="152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228</v>
      </c>
      <c r="C840" s="9" t="s">
        <v>228</v>
      </c>
      <c r="D840" s="150" t="s">
        <v>230</v>
      </c>
      <c r="E840" s="151" t="s">
        <v>231</v>
      </c>
      <c r="F840" s="151" t="s">
        <v>232</v>
      </c>
      <c r="G840" s="151" t="s">
        <v>233</v>
      </c>
      <c r="H840" s="151" t="s">
        <v>234</v>
      </c>
      <c r="I840" s="151" t="s">
        <v>235</v>
      </c>
      <c r="J840" s="151" t="s">
        <v>236</v>
      </c>
      <c r="K840" s="151" t="s">
        <v>237</v>
      </c>
      <c r="L840" s="151" t="s">
        <v>238</v>
      </c>
      <c r="M840" s="151" t="s">
        <v>239</v>
      </c>
      <c r="N840" s="151" t="s">
        <v>240</v>
      </c>
      <c r="O840" s="151" t="s">
        <v>241</v>
      </c>
      <c r="P840" s="151" t="s">
        <v>242</v>
      </c>
      <c r="Q840" s="151" t="s">
        <v>244</v>
      </c>
      <c r="R840" s="151" t="s">
        <v>245</v>
      </c>
      <c r="S840" s="151" t="s">
        <v>247</v>
      </c>
      <c r="T840" s="151" t="s">
        <v>248</v>
      </c>
      <c r="U840" s="151" t="s">
        <v>304</v>
      </c>
      <c r="V840" s="151" t="s">
        <v>250</v>
      </c>
      <c r="W840" s="151" t="s">
        <v>251</v>
      </c>
      <c r="X840" s="151" t="s">
        <v>252</v>
      </c>
      <c r="Y840" s="151" t="s">
        <v>256</v>
      </c>
      <c r="Z840" s="151" t="s">
        <v>257</v>
      </c>
      <c r="AA840" s="151" t="s">
        <v>305</v>
      </c>
      <c r="AB840" s="151" t="s">
        <v>259</v>
      </c>
      <c r="AC840" s="151" t="s">
        <v>261</v>
      </c>
      <c r="AD840" s="151" t="s">
        <v>264</v>
      </c>
      <c r="AE840" s="151" t="s">
        <v>265</v>
      </c>
      <c r="AF840" s="151" t="s">
        <v>266</v>
      </c>
      <c r="AG840" s="152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3</v>
      </c>
    </row>
    <row r="841" spans="1:65">
      <c r="A841" s="30"/>
      <c r="B841" s="19"/>
      <c r="C841" s="9"/>
      <c r="D841" s="10" t="s">
        <v>307</v>
      </c>
      <c r="E841" s="11" t="s">
        <v>308</v>
      </c>
      <c r="F841" s="11" t="s">
        <v>308</v>
      </c>
      <c r="G841" s="11" t="s">
        <v>307</v>
      </c>
      <c r="H841" s="11" t="s">
        <v>115</v>
      </c>
      <c r="I841" s="11" t="s">
        <v>308</v>
      </c>
      <c r="J841" s="11" t="s">
        <v>307</v>
      </c>
      <c r="K841" s="11" t="s">
        <v>307</v>
      </c>
      <c r="L841" s="11" t="s">
        <v>308</v>
      </c>
      <c r="M841" s="11" t="s">
        <v>308</v>
      </c>
      <c r="N841" s="11" t="s">
        <v>308</v>
      </c>
      <c r="O841" s="11" t="s">
        <v>308</v>
      </c>
      <c r="P841" s="11" t="s">
        <v>308</v>
      </c>
      <c r="Q841" s="11" t="s">
        <v>308</v>
      </c>
      <c r="R841" s="11" t="s">
        <v>307</v>
      </c>
      <c r="S841" s="11" t="s">
        <v>307</v>
      </c>
      <c r="T841" s="11" t="s">
        <v>308</v>
      </c>
      <c r="U841" s="11" t="s">
        <v>308</v>
      </c>
      <c r="V841" s="11" t="s">
        <v>115</v>
      </c>
      <c r="W841" s="11" t="s">
        <v>115</v>
      </c>
      <c r="X841" s="11" t="s">
        <v>307</v>
      </c>
      <c r="Y841" s="11" t="s">
        <v>307</v>
      </c>
      <c r="Z841" s="11" t="s">
        <v>115</v>
      </c>
      <c r="AA841" s="11" t="s">
        <v>307</v>
      </c>
      <c r="AB841" s="11" t="s">
        <v>307</v>
      </c>
      <c r="AC841" s="11" t="s">
        <v>115</v>
      </c>
      <c r="AD841" s="11" t="s">
        <v>307</v>
      </c>
      <c r="AE841" s="11" t="s">
        <v>307</v>
      </c>
      <c r="AF841" s="11" t="s">
        <v>307</v>
      </c>
      <c r="AG841" s="152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</v>
      </c>
    </row>
    <row r="842" spans="1:65">
      <c r="A842" s="30"/>
      <c r="B842" s="19"/>
      <c r="C842" s="9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152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</v>
      </c>
    </row>
    <row r="843" spans="1:65">
      <c r="A843" s="30"/>
      <c r="B843" s="18">
        <v>1</v>
      </c>
      <c r="C843" s="14">
        <v>1</v>
      </c>
      <c r="D843" s="22">
        <v>2.2999999999999998</v>
      </c>
      <c r="E843" s="22">
        <v>2.4</v>
      </c>
      <c r="F843" s="22">
        <v>2.5</v>
      </c>
      <c r="G843" s="22">
        <v>2.5</v>
      </c>
      <c r="H843" s="22">
        <v>2.7162849893241399</v>
      </c>
      <c r="I843" s="146">
        <v>2</v>
      </c>
      <c r="J843" s="22">
        <v>2.5</v>
      </c>
      <c r="K843" s="146">
        <v>1.89</v>
      </c>
      <c r="L843" s="22">
        <v>2.2999999999999998</v>
      </c>
      <c r="M843" s="22">
        <v>2.4</v>
      </c>
      <c r="N843" s="22">
        <v>2.2999999999999998</v>
      </c>
      <c r="O843" s="22">
        <v>2.2999999999999998</v>
      </c>
      <c r="P843" s="22">
        <v>2.2999999999999998</v>
      </c>
      <c r="Q843" s="22">
        <v>2.2000000000000002</v>
      </c>
      <c r="R843" s="22">
        <v>2.2999999999999998</v>
      </c>
      <c r="S843" s="146">
        <v>2</v>
      </c>
      <c r="T843" s="22">
        <v>2.5</v>
      </c>
      <c r="U843" s="22">
        <v>2.5</v>
      </c>
      <c r="V843" s="22">
        <v>2.4</v>
      </c>
      <c r="W843" s="146">
        <v>1.5418000000000001</v>
      </c>
      <c r="X843" s="146">
        <v>3.8</v>
      </c>
      <c r="Y843" s="22">
        <v>2.56</v>
      </c>
      <c r="Z843" s="146" t="s">
        <v>325</v>
      </c>
      <c r="AA843" s="146">
        <v>2.7571393625914529</v>
      </c>
      <c r="AB843" s="22">
        <v>2.5</v>
      </c>
      <c r="AC843" s="146" t="s">
        <v>313</v>
      </c>
      <c r="AD843" s="22">
        <v>2.4</v>
      </c>
      <c r="AE843" s="22">
        <v>2.5</v>
      </c>
      <c r="AF843" s="22">
        <v>2.5</v>
      </c>
      <c r="AG843" s="152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>
        <v>1</v>
      </c>
      <c r="C844" s="9">
        <v>2</v>
      </c>
      <c r="D844" s="11">
        <v>2.2000000000000002</v>
      </c>
      <c r="E844" s="11">
        <v>2.2999999999999998</v>
      </c>
      <c r="F844" s="11">
        <v>2.6</v>
      </c>
      <c r="G844" s="11">
        <v>2.1</v>
      </c>
      <c r="H844" s="11">
        <v>2.8203470781676248</v>
      </c>
      <c r="I844" s="147">
        <v>2</v>
      </c>
      <c r="J844" s="11">
        <v>2.4</v>
      </c>
      <c r="K844" s="147">
        <v>1.89</v>
      </c>
      <c r="L844" s="11">
        <v>2.2000000000000002</v>
      </c>
      <c r="M844" s="11">
        <v>2.2000000000000002</v>
      </c>
      <c r="N844" s="11">
        <v>2.2000000000000002</v>
      </c>
      <c r="O844" s="11">
        <v>2.1</v>
      </c>
      <c r="P844" s="11">
        <v>2.4</v>
      </c>
      <c r="Q844" s="11">
        <v>2.2000000000000002</v>
      </c>
      <c r="R844" s="11">
        <v>2.4</v>
      </c>
      <c r="S844" s="147">
        <v>2</v>
      </c>
      <c r="T844" s="11">
        <v>2.2000000000000002</v>
      </c>
      <c r="U844" s="11">
        <v>2.6</v>
      </c>
      <c r="V844" s="11">
        <v>2.4</v>
      </c>
      <c r="W844" s="147">
        <v>1.6648000000000001</v>
      </c>
      <c r="X844" s="147">
        <v>3.78</v>
      </c>
      <c r="Y844" s="11">
        <v>2.27</v>
      </c>
      <c r="Z844" s="147" t="s">
        <v>325</v>
      </c>
      <c r="AA844" s="147">
        <v>2.8074083649495978</v>
      </c>
      <c r="AB844" s="11">
        <v>2.7</v>
      </c>
      <c r="AC844" s="147" t="s">
        <v>313</v>
      </c>
      <c r="AD844" s="11">
        <v>2.2999999999999998</v>
      </c>
      <c r="AE844" s="11">
        <v>2.4</v>
      </c>
      <c r="AF844" s="148">
        <v>2.9</v>
      </c>
      <c r="AG844" s="152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18</v>
      </c>
    </row>
    <row r="845" spans="1:65">
      <c r="A845" s="30"/>
      <c r="B845" s="19">
        <v>1</v>
      </c>
      <c r="C845" s="9">
        <v>3</v>
      </c>
      <c r="D845" s="11">
        <v>2.2999999999999998</v>
      </c>
      <c r="E845" s="11">
        <v>2.2999999999999998</v>
      </c>
      <c r="F845" s="11">
        <v>2.6</v>
      </c>
      <c r="G845" s="11">
        <v>2.6</v>
      </c>
      <c r="H845" s="11">
        <v>2.4394519681533899</v>
      </c>
      <c r="I845" s="147">
        <v>2</v>
      </c>
      <c r="J845" s="11">
        <v>2.5</v>
      </c>
      <c r="K845" s="147">
        <v>1.74</v>
      </c>
      <c r="L845" s="11">
        <v>2.2999999999999998</v>
      </c>
      <c r="M845" s="11">
        <v>2.2000000000000002</v>
      </c>
      <c r="N845" s="11">
        <v>2.2999999999999998</v>
      </c>
      <c r="O845" s="11">
        <v>2.1</v>
      </c>
      <c r="P845" s="148">
        <v>3.1</v>
      </c>
      <c r="Q845" s="11">
        <v>2.2000000000000002</v>
      </c>
      <c r="R845" s="11">
        <v>2.4</v>
      </c>
      <c r="S845" s="147">
        <v>2.2000000000000002</v>
      </c>
      <c r="T845" s="11">
        <v>2.4</v>
      </c>
      <c r="U845" s="11">
        <v>2.4</v>
      </c>
      <c r="V845" s="11">
        <v>2.2999999999999998</v>
      </c>
      <c r="W845" s="147">
        <v>1.7019</v>
      </c>
      <c r="X845" s="147">
        <v>3.81</v>
      </c>
      <c r="Y845" s="11">
        <v>2.31</v>
      </c>
      <c r="Z845" s="147" t="s">
        <v>325</v>
      </c>
      <c r="AA845" s="147">
        <v>2.5668067289682921</v>
      </c>
      <c r="AB845" s="11">
        <v>2.6</v>
      </c>
      <c r="AC845" s="147" t="s">
        <v>313</v>
      </c>
      <c r="AD845" s="11">
        <v>2.1</v>
      </c>
      <c r="AE845" s="11">
        <v>2.4</v>
      </c>
      <c r="AF845" s="11">
        <v>2.6</v>
      </c>
      <c r="AG845" s="152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16</v>
      </c>
    </row>
    <row r="846" spans="1:65">
      <c r="A846" s="30"/>
      <c r="B846" s="19">
        <v>1</v>
      </c>
      <c r="C846" s="9">
        <v>4</v>
      </c>
      <c r="D846" s="11">
        <v>2.2999999999999998</v>
      </c>
      <c r="E846" s="11">
        <v>2.4</v>
      </c>
      <c r="F846" s="11">
        <v>2.7</v>
      </c>
      <c r="G846" s="11">
        <v>2.2000000000000002</v>
      </c>
      <c r="H846" s="11">
        <v>2.7987002892166499</v>
      </c>
      <c r="I846" s="147">
        <v>2</v>
      </c>
      <c r="J846" s="11">
        <v>2.5</v>
      </c>
      <c r="K846" s="147">
        <v>1.77</v>
      </c>
      <c r="L846" s="11">
        <v>2.4</v>
      </c>
      <c r="M846" s="11">
        <v>2.2000000000000002</v>
      </c>
      <c r="N846" s="11">
        <v>2.2999999999999998</v>
      </c>
      <c r="O846" s="11">
        <v>2.1</v>
      </c>
      <c r="P846" s="11">
        <v>2.2000000000000002</v>
      </c>
      <c r="Q846" s="11">
        <v>2.2000000000000002</v>
      </c>
      <c r="R846" s="11">
        <v>2.2000000000000002</v>
      </c>
      <c r="S846" s="147">
        <v>2</v>
      </c>
      <c r="T846" s="11">
        <v>2.2000000000000002</v>
      </c>
      <c r="U846" s="11">
        <v>2.2999999999999998</v>
      </c>
      <c r="V846" s="11">
        <v>2.4</v>
      </c>
      <c r="W846" s="147">
        <v>1.6604000000000001</v>
      </c>
      <c r="X846" s="147">
        <v>3.8599999999999994</v>
      </c>
      <c r="Y846" s="11">
        <v>2.44</v>
      </c>
      <c r="Z846" s="147" t="s">
        <v>325</v>
      </c>
      <c r="AA846" s="147">
        <v>2.767558715088779</v>
      </c>
      <c r="AB846" s="11">
        <v>2.5</v>
      </c>
      <c r="AC846" s="147" t="s">
        <v>313</v>
      </c>
      <c r="AD846" s="11">
        <v>2.4</v>
      </c>
      <c r="AE846" s="11">
        <v>2.2999999999999998</v>
      </c>
      <c r="AF846" s="11">
        <v>2.4</v>
      </c>
      <c r="AG846" s="152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2.3674387427978214</v>
      </c>
    </row>
    <row r="847" spans="1:65">
      <c r="A847" s="30"/>
      <c r="B847" s="19">
        <v>1</v>
      </c>
      <c r="C847" s="9">
        <v>5</v>
      </c>
      <c r="D847" s="11">
        <v>2.2000000000000002</v>
      </c>
      <c r="E847" s="11">
        <v>2.2999999999999998</v>
      </c>
      <c r="F847" s="11">
        <v>2.6</v>
      </c>
      <c r="G847" s="11">
        <v>2.1</v>
      </c>
      <c r="H847" s="11">
        <v>2.4661700538312297</v>
      </c>
      <c r="I847" s="147">
        <v>3</v>
      </c>
      <c r="J847" s="11">
        <v>2.5</v>
      </c>
      <c r="K847" s="147">
        <v>1.81</v>
      </c>
      <c r="L847" s="11">
        <v>2.2999999999999998</v>
      </c>
      <c r="M847" s="11">
        <v>2.2000000000000002</v>
      </c>
      <c r="N847" s="11">
        <v>2.2999999999999998</v>
      </c>
      <c r="O847" s="11">
        <v>2.2000000000000002</v>
      </c>
      <c r="P847" s="11">
        <v>2.2999999999999998</v>
      </c>
      <c r="Q847" s="11">
        <v>2.2000000000000002</v>
      </c>
      <c r="R847" s="11">
        <v>2.5</v>
      </c>
      <c r="S847" s="147">
        <v>2.1</v>
      </c>
      <c r="T847" s="11">
        <v>2.4</v>
      </c>
      <c r="U847" s="11">
        <v>2.2999999999999998</v>
      </c>
      <c r="V847" s="11">
        <v>2.2999999999999998</v>
      </c>
      <c r="W847" s="147">
        <v>1.5481</v>
      </c>
      <c r="X847" s="147">
        <v>3.78</v>
      </c>
      <c r="Y847" s="11">
        <v>2.5099999999999998</v>
      </c>
      <c r="Z847" s="147" t="s">
        <v>325</v>
      </c>
      <c r="AA847" s="147">
        <v>2.7497959572172763</v>
      </c>
      <c r="AB847" s="11">
        <v>2.6</v>
      </c>
      <c r="AC847" s="147" t="s">
        <v>313</v>
      </c>
      <c r="AD847" s="11">
        <v>2.4</v>
      </c>
      <c r="AE847" s="11">
        <v>2.2000000000000002</v>
      </c>
      <c r="AF847" s="11">
        <v>2.6</v>
      </c>
      <c r="AG847" s="152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58</v>
      </c>
    </row>
    <row r="848" spans="1:65">
      <c r="A848" s="30"/>
      <c r="B848" s="19">
        <v>1</v>
      </c>
      <c r="C848" s="9">
        <v>6</v>
      </c>
      <c r="D848" s="11">
        <v>2.4</v>
      </c>
      <c r="E848" s="11">
        <v>2.2999999999999998</v>
      </c>
      <c r="F848" s="11">
        <v>2.7</v>
      </c>
      <c r="G848" s="11">
        <v>2.2999999999999998</v>
      </c>
      <c r="H848" s="11">
        <v>2.4463272138324497</v>
      </c>
      <c r="I848" s="147">
        <v>2</v>
      </c>
      <c r="J848" s="11">
        <v>2.2999999999999998</v>
      </c>
      <c r="K848" s="147">
        <v>1.9</v>
      </c>
      <c r="L848" s="11">
        <v>2.2999999999999998</v>
      </c>
      <c r="M848" s="11">
        <v>2.2999999999999998</v>
      </c>
      <c r="N848" s="11">
        <v>2.2999999999999998</v>
      </c>
      <c r="O848" s="11">
        <v>2.2000000000000002</v>
      </c>
      <c r="P848" s="11">
        <v>2.4</v>
      </c>
      <c r="Q848" s="11">
        <v>2.2000000000000002</v>
      </c>
      <c r="R848" s="11">
        <v>2.2000000000000002</v>
      </c>
      <c r="S848" s="147">
        <v>1.9</v>
      </c>
      <c r="T848" s="11">
        <v>2.2999999999999998</v>
      </c>
      <c r="U848" s="11">
        <v>2.2999999999999998</v>
      </c>
      <c r="V848" s="11">
        <v>2.2999999999999998</v>
      </c>
      <c r="W848" s="147">
        <v>1.5154000000000001</v>
      </c>
      <c r="X848" s="147">
        <v>3.82</v>
      </c>
      <c r="Y848" s="11">
        <v>2.36</v>
      </c>
      <c r="Z848" s="147" t="s">
        <v>325</v>
      </c>
      <c r="AA848" s="148">
        <v>2.4135692943947493</v>
      </c>
      <c r="AB848" s="11">
        <v>2.6</v>
      </c>
      <c r="AC848" s="147" t="s">
        <v>313</v>
      </c>
      <c r="AD848" s="11">
        <v>2.2000000000000002</v>
      </c>
      <c r="AE848" s="11">
        <v>2.2999999999999998</v>
      </c>
      <c r="AF848" s="11">
        <v>2.6</v>
      </c>
      <c r="AG848" s="152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20" t="s">
        <v>275</v>
      </c>
      <c r="C849" s="12"/>
      <c r="D849" s="23">
        <v>2.2833333333333337</v>
      </c>
      <c r="E849" s="23">
        <v>2.3333333333333335</v>
      </c>
      <c r="F849" s="23">
        <v>2.6166666666666667</v>
      </c>
      <c r="G849" s="23">
        <v>2.2999999999999994</v>
      </c>
      <c r="H849" s="23">
        <v>2.6145469320875807</v>
      </c>
      <c r="I849" s="23">
        <v>2.1666666666666665</v>
      </c>
      <c r="J849" s="23">
        <v>2.4499999999999997</v>
      </c>
      <c r="K849" s="23">
        <v>1.8333333333333333</v>
      </c>
      <c r="L849" s="23">
        <v>2.3000000000000003</v>
      </c>
      <c r="M849" s="23">
        <v>2.25</v>
      </c>
      <c r="N849" s="23">
        <v>2.2833333333333332</v>
      </c>
      <c r="O849" s="23">
        <v>2.1666666666666665</v>
      </c>
      <c r="P849" s="23">
        <v>2.4500000000000002</v>
      </c>
      <c r="Q849" s="23">
        <v>2.1999999999999997</v>
      </c>
      <c r="R849" s="23">
        <v>2.3333333333333335</v>
      </c>
      <c r="S849" s="23">
        <v>2.0333333333333332</v>
      </c>
      <c r="T849" s="23">
        <v>2.3333333333333335</v>
      </c>
      <c r="U849" s="23">
        <v>2.4000000000000004</v>
      </c>
      <c r="V849" s="23">
        <v>2.35</v>
      </c>
      <c r="W849" s="23">
        <v>1.6054000000000002</v>
      </c>
      <c r="X849" s="23">
        <v>3.8083333333333336</v>
      </c>
      <c r="Y849" s="23">
        <v>2.4083333333333332</v>
      </c>
      <c r="Z849" s="23" t="s">
        <v>702</v>
      </c>
      <c r="AA849" s="23">
        <v>2.6770464038683577</v>
      </c>
      <c r="AB849" s="23">
        <v>2.5833333333333335</v>
      </c>
      <c r="AC849" s="23" t="s">
        <v>702</v>
      </c>
      <c r="AD849" s="23">
        <v>2.3000000000000003</v>
      </c>
      <c r="AE849" s="23">
        <v>2.35</v>
      </c>
      <c r="AF849" s="23">
        <v>2.6</v>
      </c>
      <c r="AG849" s="152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276</v>
      </c>
      <c r="C850" s="29"/>
      <c r="D850" s="11">
        <v>2.2999999999999998</v>
      </c>
      <c r="E850" s="11">
        <v>2.2999999999999998</v>
      </c>
      <c r="F850" s="11">
        <v>2.6</v>
      </c>
      <c r="G850" s="11">
        <v>2.25</v>
      </c>
      <c r="H850" s="11">
        <v>2.591227521577685</v>
      </c>
      <c r="I850" s="11">
        <v>2</v>
      </c>
      <c r="J850" s="11">
        <v>2.5</v>
      </c>
      <c r="K850" s="11">
        <v>1.85</v>
      </c>
      <c r="L850" s="11">
        <v>2.2999999999999998</v>
      </c>
      <c r="M850" s="11">
        <v>2.2000000000000002</v>
      </c>
      <c r="N850" s="11">
        <v>2.2999999999999998</v>
      </c>
      <c r="O850" s="11">
        <v>2.1500000000000004</v>
      </c>
      <c r="P850" s="11">
        <v>2.3499999999999996</v>
      </c>
      <c r="Q850" s="11">
        <v>2.2000000000000002</v>
      </c>
      <c r="R850" s="11">
        <v>2.3499999999999996</v>
      </c>
      <c r="S850" s="11">
        <v>2</v>
      </c>
      <c r="T850" s="11">
        <v>2.3499999999999996</v>
      </c>
      <c r="U850" s="11">
        <v>2.3499999999999996</v>
      </c>
      <c r="V850" s="11">
        <v>2.3499999999999996</v>
      </c>
      <c r="W850" s="11">
        <v>1.60425</v>
      </c>
      <c r="X850" s="11">
        <v>3.8049999999999997</v>
      </c>
      <c r="Y850" s="11">
        <v>2.4</v>
      </c>
      <c r="Z850" s="11" t="s">
        <v>702</v>
      </c>
      <c r="AA850" s="11">
        <v>2.7534676599043646</v>
      </c>
      <c r="AB850" s="11">
        <v>2.6</v>
      </c>
      <c r="AC850" s="11" t="s">
        <v>702</v>
      </c>
      <c r="AD850" s="11">
        <v>2.3499999999999996</v>
      </c>
      <c r="AE850" s="11">
        <v>2.3499999999999996</v>
      </c>
      <c r="AF850" s="11">
        <v>2.6</v>
      </c>
      <c r="AG850" s="152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277</v>
      </c>
      <c r="C851" s="29"/>
      <c r="D851" s="24">
        <v>7.5277265270907973E-2</v>
      </c>
      <c r="E851" s="24">
        <v>5.1639777949432274E-2</v>
      </c>
      <c r="F851" s="24">
        <v>7.5277265270908167E-2</v>
      </c>
      <c r="G851" s="24">
        <v>0.20976176963403026</v>
      </c>
      <c r="H851" s="24">
        <v>0.18307845824388766</v>
      </c>
      <c r="I851" s="24">
        <v>0.40824829046386274</v>
      </c>
      <c r="J851" s="24">
        <v>8.3666002653407623E-2</v>
      </c>
      <c r="K851" s="24">
        <v>6.947421584060276E-2</v>
      </c>
      <c r="L851" s="24">
        <v>6.3245553203367499E-2</v>
      </c>
      <c r="M851" s="24">
        <v>8.3666002653407415E-2</v>
      </c>
      <c r="N851" s="24">
        <v>4.0824829046386159E-2</v>
      </c>
      <c r="O851" s="24">
        <v>8.164965809277254E-2</v>
      </c>
      <c r="P851" s="24">
        <v>0.32710854467591932</v>
      </c>
      <c r="Q851" s="24">
        <v>4.8647535555904937E-16</v>
      </c>
      <c r="R851" s="24">
        <v>0.12110601416389957</v>
      </c>
      <c r="S851" s="24">
        <v>0.10327955589886455</v>
      </c>
      <c r="T851" s="24">
        <v>0.12110601416389959</v>
      </c>
      <c r="U851" s="24">
        <v>0.12649110640673528</v>
      </c>
      <c r="V851" s="24">
        <v>5.4772255750516662E-2</v>
      </c>
      <c r="W851" s="24">
        <v>7.9112401050657019E-2</v>
      </c>
      <c r="X851" s="24">
        <v>2.9944392908634151E-2</v>
      </c>
      <c r="Y851" s="24">
        <v>0.11444066876188141</v>
      </c>
      <c r="Z851" s="24" t="s">
        <v>702</v>
      </c>
      <c r="AA851" s="24">
        <v>0.15392665270675882</v>
      </c>
      <c r="AB851" s="24">
        <v>7.5277265270908167E-2</v>
      </c>
      <c r="AC851" s="24" t="s">
        <v>702</v>
      </c>
      <c r="AD851" s="24">
        <v>0.12649110640673508</v>
      </c>
      <c r="AE851" s="24">
        <v>0.10488088481701512</v>
      </c>
      <c r="AF851" s="24">
        <v>0.16733200530681511</v>
      </c>
      <c r="AG851" s="202"/>
      <c r="AH851" s="203"/>
      <c r="AI851" s="203"/>
      <c r="AJ851" s="203"/>
      <c r="AK851" s="203"/>
      <c r="AL851" s="203"/>
      <c r="AM851" s="203"/>
      <c r="AN851" s="203"/>
      <c r="AO851" s="203"/>
      <c r="AP851" s="203"/>
      <c r="AQ851" s="203"/>
      <c r="AR851" s="203"/>
      <c r="AS851" s="203"/>
      <c r="AT851" s="203"/>
      <c r="AU851" s="203"/>
      <c r="AV851" s="203"/>
      <c r="AW851" s="203"/>
      <c r="AX851" s="203"/>
      <c r="AY851" s="203"/>
      <c r="AZ851" s="203"/>
      <c r="BA851" s="203"/>
      <c r="BB851" s="203"/>
      <c r="BC851" s="203"/>
      <c r="BD851" s="203"/>
      <c r="BE851" s="203"/>
      <c r="BF851" s="203"/>
      <c r="BG851" s="203"/>
      <c r="BH851" s="203"/>
      <c r="BI851" s="203"/>
      <c r="BJ851" s="203"/>
      <c r="BK851" s="203"/>
      <c r="BL851" s="203"/>
      <c r="BM851" s="56"/>
    </row>
    <row r="852" spans="1:65">
      <c r="A852" s="30"/>
      <c r="B852" s="3" t="s">
        <v>86</v>
      </c>
      <c r="C852" s="29"/>
      <c r="D852" s="13">
        <v>3.2968145374120274E-2</v>
      </c>
      <c r="E852" s="13">
        <v>2.2131333406899545E-2</v>
      </c>
      <c r="F852" s="13">
        <v>2.8768381632194202E-2</v>
      </c>
      <c r="G852" s="13">
        <v>9.1200769406100141E-2</v>
      </c>
      <c r="H852" s="13">
        <v>7.0023014694063634E-2</v>
      </c>
      <c r="I852" s="13">
        <v>0.1884222879063982</v>
      </c>
      <c r="J852" s="13">
        <v>3.4149388838125565E-2</v>
      </c>
      <c r="K852" s="13">
        <v>3.789502682214696E-2</v>
      </c>
      <c r="L852" s="13">
        <v>2.7498066610159778E-2</v>
      </c>
      <c r="M852" s="13">
        <v>3.718489006818107E-2</v>
      </c>
      <c r="N852" s="13">
        <v>1.787948717359978E-2</v>
      </c>
      <c r="O852" s="13">
        <v>3.7684457581279633E-2</v>
      </c>
      <c r="P852" s="13">
        <v>0.13351369170445684</v>
      </c>
      <c r="Q852" s="13">
        <v>2.2112516161774974E-16</v>
      </c>
      <c r="R852" s="13">
        <v>5.1902577498814099E-2</v>
      </c>
      <c r="S852" s="13">
        <v>5.0793224212556339E-2</v>
      </c>
      <c r="T852" s="13">
        <v>5.1902577498814106E-2</v>
      </c>
      <c r="U852" s="13">
        <v>5.2704627669473023E-2</v>
      </c>
      <c r="V852" s="13">
        <v>2.3307342872560279E-2</v>
      </c>
      <c r="W852" s="13">
        <v>4.9278934253554882E-2</v>
      </c>
      <c r="X852" s="13">
        <v>7.8628602823546997E-3</v>
      </c>
      <c r="Y852" s="13">
        <v>4.7518616786940381E-2</v>
      </c>
      <c r="Z852" s="13" t="s">
        <v>702</v>
      </c>
      <c r="AA852" s="13">
        <v>5.7498686793151337E-2</v>
      </c>
      <c r="AB852" s="13">
        <v>2.9139586556480579E-2</v>
      </c>
      <c r="AC852" s="13" t="s">
        <v>702</v>
      </c>
      <c r="AD852" s="13">
        <v>5.4996133220319592E-2</v>
      </c>
      <c r="AE852" s="13">
        <v>4.4630163751921324E-2</v>
      </c>
      <c r="AF852" s="13">
        <v>6.4358463579544264E-2</v>
      </c>
      <c r="AG852" s="152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278</v>
      </c>
      <c r="C853" s="29"/>
      <c r="D853" s="13">
        <v>-3.5525907363116227E-2</v>
      </c>
      <c r="E853" s="13">
        <v>-1.4406036721432702E-2</v>
      </c>
      <c r="F853" s="13">
        <v>0.10527323024810764</v>
      </c>
      <c r="G853" s="13">
        <v>-2.8485950482555422E-2</v>
      </c>
      <c r="H853" s="13">
        <v>0.10437785984600745</v>
      </c>
      <c r="I853" s="13">
        <v>-8.4805605527044747E-2</v>
      </c>
      <c r="J853" s="13">
        <v>3.4873661442495374E-2</v>
      </c>
      <c r="K853" s="13">
        <v>-0.22560474313826862</v>
      </c>
      <c r="L853" s="13">
        <v>-2.8485950482555089E-2</v>
      </c>
      <c r="M853" s="13">
        <v>-4.9605821124238725E-2</v>
      </c>
      <c r="N853" s="13">
        <v>-3.5525907363116449E-2</v>
      </c>
      <c r="O853" s="13">
        <v>-8.4805605527044747E-2</v>
      </c>
      <c r="P853" s="13">
        <v>3.4873661442495596E-2</v>
      </c>
      <c r="Q853" s="13">
        <v>-7.0725691765922472E-2</v>
      </c>
      <c r="R853" s="13">
        <v>-1.4406036721432702E-2</v>
      </c>
      <c r="S853" s="13">
        <v>-0.14112526057153429</v>
      </c>
      <c r="T853" s="13">
        <v>-1.4406036721432702E-2</v>
      </c>
      <c r="U853" s="13">
        <v>1.3753790800812071E-2</v>
      </c>
      <c r="V853" s="13">
        <v>-7.3660798408715644E-3</v>
      </c>
      <c r="W853" s="13">
        <v>-0.32188319343682348</v>
      </c>
      <c r="X853" s="13">
        <v>0.60863014720823294</v>
      </c>
      <c r="Y853" s="13">
        <v>1.7273769241092474E-2</v>
      </c>
      <c r="Z853" s="13" t="s">
        <v>702</v>
      </c>
      <c r="AA853" s="13">
        <v>0.13077747502967885</v>
      </c>
      <c r="AB853" s="13">
        <v>9.1193316486985143E-2</v>
      </c>
      <c r="AC853" s="13" t="s">
        <v>702</v>
      </c>
      <c r="AD853" s="13">
        <v>-2.8485950482555089E-2</v>
      </c>
      <c r="AE853" s="13">
        <v>-7.3660798408715644E-3</v>
      </c>
      <c r="AF853" s="13">
        <v>9.8233273367546392E-2</v>
      </c>
      <c r="AG853" s="152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46" t="s">
        <v>279</v>
      </c>
      <c r="C854" s="47"/>
      <c r="D854" s="45">
        <v>0.36</v>
      </c>
      <c r="E854" s="45">
        <v>0.05</v>
      </c>
      <c r="F854" s="45">
        <v>1.71</v>
      </c>
      <c r="G854" s="45">
        <v>0.26</v>
      </c>
      <c r="H854" s="45">
        <v>1.7</v>
      </c>
      <c r="I854" s="45" t="s">
        <v>280</v>
      </c>
      <c r="J854" s="45">
        <v>0.67</v>
      </c>
      <c r="K854" s="45">
        <v>3.16</v>
      </c>
      <c r="L854" s="45">
        <v>0.26</v>
      </c>
      <c r="M854" s="45">
        <v>0.56999999999999995</v>
      </c>
      <c r="N854" s="45">
        <v>0.36</v>
      </c>
      <c r="O854" s="45">
        <v>1.0900000000000001</v>
      </c>
      <c r="P854" s="45">
        <v>0.67</v>
      </c>
      <c r="Q854" s="45">
        <v>0.88</v>
      </c>
      <c r="R854" s="45">
        <v>0.05</v>
      </c>
      <c r="S854" s="45">
        <v>1.92</v>
      </c>
      <c r="T854" s="45">
        <v>0.05</v>
      </c>
      <c r="U854" s="45">
        <v>0.36</v>
      </c>
      <c r="V854" s="45">
        <v>0.05</v>
      </c>
      <c r="W854" s="45">
        <v>4.58</v>
      </c>
      <c r="X854" s="45">
        <v>9.1300000000000008</v>
      </c>
      <c r="Y854" s="45">
        <v>0.41</v>
      </c>
      <c r="Z854" s="45">
        <v>32.11</v>
      </c>
      <c r="AA854" s="45">
        <v>2.09</v>
      </c>
      <c r="AB854" s="45">
        <v>1.5</v>
      </c>
      <c r="AC854" s="45">
        <v>22.77</v>
      </c>
      <c r="AD854" s="45">
        <v>0.26</v>
      </c>
      <c r="AE854" s="45">
        <v>0.05</v>
      </c>
      <c r="AF854" s="45">
        <v>1.61</v>
      </c>
      <c r="AG854" s="152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1" t="s">
        <v>326</v>
      </c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BM855" s="55"/>
    </row>
    <row r="856" spans="1:65">
      <c r="BM856" s="55"/>
    </row>
    <row r="857" spans="1:65" ht="15">
      <c r="B857" s="8" t="s">
        <v>562</v>
      </c>
      <c r="BM857" s="28" t="s">
        <v>66</v>
      </c>
    </row>
    <row r="858" spans="1:65" ht="15">
      <c r="A858" s="25" t="s">
        <v>18</v>
      </c>
      <c r="B858" s="18" t="s">
        <v>111</v>
      </c>
      <c r="C858" s="15" t="s">
        <v>112</v>
      </c>
      <c r="D858" s="16" t="s">
        <v>227</v>
      </c>
      <c r="E858" s="17" t="s">
        <v>227</v>
      </c>
      <c r="F858" s="17" t="s">
        <v>227</v>
      </c>
      <c r="G858" s="17" t="s">
        <v>227</v>
      </c>
      <c r="H858" s="17" t="s">
        <v>227</v>
      </c>
      <c r="I858" s="17" t="s">
        <v>227</v>
      </c>
      <c r="J858" s="17" t="s">
        <v>227</v>
      </c>
      <c r="K858" s="17" t="s">
        <v>227</v>
      </c>
      <c r="L858" s="17" t="s">
        <v>227</v>
      </c>
      <c r="M858" s="17" t="s">
        <v>227</v>
      </c>
      <c r="N858" s="17" t="s">
        <v>227</v>
      </c>
      <c r="O858" s="17" t="s">
        <v>227</v>
      </c>
      <c r="P858" s="17" t="s">
        <v>227</v>
      </c>
      <c r="Q858" s="17" t="s">
        <v>227</v>
      </c>
      <c r="R858" s="17" t="s">
        <v>227</v>
      </c>
      <c r="S858" s="17" t="s">
        <v>227</v>
      </c>
      <c r="T858" s="17" t="s">
        <v>227</v>
      </c>
      <c r="U858" s="17" t="s">
        <v>227</v>
      </c>
      <c r="V858" s="17" t="s">
        <v>227</v>
      </c>
      <c r="W858" s="17" t="s">
        <v>227</v>
      </c>
      <c r="X858" s="17" t="s">
        <v>227</v>
      </c>
      <c r="Y858" s="17" t="s">
        <v>227</v>
      </c>
      <c r="Z858" s="17" t="s">
        <v>227</v>
      </c>
      <c r="AA858" s="17" t="s">
        <v>227</v>
      </c>
      <c r="AB858" s="17" t="s">
        <v>227</v>
      </c>
      <c r="AC858" s="17" t="s">
        <v>227</v>
      </c>
      <c r="AD858" s="17" t="s">
        <v>227</v>
      </c>
      <c r="AE858" s="17" t="s">
        <v>227</v>
      </c>
      <c r="AF858" s="17" t="s">
        <v>227</v>
      </c>
      <c r="AG858" s="152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228</v>
      </c>
      <c r="C859" s="9" t="s">
        <v>228</v>
      </c>
      <c r="D859" s="150" t="s">
        <v>230</v>
      </c>
      <c r="E859" s="151" t="s">
        <v>231</v>
      </c>
      <c r="F859" s="151" t="s">
        <v>232</v>
      </c>
      <c r="G859" s="151" t="s">
        <v>233</v>
      </c>
      <c r="H859" s="151" t="s">
        <v>234</v>
      </c>
      <c r="I859" s="151" t="s">
        <v>235</v>
      </c>
      <c r="J859" s="151" t="s">
        <v>236</v>
      </c>
      <c r="K859" s="151" t="s">
        <v>237</v>
      </c>
      <c r="L859" s="151" t="s">
        <v>238</v>
      </c>
      <c r="M859" s="151" t="s">
        <v>239</v>
      </c>
      <c r="N859" s="151" t="s">
        <v>240</v>
      </c>
      <c r="O859" s="151" t="s">
        <v>241</v>
      </c>
      <c r="P859" s="151" t="s">
        <v>242</v>
      </c>
      <c r="Q859" s="151" t="s">
        <v>244</v>
      </c>
      <c r="R859" s="151" t="s">
        <v>245</v>
      </c>
      <c r="S859" s="151" t="s">
        <v>247</v>
      </c>
      <c r="T859" s="151" t="s">
        <v>248</v>
      </c>
      <c r="U859" s="151" t="s">
        <v>304</v>
      </c>
      <c r="V859" s="151" t="s">
        <v>250</v>
      </c>
      <c r="W859" s="151" t="s">
        <v>251</v>
      </c>
      <c r="X859" s="151" t="s">
        <v>252</v>
      </c>
      <c r="Y859" s="151" t="s">
        <v>255</v>
      </c>
      <c r="Z859" s="151" t="s">
        <v>256</v>
      </c>
      <c r="AA859" s="151" t="s">
        <v>305</v>
      </c>
      <c r="AB859" s="151" t="s">
        <v>259</v>
      </c>
      <c r="AC859" s="151" t="s">
        <v>261</v>
      </c>
      <c r="AD859" s="151" t="s">
        <v>264</v>
      </c>
      <c r="AE859" s="151" t="s">
        <v>265</v>
      </c>
      <c r="AF859" s="151" t="s">
        <v>266</v>
      </c>
      <c r="AG859" s="152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3</v>
      </c>
    </row>
    <row r="860" spans="1:65">
      <c r="A860" s="30"/>
      <c r="B860" s="19"/>
      <c r="C860" s="9"/>
      <c r="D860" s="10" t="s">
        <v>308</v>
      </c>
      <c r="E860" s="11" t="s">
        <v>308</v>
      </c>
      <c r="F860" s="11" t="s">
        <v>308</v>
      </c>
      <c r="G860" s="11" t="s">
        <v>307</v>
      </c>
      <c r="H860" s="11" t="s">
        <v>115</v>
      </c>
      <c r="I860" s="11" t="s">
        <v>308</v>
      </c>
      <c r="J860" s="11" t="s">
        <v>115</v>
      </c>
      <c r="K860" s="11" t="s">
        <v>307</v>
      </c>
      <c r="L860" s="11" t="s">
        <v>308</v>
      </c>
      <c r="M860" s="11" t="s">
        <v>308</v>
      </c>
      <c r="N860" s="11" t="s">
        <v>308</v>
      </c>
      <c r="O860" s="11" t="s">
        <v>308</v>
      </c>
      <c r="P860" s="11" t="s">
        <v>308</v>
      </c>
      <c r="Q860" s="11" t="s">
        <v>308</v>
      </c>
      <c r="R860" s="11" t="s">
        <v>307</v>
      </c>
      <c r="S860" s="11" t="s">
        <v>307</v>
      </c>
      <c r="T860" s="11" t="s">
        <v>308</v>
      </c>
      <c r="U860" s="11" t="s">
        <v>308</v>
      </c>
      <c r="V860" s="11" t="s">
        <v>115</v>
      </c>
      <c r="W860" s="11" t="s">
        <v>115</v>
      </c>
      <c r="X860" s="11" t="s">
        <v>307</v>
      </c>
      <c r="Y860" s="11" t="s">
        <v>115</v>
      </c>
      <c r="Z860" s="11" t="s">
        <v>115</v>
      </c>
      <c r="AA860" s="11" t="s">
        <v>307</v>
      </c>
      <c r="AB860" s="11" t="s">
        <v>307</v>
      </c>
      <c r="AC860" s="11" t="s">
        <v>115</v>
      </c>
      <c r="AD860" s="11" t="s">
        <v>307</v>
      </c>
      <c r="AE860" s="11" t="s">
        <v>307</v>
      </c>
      <c r="AF860" s="11" t="s">
        <v>115</v>
      </c>
      <c r="AG860" s="152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/>
      <c r="C861" s="9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152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8">
        <v>1</v>
      </c>
      <c r="C862" s="14">
        <v>1</v>
      </c>
      <c r="D862" s="218">
        <v>49.9</v>
      </c>
      <c r="E862" s="218">
        <v>45.6</v>
      </c>
      <c r="F862" s="218">
        <v>48.4</v>
      </c>
      <c r="G862" s="218">
        <v>49.3</v>
      </c>
      <c r="H862" s="218">
        <v>48.223483779243537</v>
      </c>
      <c r="I862" s="218">
        <v>42.6</v>
      </c>
      <c r="J862" s="231">
        <v>28</v>
      </c>
      <c r="K862" s="218">
        <v>44.9</v>
      </c>
      <c r="L862" s="218">
        <v>49</v>
      </c>
      <c r="M862" s="218">
        <v>46.8</v>
      </c>
      <c r="N862" s="218">
        <v>47.4</v>
      </c>
      <c r="O862" s="218">
        <v>47.5</v>
      </c>
      <c r="P862" s="218">
        <v>44.5</v>
      </c>
      <c r="Q862" s="218">
        <v>43</v>
      </c>
      <c r="R862" s="218">
        <v>48.5</v>
      </c>
      <c r="S862" s="218">
        <v>43</v>
      </c>
      <c r="T862" s="218">
        <v>48.3</v>
      </c>
      <c r="U862" s="218">
        <v>48.6</v>
      </c>
      <c r="V862" s="218">
        <v>48.2</v>
      </c>
      <c r="W862" s="219">
        <v>84.853999999999999</v>
      </c>
      <c r="X862" s="218">
        <v>48.69</v>
      </c>
      <c r="Y862" s="218">
        <v>49.743600000000001</v>
      </c>
      <c r="Z862" s="218">
        <v>51</v>
      </c>
      <c r="AA862" s="218">
        <v>49.291218608976472</v>
      </c>
      <c r="AB862" s="218">
        <v>48</v>
      </c>
      <c r="AC862" s="218">
        <v>50</v>
      </c>
      <c r="AD862" s="218">
        <v>47.1</v>
      </c>
      <c r="AE862" s="218">
        <v>50.67</v>
      </c>
      <c r="AF862" s="218">
        <v>49</v>
      </c>
      <c r="AG862" s="220"/>
      <c r="AH862" s="221"/>
      <c r="AI862" s="221"/>
      <c r="AJ862" s="221"/>
      <c r="AK862" s="221"/>
      <c r="AL862" s="221"/>
      <c r="AM862" s="221"/>
      <c r="AN862" s="221"/>
      <c r="AO862" s="221"/>
      <c r="AP862" s="221"/>
      <c r="AQ862" s="221"/>
      <c r="AR862" s="221"/>
      <c r="AS862" s="221"/>
      <c r="AT862" s="221"/>
      <c r="AU862" s="221"/>
      <c r="AV862" s="221"/>
      <c r="AW862" s="221"/>
      <c r="AX862" s="221"/>
      <c r="AY862" s="221"/>
      <c r="AZ862" s="221"/>
      <c r="BA862" s="221"/>
      <c r="BB862" s="221"/>
      <c r="BC862" s="221"/>
      <c r="BD862" s="221"/>
      <c r="BE862" s="221"/>
      <c r="BF862" s="221"/>
      <c r="BG862" s="221"/>
      <c r="BH862" s="221"/>
      <c r="BI862" s="221"/>
      <c r="BJ862" s="221"/>
      <c r="BK862" s="221"/>
      <c r="BL862" s="221"/>
      <c r="BM862" s="222">
        <v>1</v>
      </c>
    </row>
    <row r="863" spans="1:65">
      <c r="A863" s="30"/>
      <c r="B863" s="19">
        <v>1</v>
      </c>
      <c r="C863" s="9">
        <v>2</v>
      </c>
      <c r="D863" s="223">
        <v>49.8</v>
      </c>
      <c r="E863" s="223">
        <v>48.1</v>
      </c>
      <c r="F863" s="223">
        <v>50.4</v>
      </c>
      <c r="G863" s="223">
        <v>49.2</v>
      </c>
      <c r="H863" s="223">
        <v>48.254473879342164</v>
      </c>
      <c r="I863" s="223">
        <v>44.5</v>
      </c>
      <c r="J863" s="224">
        <v>38</v>
      </c>
      <c r="K863" s="223">
        <v>47.1</v>
      </c>
      <c r="L863" s="223">
        <v>48.6</v>
      </c>
      <c r="M863" s="223">
        <v>45.4</v>
      </c>
      <c r="N863" s="223">
        <v>46.8</v>
      </c>
      <c r="O863" s="223">
        <v>44.2</v>
      </c>
      <c r="P863" s="223">
        <v>47.4</v>
      </c>
      <c r="Q863" s="223">
        <v>44</v>
      </c>
      <c r="R863" s="223">
        <v>50</v>
      </c>
      <c r="S863" s="223">
        <v>44</v>
      </c>
      <c r="T863" s="223">
        <v>50</v>
      </c>
      <c r="U863" s="223">
        <v>49.6</v>
      </c>
      <c r="V863" s="223">
        <v>48.1</v>
      </c>
      <c r="W863" s="224">
        <v>83.991699999999994</v>
      </c>
      <c r="X863" s="223">
        <v>48.8</v>
      </c>
      <c r="Y863" s="223">
        <v>49.390799999999999</v>
      </c>
      <c r="Z863" s="223">
        <v>50</v>
      </c>
      <c r="AA863" s="223">
        <v>49.044454430990768</v>
      </c>
      <c r="AB863" s="223">
        <v>48.5</v>
      </c>
      <c r="AC863" s="223">
        <v>53</v>
      </c>
      <c r="AD863" s="223">
        <v>48.3</v>
      </c>
      <c r="AE863" s="223">
        <v>48.47</v>
      </c>
      <c r="AF863" s="223">
        <v>48</v>
      </c>
      <c r="AG863" s="220"/>
      <c r="AH863" s="221"/>
      <c r="AI863" s="221"/>
      <c r="AJ863" s="221"/>
      <c r="AK863" s="221"/>
      <c r="AL863" s="221"/>
      <c r="AM863" s="221"/>
      <c r="AN863" s="221"/>
      <c r="AO863" s="221"/>
      <c r="AP863" s="221"/>
      <c r="AQ863" s="221"/>
      <c r="AR863" s="221"/>
      <c r="AS863" s="221"/>
      <c r="AT863" s="221"/>
      <c r="AU863" s="221"/>
      <c r="AV863" s="221"/>
      <c r="AW863" s="221"/>
      <c r="AX863" s="221"/>
      <c r="AY863" s="221"/>
      <c r="AZ863" s="221"/>
      <c r="BA863" s="221"/>
      <c r="BB863" s="221"/>
      <c r="BC863" s="221"/>
      <c r="BD863" s="221"/>
      <c r="BE863" s="221"/>
      <c r="BF863" s="221"/>
      <c r="BG863" s="221"/>
      <c r="BH863" s="221"/>
      <c r="BI863" s="221"/>
      <c r="BJ863" s="221"/>
      <c r="BK863" s="221"/>
      <c r="BL863" s="221"/>
      <c r="BM863" s="222">
        <v>19</v>
      </c>
    </row>
    <row r="864" spans="1:65">
      <c r="A864" s="30"/>
      <c r="B864" s="19">
        <v>1</v>
      </c>
      <c r="C864" s="9">
        <v>3</v>
      </c>
      <c r="D864" s="223">
        <v>49.2</v>
      </c>
      <c r="E864" s="223">
        <v>44.9</v>
      </c>
      <c r="F864" s="223">
        <v>50.8</v>
      </c>
      <c r="G864" s="223">
        <v>49.2</v>
      </c>
      <c r="H864" s="223">
        <v>48.192859823948631</v>
      </c>
      <c r="I864" s="223">
        <v>44.9</v>
      </c>
      <c r="J864" s="224">
        <v>40</v>
      </c>
      <c r="K864" s="223">
        <v>46.3</v>
      </c>
      <c r="L864" s="223">
        <v>48.7</v>
      </c>
      <c r="M864" s="223">
        <v>44.4</v>
      </c>
      <c r="N864" s="223">
        <v>48.7</v>
      </c>
      <c r="O864" s="223">
        <v>45.5</v>
      </c>
      <c r="P864" s="223">
        <v>48.3</v>
      </c>
      <c r="Q864" s="223">
        <v>44</v>
      </c>
      <c r="R864" s="223">
        <v>49</v>
      </c>
      <c r="S864" s="223">
        <v>45</v>
      </c>
      <c r="T864" s="223">
        <v>50.9</v>
      </c>
      <c r="U864" s="223">
        <v>48.5</v>
      </c>
      <c r="V864" s="223">
        <v>48.4</v>
      </c>
      <c r="W864" s="224">
        <v>85.374799999999993</v>
      </c>
      <c r="X864" s="223">
        <v>47.8</v>
      </c>
      <c r="Y864" s="223">
        <v>49.695</v>
      </c>
      <c r="Z864" s="223">
        <v>49</v>
      </c>
      <c r="AA864" s="223">
        <v>47.193778515850823</v>
      </c>
      <c r="AB864" s="223">
        <v>45.5</v>
      </c>
      <c r="AC864" s="223">
        <v>43</v>
      </c>
      <c r="AD864" s="223">
        <v>49.3</v>
      </c>
      <c r="AE864" s="223">
        <v>48.49</v>
      </c>
      <c r="AF864" s="223">
        <v>48</v>
      </c>
      <c r="AG864" s="220"/>
      <c r="AH864" s="221"/>
      <c r="AI864" s="221"/>
      <c r="AJ864" s="221"/>
      <c r="AK864" s="221"/>
      <c r="AL864" s="221"/>
      <c r="AM864" s="221"/>
      <c r="AN864" s="221"/>
      <c r="AO864" s="221"/>
      <c r="AP864" s="221"/>
      <c r="AQ864" s="221"/>
      <c r="AR864" s="221"/>
      <c r="AS864" s="221"/>
      <c r="AT864" s="221"/>
      <c r="AU864" s="221"/>
      <c r="AV864" s="221"/>
      <c r="AW864" s="221"/>
      <c r="AX864" s="221"/>
      <c r="AY864" s="221"/>
      <c r="AZ864" s="221"/>
      <c r="BA864" s="221"/>
      <c r="BB864" s="221"/>
      <c r="BC864" s="221"/>
      <c r="BD864" s="221"/>
      <c r="BE864" s="221"/>
      <c r="BF864" s="221"/>
      <c r="BG864" s="221"/>
      <c r="BH864" s="221"/>
      <c r="BI864" s="221"/>
      <c r="BJ864" s="221"/>
      <c r="BK864" s="221"/>
      <c r="BL864" s="221"/>
      <c r="BM864" s="222">
        <v>16</v>
      </c>
    </row>
    <row r="865" spans="1:65">
      <c r="A865" s="30"/>
      <c r="B865" s="19">
        <v>1</v>
      </c>
      <c r="C865" s="9">
        <v>4</v>
      </c>
      <c r="D865" s="223">
        <v>49.4</v>
      </c>
      <c r="E865" s="223">
        <v>45.3</v>
      </c>
      <c r="F865" s="223">
        <v>51.6</v>
      </c>
      <c r="G865" s="223">
        <v>49.4</v>
      </c>
      <c r="H865" s="223">
        <v>47.953352441874642</v>
      </c>
      <c r="I865" s="223">
        <v>46.1</v>
      </c>
      <c r="J865" s="224">
        <v>41</v>
      </c>
      <c r="K865" s="223">
        <v>45.7</v>
      </c>
      <c r="L865" s="223">
        <v>49.8</v>
      </c>
      <c r="M865" s="223">
        <v>46.7</v>
      </c>
      <c r="N865" s="223">
        <v>48.3</v>
      </c>
      <c r="O865" s="223">
        <v>45.3</v>
      </c>
      <c r="P865" s="223">
        <v>44.4</v>
      </c>
      <c r="Q865" s="223">
        <v>44</v>
      </c>
      <c r="R865" s="223">
        <v>49</v>
      </c>
      <c r="S865" s="223">
        <v>44</v>
      </c>
      <c r="T865" s="223">
        <v>48.4</v>
      </c>
      <c r="U865" s="223">
        <v>48.7</v>
      </c>
      <c r="V865" s="223">
        <v>48.7</v>
      </c>
      <c r="W865" s="224">
        <v>85.286000000000001</v>
      </c>
      <c r="X865" s="223">
        <v>47.94</v>
      </c>
      <c r="Y865" s="223">
        <v>49.949399999999997</v>
      </c>
      <c r="Z865" s="223">
        <v>50</v>
      </c>
      <c r="AA865" s="223">
        <v>49.294346627438486</v>
      </c>
      <c r="AB865" s="223">
        <v>48.5</v>
      </c>
      <c r="AC865" s="223">
        <v>45</v>
      </c>
      <c r="AD865" s="223">
        <v>48</v>
      </c>
      <c r="AE865" s="223">
        <v>46.75</v>
      </c>
      <c r="AF865" s="223">
        <v>48</v>
      </c>
      <c r="AG865" s="220"/>
      <c r="AH865" s="221"/>
      <c r="AI865" s="221"/>
      <c r="AJ865" s="221"/>
      <c r="AK865" s="221"/>
      <c r="AL865" s="221"/>
      <c r="AM865" s="221"/>
      <c r="AN865" s="221"/>
      <c r="AO865" s="221"/>
      <c r="AP865" s="221"/>
      <c r="AQ865" s="221"/>
      <c r="AR865" s="221"/>
      <c r="AS865" s="221"/>
      <c r="AT865" s="221"/>
      <c r="AU865" s="221"/>
      <c r="AV865" s="221"/>
      <c r="AW865" s="221"/>
      <c r="AX865" s="221"/>
      <c r="AY865" s="221"/>
      <c r="AZ865" s="221"/>
      <c r="BA865" s="221"/>
      <c r="BB865" s="221"/>
      <c r="BC865" s="221"/>
      <c r="BD865" s="221"/>
      <c r="BE865" s="221"/>
      <c r="BF865" s="221"/>
      <c r="BG865" s="221"/>
      <c r="BH865" s="221"/>
      <c r="BI865" s="221"/>
      <c r="BJ865" s="221"/>
      <c r="BK865" s="221"/>
      <c r="BL865" s="221"/>
      <c r="BM865" s="222">
        <v>47.764966700005907</v>
      </c>
    </row>
    <row r="866" spans="1:65">
      <c r="A866" s="30"/>
      <c r="B866" s="19">
        <v>1</v>
      </c>
      <c r="C866" s="9">
        <v>5</v>
      </c>
      <c r="D866" s="223">
        <v>49.1</v>
      </c>
      <c r="E866" s="223">
        <v>43.9</v>
      </c>
      <c r="F866" s="223">
        <v>50.7</v>
      </c>
      <c r="G866" s="223">
        <v>49.7</v>
      </c>
      <c r="H866" s="223">
        <v>47.638868377255825</v>
      </c>
      <c r="I866" s="223">
        <v>46.5</v>
      </c>
      <c r="J866" s="224">
        <v>37</v>
      </c>
      <c r="K866" s="223">
        <v>44.8</v>
      </c>
      <c r="L866" s="223">
        <v>48.9</v>
      </c>
      <c r="M866" s="223">
        <v>45.1</v>
      </c>
      <c r="N866" s="223">
        <v>48.7</v>
      </c>
      <c r="O866" s="223">
        <v>46.6</v>
      </c>
      <c r="P866" s="223">
        <v>46</v>
      </c>
      <c r="Q866" s="223">
        <v>43</v>
      </c>
      <c r="R866" s="223">
        <v>48.5</v>
      </c>
      <c r="S866" s="223">
        <v>44</v>
      </c>
      <c r="T866" s="223">
        <v>50.3</v>
      </c>
      <c r="U866" s="223">
        <v>49.1</v>
      </c>
      <c r="V866" s="223">
        <v>48</v>
      </c>
      <c r="W866" s="224">
        <v>85.315200000000004</v>
      </c>
      <c r="X866" s="223">
        <v>48.13</v>
      </c>
      <c r="Y866" s="223">
        <v>49.809800000000003</v>
      </c>
      <c r="Z866" s="223">
        <v>48</v>
      </c>
      <c r="AA866" s="223">
        <v>49.330120457484234</v>
      </c>
      <c r="AB866" s="223">
        <v>50</v>
      </c>
      <c r="AC866" s="225">
        <v>41</v>
      </c>
      <c r="AD866" s="223">
        <v>47.2</v>
      </c>
      <c r="AE866" s="223">
        <v>47.03</v>
      </c>
      <c r="AF866" s="223">
        <v>48</v>
      </c>
      <c r="AG866" s="220"/>
      <c r="AH866" s="221"/>
      <c r="AI866" s="221"/>
      <c r="AJ866" s="221"/>
      <c r="AK866" s="221"/>
      <c r="AL866" s="221"/>
      <c r="AM866" s="221"/>
      <c r="AN866" s="221"/>
      <c r="AO866" s="221"/>
      <c r="AP866" s="221"/>
      <c r="AQ866" s="221"/>
      <c r="AR866" s="221"/>
      <c r="AS866" s="221"/>
      <c r="AT866" s="221"/>
      <c r="AU866" s="221"/>
      <c r="AV866" s="221"/>
      <c r="AW866" s="221"/>
      <c r="AX866" s="221"/>
      <c r="AY866" s="221"/>
      <c r="AZ866" s="221"/>
      <c r="BA866" s="221"/>
      <c r="BB866" s="221"/>
      <c r="BC866" s="221"/>
      <c r="BD866" s="221"/>
      <c r="BE866" s="221"/>
      <c r="BF866" s="221"/>
      <c r="BG866" s="221"/>
      <c r="BH866" s="221"/>
      <c r="BI866" s="221"/>
      <c r="BJ866" s="221"/>
      <c r="BK866" s="221"/>
      <c r="BL866" s="221"/>
      <c r="BM866" s="222">
        <v>59</v>
      </c>
    </row>
    <row r="867" spans="1:65">
      <c r="A867" s="30"/>
      <c r="B867" s="19">
        <v>1</v>
      </c>
      <c r="C867" s="9">
        <v>6</v>
      </c>
      <c r="D867" s="223">
        <v>49.6</v>
      </c>
      <c r="E867" s="223">
        <v>47.3</v>
      </c>
      <c r="F867" s="223">
        <v>52.7</v>
      </c>
      <c r="G867" s="223">
        <v>50.2</v>
      </c>
      <c r="H867" s="223">
        <v>47.545158714881801</v>
      </c>
      <c r="I867" s="223">
        <v>44.6</v>
      </c>
      <c r="J867" s="224">
        <v>37</v>
      </c>
      <c r="K867" s="223">
        <v>48.6</v>
      </c>
      <c r="L867" s="223">
        <v>50.4</v>
      </c>
      <c r="M867" s="223">
        <v>45.1</v>
      </c>
      <c r="N867" s="223">
        <v>48.6</v>
      </c>
      <c r="O867" s="223">
        <v>46.9</v>
      </c>
      <c r="P867" s="223">
        <v>46.2</v>
      </c>
      <c r="Q867" s="223">
        <v>44</v>
      </c>
      <c r="R867" s="223">
        <v>49</v>
      </c>
      <c r="S867" s="223">
        <v>44</v>
      </c>
      <c r="T867" s="223">
        <v>47.6</v>
      </c>
      <c r="U867" s="223">
        <v>48.8</v>
      </c>
      <c r="V867" s="223">
        <v>48.7</v>
      </c>
      <c r="W867" s="224">
        <v>84.9358</v>
      </c>
      <c r="X867" s="223">
        <v>48.18</v>
      </c>
      <c r="Y867" s="223">
        <v>49.78</v>
      </c>
      <c r="Z867" s="223">
        <v>49</v>
      </c>
      <c r="AA867" s="223">
        <v>46.393889743669561</v>
      </c>
      <c r="AB867" s="223">
        <v>50</v>
      </c>
      <c r="AC867" s="223">
        <v>49</v>
      </c>
      <c r="AD867" s="223">
        <v>47.3</v>
      </c>
      <c r="AE867" s="223">
        <v>48.15</v>
      </c>
      <c r="AF867" s="223">
        <v>49</v>
      </c>
      <c r="AG867" s="220"/>
      <c r="AH867" s="221"/>
      <c r="AI867" s="221"/>
      <c r="AJ867" s="221"/>
      <c r="AK867" s="221"/>
      <c r="AL867" s="221"/>
      <c r="AM867" s="221"/>
      <c r="AN867" s="221"/>
      <c r="AO867" s="221"/>
      <c r="AP867" s="221"/>
      <c r="AQ867" s="221"/>
      <c r="AR867" s="221"/>
      <c r="AS867" s="221"/>
      <c r="AT867" s="221"/>
      <c r="AU867" s="221"/>
      <c r="AV867" s="221"/>
      <c r="AW867" s="221"/>
      <c r="AX867" s="221"/>
      <c r="AY867" s="221"/>
      <c r="AZ867" s="221"/>
      <c r="BA867" s="221"/>
      <c r="BB867" s="221"/>
      <c r="BC867" s="221"/>
      <c r="BD867" s="221"/>
      <c r="BE867" s="221"/>
      <c r="BF867" s="221"/>
      <c r="BG867" s="221"/>
      <c r="BH867" s="221"/>
      <c r="BI867" s="221"/>
      <c r="BJ867" s="221"/>
      <c r="BK867" s="221"/>
      <c r="BL867" s="221"/>
      <c r="BM867" s="226"/>
    </row>
    <row r="868" spans="1:65">
      <c r="A868" s="30"/>
      <c r="B868" s="20" t="s">
        <v>275</v>
      </c>
      <c r="C868" s="12"/>
      <c r="D868" s="227">
        <v>49.5</v>
      </c>
      <c r="E868" s="227">
        <v>45.849999999999994</v>
      </c>
      <c r="F868" s="227">
        <v>50.766666666666659</v>
      </c>
      <c r="G868" s="227">
        <v>49.5</v>
      </c>
      <c r="H868" s="227">
        <v>47.968032836091091</v>
      </c>
      <c r="I868" s="227">
        <v>44.866666666666667</v>
      </c>
      <c r="J868" s="227">
        <v>36.833333333333336</v>
      </c>
      <c r="K868" s="227">
        <v>46.233333333333341</v>
      </c>
      <c r="L868" s="227">
        <v>49.233333333333341</v>
      </c>
      <c r="M868" s="227">
        <v>45.583333333333336</v>
      </c>
      <c r="N868" s="227">
        <v>48.083333333333336</v>
      </c>
      <c r="O868" s="227">
        <v>46</v>
      </c>
      <c r="P868" s="227">
        <v>46.133333333333333</v>
      </c>
      <c r="Q868" s="227">
        <v>43.666666666666664</v>
      </c>
      <c r="R868" s="227">
        <v>49</v>
      </c>
      <c r="S868" s="227">
        <v>44</v>
      </c>
      <c r="T868" s="227">
        <v>49.25</v>
      </c>
      <c r="U868" s="227">
        <v>48.883333333333326</v>
      </c>
      <c r="V868" s="227">
        <v>48.35</v>
      </c>
      <c r="W868" s="227">
        <v>84.959583333333327</v>
      </c>
      <c r="X868" s="227">
        <v>48.256666666666661</v>
      </c>
      <c r="Y868" s="227">
        <v>49.728100000000005</v>
      </c>
      <c r="Z868" s="227">
        <v>49.5</v>
      </c>
      <c r="AA868" s="227">
        <v>48.424634730735058</v>
      </c>
      <c r="AB868" s="227">
        <v>48.416666666666664</v>
      </c>
      <c r="AC868" s="227">
        <v>46.833333333333336</v>
      </c>
      <c r="AD868" s="227">
        <v>47.866666666666667</v>
      </c>
      <c r="AE868" s="227">
        <v>48.26</v>
      </c>
      <c r="AF868" s="227">
        <v>48.333333333333336</v>
      </c>
      <c r="AG868" s="220"/>
      <c r="AH868" s="221"/>
      <c r="AI868" s="221"/>
      <c r="AJ868" s="221"/>
      <c r="AK868" s="221"/>
      <c r="AL868" s="221"/>
      <c r="AM868" s="221"/>
      <c r="AN868" s="221"/>
      <c r="AO868" s="221"/>
      <c r="AP868" s="221"/>
      <c r="AQ868" s="221"/>
      <c r="AR868" s="221"/>
      <c r="AS868" s="221"/>
      <c r="AT868" s="221"/>
      <c r="AU868" s="221"/>
      <c r="AV868" s="221"/>
      <c r="AW868" s="221"/>
      <c r="AX868" s="221"/>
      <c r="AY868" s="221"/>
      <c r="AZ868" s="221"/>
      <c r="BA868" s="221"/>
      <c r="BB868" s="221"/>
      <c r="BC868" s="221"/>
      <c r="BD868" s="221"/>
      <c r="BE868" s="221"/>
      <c r="BF868" s="221"/>
      <c r="BG868" s="221"/>
      <c r="BH868" s="221"/>
      <c r="BI868" s="221"/>
      <c r="BJ868" s="221"/>
      <c r="BK868" s="221"/>
      <c r="BL868" s="221"/>
      <c r="BM868" s="226"/>
    </row>
    <row r="869" spans="1:65">
      <c r="A869" s="30"/>
      <c r="B869" s="3" t="s">
        <v>276</v>
      </c>
      <c r="C869" s="29"/>
      <c r="D869" s="223">
        <v>49.5</v>
      </c>
      <c r="E869" s="223">
        <v>45.45</v>
      </c>
      <c r="F869" s="223">
        <v>50.75</v>
      </c>
      <c r="G869" s="223">
        <v>49.349999999999994</v>
      </c>
      <c r="H869" s="223">
        <v>48.073106132911633</v>
      </c>
      <c r="I869" s="223">
        <v>44.75</v>
      </c>
      <c r="J869" s="223">
        <v>37.5</v>
      </c>
      <c r="K869" s="223">
        <v>46</v>
      </c>
      <c r="L869" s="223">
        <v>48.95</v>
      </c>
      <c r="M869" s="223">
        <v>45.25</v>
      </c>
      <c r="N869" s="223">
        <v>48.45</v>
      </c>
      <c r="O869" s="223">
        <v>46.05</v>
      </c>
      <c r="P869" s="223">
        <v>46.1</v>
      </c>
      <c r="Q869" s="223">
        <v>44</v>
      </c>
      <c r="R869" s="223">
        <v>49</v>
      </c>
      <c r="S869" s="223">
        <v>44</v>
      </c>
      <c r="T869" s="223">
        <v>49.2</v>
      </c>
      <c r="U869" s="223">
        <v>48.75</v>
      </c>
      <c r="V869" s="223">
        <v>48.3</v>
      </c>
      <c r="W869" s="223">
        <v>85.110900000000001</v>
      </c>
      <c r="X869" s="223">
        <v>48.155000000000001</v>
      </c>
      <c r="Y869" s="223">
        <v>49.761800000000001</v>
      </c>
      <c r="Z869" s="223">
        <v>49.5</v>
      </c>
      <c r="AA869" s="223">
        <v>49.167836519983624</v>
      </c>
      <c r="AB869" s="223">
        <v>48.5</v>
      </c>
      <c r="AC869" s="223">
        <v>47</v>
      </c>
      <c r="AD869" s="223">
        <v>47.65</v>
      </c>
      <c r="AE869" s="223">
        <v>48.31</v>
      </c>
      <c r="AF869" s="223">
        <v>48</v>
      </c>
      <c r="AG869" s="220"/>
      <c r="AH869" s="221"/>
      <c r="AI869" s="221"/>
      <c r="AJ869" s="221"/>
      <c r="AK869" s="221"/>
      <c r="AL869" s="221"/>
      <c r="AM869" s="221"/>
      <c r="AN869" s="221"/>
      <c r="AO869" s="221"/>
      <c r="AP869" s="221"/>
      <c r="AQ869" s="221"/>
      <c r="AR869" s="221"/>
      <c r="AS869" s="221"/>
      <c r="AT869" s="221"/>
      <c r="AU869" s="221"/>
      <c r="AV869" s="221"/>
      <c r="AW869" s="221"/>
      <c r="AX869" s="221"/>
      <c r="AY869" s="221"/>
      <c r="AZ869" s="221"/>
      <c r="BA869" s="221"/>
      <c r="BB869" s="221"/>
      <c r="BC869" s="221"/>
      <c r="BD869" s="221"/>
      <c r="BE869" s="221"/>
      <c r="BF869" s="221"/>
      <c r="BG869" s="221"/>
      <c r="BH869" s="221"/>
      <c r="BI869" s="221"/>
      <c r="BJ869" s="221"/>
      <c r="BK869" s="221"/>
      <c r="BL869" s="221"/>
      <c r="BM869" s="226"/>
    </row>
    <row r="870" spans="1:65">
      <c r="A870" s="30"/>
      <c r="B870" s="3" t="s">
        <v>277</v>
      </c>
      <c r="C870" s="29"/>
      <c r="D870" s="24">
        <v>0.32249030993194039</v>
      </c>
      <c r="E870" s="24">
        <v>1.5642889758609186</v>
      </c>
      <c r="F870" s="24">
        <v>1.4264174237111207</v>
      </c>
      <c r="G870" s="24">
        <v>0.38987177379235938</v>
      </c>
      <c r="H870" s="24">
        <v>0.3115246723482829</v>
      </c>
      <c r="I870" s="24">
        <v>1.3808210118138651</v>
      </c>
      <c r="J870" s="24">
        <v>4.6224091842530131</v>
      </c>
      <c r="K870" s="24">
        <v>1.4472963299430666</v>
      </c>
      <c r="L870" s="24">
        <v>0.71180521680208586</v>
      </c>
      <c r="M870" s="24">
        <v>0.96211572415519064</v>
      </c>
      <c r="N870" s="24">
        <v>0.79854033502802479</v>
      </c>
      <c r="O870" s="24">
        <v>1.2165525060596434</v>
      </c>
      <c r="P870" s="24">
        <v>1.5487629472151845</v>
      </c>
      <c r="Q870" s="24">
        <v>0.51639777949432231</v>
      </c>
      <c r="R870" s="24">
        <v>0.54772255750516607</v>
      </c>
      <c r="S870" s="24">
        <v>0.63245553203367588</v>
      </c>
      <c r="T870" s="24">
        <v>1.3217412757419655</v>
      </c>
      <c r="U870" s="24">
        <v>0.40702170294305795</v>
      </c>
      <c r="V870" s="24">
        <v>0.30166206257996786</v>
      </c>
      <c r="W870" s="24">
        <v>0.52037055418871314</v>
      </c>
      <c r="X870" s="24">
        <v>0.40341872374329174</v>
      </c>
      <c r="Y870" s="24">
        <v>0.18625216240355449</v>
      </c>
      <c r="Z870" s="24">
        <v>1.0488088481701516</v>
      </c>
      <c r="AA870" s="24">
        <v>1.2923141636365172</v>
      </c>
      <c r="AB870" s="24">
        <v>1.6557978942693055</v>
      </c>
      <c r="AC870" s="24">
        <v>4.5789372857319925</v>
      </c>
      <c r="AD870" s="24">
        <v>0.85009803356240266</v>
      </c>
      <c r="AE870" s="24">
        <v>1.3935709526249467</v>
      </c>
      <c r="AF870" s="24">
        <v>0.51639777949432231</v>
      </c>
      <c r="AG870" s="152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86</v>
      </c>
      <c r="C871" s="29"/>
      <c r="D871" s="13">
        <v>6.5149557562008157E-3</v>
      </c>
      <c r="E871" s="13">
        <v>3.4117534915178167E-2</v>
      </c>
      <c r="F871" s="13">
        <v>2.8097519836725954E-2</v>
      </c>
      <c r="G871" s="13">
        <v>7.8761974503506939E-3</v>
      </c>
      <c r="H871" s="13">
        <v>6.4944225128592747E-3</v>
      </c>
      <c r="I871" s="13">
        <v>3.0776099817545283E-2</v>
      </c>
      <c r="J871" s="13">
        <v>0.12549527197067004</v>
      </c>
      <c r="K871" s="13">
        <v>3.130417440395962E-2</v>
      </c>
      <c r="L871" s="13">
        <v>1.4457790456372764E-2</v>
      </c>
      <c r="M871" s="13">
        <v>2.110674349152155E-2</v>
      </c>
      <c r="N871" s="13">
        <v>1.6607424645296874E-2</v>
      </c>
      <c r="O871" s="13">
        <v>2.6446793609992247E-2</v>
      </c>
      <c r="P871" s="13">
        <v>3.3571451167959204E-2</v>
      </c>
      <c r="Q871" s="13">
        <v>1.1825903347198222E-2</v>
      </c>
      <c r="R871" s="13">
        <v>1.1178011377656451E-2</v>
      </c>
      <c r="S871" s="13">
        <v>1.4373989364401724E-2</v>
      </c>
      <c r="T871" s="13">
        <v>2.6837386309481535E-2</v>
      </c>
      <c r="U871" s="13">
        <v>8.3263901045289735E-3</v>
      </c>
      <c r="V871" s="13">
        <v>6.239132628334392E-3</v>
      </c>
      <c r="W871" s="13">
        <v>6.1249188587363191E-3</v>
      </c>
      <c r="X871" s="13">
        <v>8.3598547435924254E-3</v>
      </c>
      <c r="Y871" s="13">
        <v>3.7454107919577557E-3</v>
      </c>
      <c r="Z871" s="13">
        <v>2.1188057538790942E-2</v>
      </c>
      <c r="AA871" s="13">
        <v>2.6687122594159434E-2</v>
      </c>
      <c r="AB871" s="13">
        <v>3.419892380590648E-2</v>
      </c>
      <c r="AC871" s="13">
        <v>9.7770902898192014E-2</v>
      </c>
      <c r="AD871" s="13">
        <v>1.7759708222055765E-2</v>
      </c>
      <c r="AE871" s="13">
        <v>2.8876314807810749E-2</v>
      </c>
      <c r="AF871" s="13">
        <v>1.0684091989537702E-2</v>
      </c>
      <c r="AG871" s="152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278</v>
      </c>
      <c r="C872" s="29"/>
      <c r="D872" s="13">
        <v>3.6324390444804289E-2</v>
      </c>
      <c r="E872" s="13">
        <v>-4.0091448446580302E-2</v>
      </c>
      <c r="F872" s="13">
        <v>6.2843129055512925E-2</v>
      </c>
      <c r="G872" s="13">
        <v>3.6324390444804289E-2</v>
      </c>
      <c r="H872" s="13">
        <v>4.2513614080497142E-3</v>
      </c>
      <c r="I872" s="13">
        <v>-6.0678363946998881E-2</v>
      </c>
      <c r="J872" s="13">
        <v>-0.22886299566228352</v>
      </c>
      <c r="K872" s="13">
        <v>-3.2066040709128663E-2</v>
      </c>
      <c r="L872" s="13">
        <v>3.0741498105707921E-2</v>
      </c>
      <c r="M872" s="13">
        <v>-4.5674340785676781E-2</v>
      </c>
      <c r="N872" s="13">
        <v>6.6652748933537787E-3</v>
      </c>
      <c r="O872" s="13">
        <v>-3.6951071505838318E-2</v>
      </c>
      <c r="P872" s="13">
        <v>-3.4159625336290134E-2</v>
      </c>
      <c r="Q872" s="13">
        <v>-8.5801379472933537E-2</v>
      </c>
      <c r="R872" s="13">
        <v>2.5856467308998266E-2</v>
      </c>
      <c r="S872" s="13">
        <v>-7.8822764049062743E-2</v>
      </c>
      <c r="T872" s="13">
        <v>3.1090428876901388E-2</v>
      </c>
      <c r="U872" s="13">
        <v>2.3413951910643327E-2</v>
      </c>
      <c r="V872" s="13">
        <v>1.2248167232450369E-2</v>
      </c>
      <c r="W872" s="13">
        <v>0.77870077596689335</v>
      </c>
      <c r="X872" s="13">
        <v>1.0294154913766285E-2</v>
      </c>
      <c r="Y872" s="13">
        <v>4.1099856979359251E-2</v>
      </c>
      <c r="Z872" s="13">
        <v>3.6324390444804289E-2</v>
      </c>
      <c r="AA872" s="13">
        <v>1.3810708481642564E-2</v>
      </c>
      <c r="AB872" s="13">
        <v>1.3643890317224461E-2</v>
      </c>
      <c r="AC872" s="13">
        <v>-1.9504532946161501E-2</v>
      </c>
      <c r="AD872" s="13">
        <v>2.1291748678378131E-3</v>
      </c>
      <c r="AE872" s="13">
        <v>1.03639410680052E-2</v>
      </c>
      <c r="AF872" s="13">
        <v>1.1899236461256901E-2</v>
      </c>
      <c r="AG872" s="152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46" t="s">
        <v>279</v>
      </c>
      <c r="C873" s="47"/>
      <c r="D873" s="45">
        <v>0.67</v>
      </c>
      <c r="E873" s="45">
        <v>1.31</v>
      </c>
      <c r="F873" s="45">
        <v>1.36</v>
      </c>
      <c r="G873" s="45">
        <v>0.67</v>
      </c>
      <c r="H873" s="45">
        <v>0.16</v>
      </c>
      <c r="I873" s="45">
        <v>1.85</v>
      </c>
      <c r="J873" s="45">
        <v>6.21</v>
      </c>
      <c r="K873" s="45">
        <v>1.1000000000000001</v>
      </c>
      <c r="L873" s="45">
        <v>0.53</v>
      </c>
      <c r="M873" s="45">
        <v>1.46</v>
      </c>
      <c r="N873" s="45">
        <v>0.1</v>
      </c>
      <c r="O873" s="45">
        <v>1.23</v>
      </c>
      <c r="P873" s="45">
        <v>1.1599999999999999</v>
      </c>
      <c r="Q873" s="45">
        <v>2.5</v>
      </c>
      <c r="R873" s="45">
        <v>0.4</v>
      </c>
      <c r="S873" s="45">
        <v>2.3199999999999998</v>
      </c>
      <c r="T873" s="45">
        <v>0.54</v>
      </c>
      <c r="U873" s="45">
        <v>0.34</v>
      </c>
      <c r="V873" s="45">
        <v>0.05</v>
      </c>
      <c r="W873" s="45">
        <v>19.96</v>
      </c>
      <c r="X873" s="45">
        <v>0</v>
      </c>
      <c r="Y873" s="45">
        <v>0.8</v>
      </c>
      <c r="Z873" s="45">
        <v>0.67</v>
      </c>
      <c r="AA873" s="45">
        <v>0.09</v>
      </c>
      <c r="AB873" s="45">
        <v>0.09</v>
      </c>
      <c r="AC873" s="45">
        <v>0.78</v>
      </c>
      <c r="AD873" s="45">
        <v>0.21</v>
      </c>
      <c r="AE873" s="45">
        <v>0</v>
      </c>
      <c r="AF873" s="45">
        <v>0.04</v>
      </c>
      <c r="AG873" s="152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1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BM874" s="55"/>
    </row>
    <row r="875" spans="1:65" ht="15">
      <c r="B875" s="8" t="s">
        <v>563</v>
      </c>
      <c r="BM875" s="28" t="s">
        <v>66</v>
      </c>
    </row>
    <row r="876" spans="1:65" ht="15">
      <c r="A876" s="25" t="s">
        <v>21</v>
      </c>
      <c r="B876" s="18" t="s">
        <v>111</v>
      </c>
      <c r="C876" s="15" t="s">
        <v>112</v>
      </c>
      <c r="D876" s="16" t="s">
        <v>227</v>
      </c>
      <c r="E876" s="17" t="s">
        <v>227</v>
      </c>
      <c r="F876" s="17" t="s">
        <v>227</v>
      </c>
      <c r="G876" s="17" t="s">
        <v>227</v>
      </c>
      <c r="H876" s="17" t="s">
        <v>227</v>
      </c>
      <c r="I876" s="17" t="s">
        <v>227</v>
      </c>
      <c r="J876" s="17" t="s">
        <v>227</v>
      </c>
      <c r="K876" s="17" t="s">
        <v>227</v>
      </c>
      <c r="L876" s="17" t="s">
        <v>227</v>
      </c>
      <c r="M876" s="17" t="s">
        <v>227</v>
      </c>
      <c r="N876" s="17" t="s">
        <v>227</v>
      </c>
      <c r="O876" s="17" t="s">
        <v>227</v>
      </c>
      <c r="P876" s="17" t="s">
        <v>227</v>
      </c>
      <c r="Q876" s="17" t="s">
        <v>227</v>
      </c>
      <c r="R876" s="17" t="s">
        <v>227</v>
      </c>
      <c r="S876" s="17" t="s">
        <v>227</v>
      </c>
      <c r="T876" s="17" t="s">
        <v>227</v>
      </c>
      <c r="U876" s="17" t="s">
        <v>227</v>
      </c>
      <c r="V876" s="17" t="s">
        <v>227</v>
      </c>
      <c r="W876" s="17" t="s">
        <v>227</v>
      </c>
      <c r="X876" s="17" t="s">
        <v>227</v>
      </c>
      <c r="Y876" s="17" t="s">
        <v>227</v>
      </c>
      <c r="Z876" s="17" t="s">
        <v>227</v>
      </c>
      <c r="AA876" s="17" t="s">
        <v>227</v>
      </c>
      <c r="AB876" s="17" t="s">
        <v>227</v>
      </c>
      <c r="AC876" s="152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228</v>
      </c>
      <c r="C877" s="9" t="s">
        <v>228</v>
      </c>
      <c r="D877" s="150" t="s">
        <v>230</v>
      </c>
      <c r="E877" s="151" t="s">
        <v>231</v>
      </c>
      <c r="F877" s="151" t="s">
        <v>232</v>
      </c>
      <c r="G877" s="151" t="s">
        <v>233</v>
      </c>
      <c r="H877" s="151" t="s">
        <v>234</v>
      </c>
      <c r="I877" s="151" t="s">
        <v>235</v>
      </c>
      <c r="J877" s="151" t="s">
        <v>236</v>
      </c>
      <c r="K877" s="151" t="s">
        <v>237</v>
      </c>
      <c r="L877" s="151" t="s">
        <v>238</v>
      </c>
      <c r="M877" s="151" t="s">
        <v>239</v>
      </c>
      <c r="N877" s="151" t="s">
        <v>240</v>
      </c>
      <c r="O877" s="151" t="s">
        <v>241</v>
      </c>
      <c r="P877" s="151" t="s">
        <v>242</v>
      </c>
      <c r="Q877" s="151" t="s">
        <v>244</v>
      </c>
      <c r="R877" s="151" t="s">
        <v>245</v>
      </c>
      <c r="S877" s="151" t="s">
        <v>247</v>
      </c>
      <c r="T877" s="151" t="s">
        <v>248</v>
      </c>
      <c r="U877" s="151" t="s">
        <v>304</v>
      </c>
      <c r="V877" s="151" t="s">
        <v>251</v>
      </c>
      <c r="W877" s="151" t="s">
        <v>256</v>
      </c>
      <c r="X877" s="151" t="s">
        <v>305</v>
      </c>
      <c r="Y877" s="151" t="s">
        <v>259</v>
      </c>
      <c r="Z877" s="151" t="s">
        <v>264</v>
      </c>
      <c r="AA877" s="151" t="s">
        <v>265</v>
      </c>
      <c r="AB877" s="151" t="s">
        <v>266</v>
      </c>
      <c r="AC877" s="152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307</v>
      </c>
      <c r="E878" s="11" t="s">
        <v>308</v>
      </c>
      <c r="F878" s="11" t="s">
        <v>308</v>
      </c>
      <c r="G878" s="11" t="s">
        <v>307</v>
      </c>
      <c r="H878" s="11" t="s">
        <v>115</v>
      </c>
      <c r="I878" s="11" t="s">
        <v>308</v>
      </c>
      <c r="J878" s="11" t="s">
        <v>307</v>
      </c>
      <c r="K878" s="11" t="s">
        <v>307</v>
      </c>
      <c r="L878" s="11" t="s">
        <v>308</v>
      </c>
      <c r="M878" s="11" t="s">
        <v>308</v>
      </c>
      <c r="N878" s="11" t="s">
        <v>308</v>
      </c>
      <c r="O878" s="11" t="s">
        <v>308</v>
      </c>
      <c r="P878" s="11" t="s">
        <v>308</v>
      </c>
      <c r="Q878" s="11" t="s">
        <v>308</v>
      </c>
      <c r="R878" s="11" t="s">
        <v>307</v>
      </c>
      <c r="S878" s="11" t="s">
        <v>307</v>
      </c>
      <c r="T878" s="11" t="s">
        <v>308</v>
      </c>
      <c r="U878" s="11" t="s">
        <v>308</v>
      </c>
      <c r="V878" s="11" t="s">
        <v>115</v>
      </c>
      <c r="W878" s="11" t="s">
        <v>307</v>
      </c>
      <c r="X878" s="11" t="s">
        <v>307</v>
      </c>
      <c r="Y878" s="11" t="s">
        <v>307</v>
      </c>
      <c r="Z878" s="11" t="s">
        <v>307</v>
      </c>
      <c r="AA878" s="11" t="s">
        <v>307</v>
      </c>
      <c r="AB878" s="11" t="s">
        <v>307</v>
      </c>
      <c r="AC878" s="152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9"/>
      <c r="C879" s="9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152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8">
        <v>1</v>
      </c>
      <c r="C880" s="14">
        <v>1</v>
      </c>
      <c r="D880" s="22">
        <v>0.34</v>
      </c>
      <c r="E880" s="22">
        <v>0.51</v>
      </c>
      <c r="F880" s="22">
        <v>0.45</v>
      </c>
      <c r="G880" s="22">
        <v>0.35</v>
      </c>
      <c r="H880" s="22">
        <v>0.40139789453626923</v>
      </c>
      <c r="I880" s="146" t="s">
        <v>106</v>
      </c>
      <c r="J880" s="146">
        <v>0.06</v>
      </c>
      <c r="K880" s="22">
        <v>0.35</v>
      </c>
      <c r="L880" s="22">
        <v>0.44</v>
      </c>
      <c r="M880" s="22">
        <v>0.47</v>
      </c>
      <c r="N880" s="22">
        <v>0.45</v>
      </c>
      <c r="O880" s="22">
        <v>0.45</v>
      </c>
      <c r="P880" s="22">
        <v>0.46</v>
      </c>
      <c r="Q880" s="146">
        <v>0.4</v>
      </c>
      <c r="R880" s="22">
        <v>0.45</v>
      </c>
      <c r="S880" s="146">
        <v>0.4</v>
      </c>
      <c r="T880" s="22">
        <v>0.47</v>
      </c>
      <c r="U880" s="22">
        <v>0.28999999999999998</v>
      </c>
      <c r="V880" s="146" t="s">
        <v>107</v>
      </c>
      <c r="W880" s="22">
        <v>0.39</v>
      </c>
      <c r="X880" s="145">
        <v>0.4657734334151627</v>
      </c>
      <c r="Y880" s="22">
        <v>0.34499999999999997</v>
      </c>
      <c r="Z880" s="22">
        <v>0.33</v>
      </c>
      <c r="AA880" s="22">
        <v>0.48</v>
      </c>
      <c r="AB880" s="22">
        <v>0.41</v>
      </c>
      <c r="AC880" s="152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>
        <v>1</v>
      </c>
      <c r="C881" s="9">
        <v>2</v>
      </c>
      <c r="D881" s="11">
        <v>0.33</v>
      </c>
      <c r="E881" s="11">
        <v>0.51</v>
      </c>
      <c r="F881" s="11">
        <v>0.45</v>
      </c>
      <c r="G881" s="11">
        <v>0.38</v>
      </c>
      <c r="H881" s="11">
        <v>0.39935523019208002</v>
      </c>
      <c r="I881" s="147" t="s">
        <v>106</v>
      </c>
      <c r="J881" s="147">
        <v>0.08</v>
      </c>
      <c r="K881" s="11">
        <v>0.36</v>
      </c>
      <c r="L881" s="11">
        <v>0.44</v>
      </c>
      <c r="M881" s="11">
        <v>0.45</v>
      </c>
      <c r="N881" s="11">
        <v>0.43</v>
      </c>
      <c r="O881" s="11">
        <v>0.43</v>
      </c>
      <c r="P881" s="11">
        <v>0.47</v>
      </c>
      <c r="Q881" s="147">
        <v>0.4</v>
      </c>
      <c r="R881" s="11">
        <v>0.45</v>
      </c>
      <c r="S881" s="147">
        <v>0.5</v>
      </c>
      <c r="T881" s="11">
        <v>0.46</v>
      </c>
      <c r="U881" s="11">
        <v>0.3</v>
      </c>
      <c r="V881" s="147" t="s">
        <v>107</v>
      </c>
      <c r="W881" s="11">
        <v>0.38</v>
      </c>
      <c r="X881" s="147">
        <v>0.19534080622145161</v>
      </c>
      <c r="Y881" s="11">
        <v>0.32500000000000001</v>
      </c>
      <c r="Z881" s="11">
        <v>0.36</v>
      </c>
      <c r="AA881" s="11">
        <v>0.45</v>
      </c>
      <c r="AB881" s="11">
        <v>0.39</v>
      </c>
      <c r="AC881" s="152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20</v>
      </c>
    </row>
    <row r="882" spans="1:65">
      <c r="A882" s="30"/>
      <c r="B882" s="19">
        <v>1</v>
      </c>
      <c r="C882" s="9">
        <v>3</v>
      </c>
      <c r="D882" s="11">
        <v>0.36</v>
      </c>
      <c r="E882" s="11">
        <v>0.46</v>
      </c>
      <c r="F882" s="11">
        <v>0.45</v>
      </c>
      <c r="G882" s="11">
        <v>0.37</v>
      </c>
      <c r="H882" s="11">
        <v>0.37800681043375411</v>
      </c>
      <c r="I882" s="147" t="s">
        <v>106</v>
      </c>
      <c r="J882" s="147">
        <v>7.0000000000000007E-2</v>
      </c>
      <c r="K882" s="11">
        <v>0.31</v>
      </c>
      <c r="L882" s="11">
        <v>0.42</v>
      </c>
      <c r="M882" s="11">
        <v>0.46</v>
      </c>
      <c r="N882" s="11">
        <v>0.44</v>
      </c>
      <c r="O882" s="11">
        <v>0.42</v>
      </c>
      <c r="P882" s="11">
        <v>0.46</v>
      </c>
      <c r="Q882" s="147">
        <v>0.4</v>
      </c>
      <c r="R882" s="11">
        <v>0.4</v>
      </c>
      <c r="S882" s="147">
        <v>0.4</v>
      </c>
      <c r="T882" s="11">
        <v>0.56999999999999995</v>
      </c>
      <c r="U882" s="11">
        <v>0.28999999999999998</v>
      </c>
      <c r="V882" s="147" t="s">
        <v>107</v>
      </c>
      <c r="W882" s="11">
        <v>0.38</v>
      </c>
      <c r="X882" s="147">
        <v>0.14956954371440681</v>
      </c>
      <c r="Y882" s="11">
        <v>0.315</v>
      </c>
      <c r="Z882" s="11">
        <v>0.34</v>
      </c>
      <c r="AA882" s="11">
        <v>0.4</v>
      </c>
      <c r="AB882" s="11">
        <v>0.41</v>
      </c>
      <c r="AC882" s="152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16</v>
      </c>
    </row>
    <row r="883" spans="1:65">
      <c r="A883" s="30"/>
      <c r="B883" s="19">
        <v>1</v>
      </c>
      <c r="C883" s="9">
        <v>4</v>
      </c>
      <c r="D883" s="11">
        <v>0.31</v>
      </c>
      <c r="E883" s="11">
        <v>0.46</v>
      </c>
      <c r="F883" s="11">
        <v>0.45</v>
      </c>
      <c r="G883" s="11">
        <v>0.37</v>
      </c>
      <c r="H883" s="11">
        <v>0.38232251748174501</v>
      </c>
      <c r="I883" s="147" t="s">
        <v>106</v>
      </c>
      <c r="J883" s="147">
        <v>7.0000000000000007E-2</v>
      </c>
      <c r="K883" s="11">
        <v>0.33</v>
      </c>
      <c r="L883" s="11">
        <v>0.45</v>
      </c>
      <c r="M883" s="11">
        <v>0.45</v>
      </c>
      <c r="N883" s="11">
        <v>0.44</v>
      </c>
      <c r="O883" s="11">
        <v>0.43</v>
      </c>
      <c r="P883" s="11">
        <v>0.44</v>
      </c>
      <c r="Q883" s="147">
        <v>0.4</v>
      </c>
      <c r="R883" s="11">
        <v>0.4</v>
      </c>
      <c r="S883" s="147">
        <v>0.4</v>
      </c>
      <c r="T883" s="11">
        <v>0.44</v>
      </c>
      <c r="U883" s="11">
        <v>0.3</v>
      </c>
      <c r="V883" s="147" t="s">
        <v>107</v>
      </c>
      <c r="W883" s="11">
        <v>0.38</v>
      </c>
      <c r="X883" s="147">
        <v>0.22675763384752637</v>
      </c>
      <c r="Y883" s="11">
        <v>0.34499999999999997</v>
      </c>
      <c r="Z883" s="11">
        <v>0.37</v>
      </c>
      <c r="AA883" s="11">
        <v>0.45</v>
      </c>
      <c r="AB883" s="11">
        <v>0.46</v>
      </c>
      <c r="AC883" s="152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0.40773161013527459</v>
      </c>
    </row>
    <row r="884" spans="1:65">
      <c r="A884" s="30"/>
      <c r="B884" s="19">
        <v>1</v>
      </c>
      <c r="C884" s="9">
        <v>5</v>
      </c>
      <c r="D884" s="11">
        <v>0.36</v>
      </c>
      <c r="E884" s="11">
        <v>0.45</v>
      </c>
      <c r="F884" s="11">
        <v>0.45</v>
      </c>
      <c r="G884" s="11">
        <v>0.36</v>
      </c>
      <c r="H884" s="11">
        <v>0.39081029392820227</v>
      </c>
      <c r="I884" s="147" t="s">
        <v>106</v>
      </c>
      <c r="J884" s="147">
        <v>0.16</v>
      </c>
      <c r="K884" s="11">
        <v>0.3</v>
      </c>
      <c r="L884" s="11">
        <v>0.43</v>
      </c>
      <c r="M884" s="11">
        <v>0.44</v>
      </c>
      <c r="N884" s="11">
        <v>0.44</v>
      </c>
      <c r="O884" s="11">
        <v>0.44</v>
      </c>
      <c r="P884" s="11">
        <v>0.46</v>
      </c>
      <c r="Q884" s="147">
        <v>0.4</v>
      </c>
      <c r="R884" s="11">
        <v>0.4</v>
      </c>
      <c r="S884" s="147">
        <v>0.4</v>
      </c>
      <c r="T884" s="11">
        <v>0.56999999999999995</v>
      </c>
      <c r="U884" s="11">
        <v>0.28999999999999998</v>
      </c>
      <c r="V884" s="147" t="s">
        <v>107</v>
      </c>
      <c r="W884" s="11">
        <v>0.41</v>
      </c>
      <c r="X884" s="147">
        <v>0.22638418172281594</v>
      </c>
      <c r="Y884" s="11">
        <v>0.33</v>
      </c>
      <c r="Z884" s="11">
        <v>0.37</v>
      </c>
      <c r="AA884" s="11">
        <v>0.43</v>
      </c>
      <c r="AB884" s="11">
        <v>0.42</v>
      </c>
      <c r="AC884" s="152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60</v>
      </c>
    </row>
    <row r="885" spans="1:65">
      <c r="A885" s="30"/>
      <c r="B885" s="19">
        <v>1</v>
      </c>
      <c r="C885" s="9">
        <v>6</v>
      </c>
      <c r="D885" s="11">
        <v>0.33</v>
      </c>
      <c r="E885" s="11">
        <v>0.51</v>
      </c>
      <c r="F885" s="148">
        <v>0.49</v>
      </c>
      <c r="G885" s="11">
        <v>0.38</v>
      </c>
      <c r="H885" s="11">
        <v>0.38951080884924821</v>
      </c>
      <c r="I885" s="147" t="s">
        <v>106</v>
      </c>
      <c r="J885" s="148">
        <v>0.24</v>
      </c>
      <c r="K885" s="11">
        <v>0.35</v>
      </c>
      <c r="L885" s="11">
        <v>0.45</v>
      </c>
      <c r="M885" s="11">
        <v>0.44</v>
      </c>
      <c r="N885" s="11">
        <v>0.43</v>
      </c>
      <c r="O885" s="11">
        <v>0.45</v>
      </c>
      <c r="P885" s="11">
        <v>0.45</v>
      </c>
      <c r="Q885" s="147">
        <v>0.4</v>
      </c>
      <c r="R885" s="11">
        <v>0.4</v>
      </c>
      <c r="S885" s="147">
        <v>0.4</v>
      </c>
      <c r="T885" s="11">
        <v>0.51</v>
      </c>
      <c r="U885" s="11">
        <v>0.3</v>
      </c>
      <c r="V885" s="147" t="s">
        <v>107</v>
      </c>
      <c r="W885" s="11">
        <v>0.35</v>
      </c>
      <c r="X885" s="147">
        <v>0.2473202929633595</v>
      </c>
      <c r="Y885" s="11">
        <v>0.34</v>
      </c>
      <c r="Z885" s="11">
        <v>0.39</v>
      </c>
      <c r="AA885" s="11">
        <v>0.49</v>
      </c>
      <c r="AB885" s="11">
        <v>0.44</v>
      </c>
      <c r="AC885" s="152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20" t="s">
        <v>275</v>
      </c>
      <c r="C886" s="12"/>
      <c r="D886" s="23">
        <v>0.33833333333333337</v>
      </c>
      <c r="E886" s="23">
        <v>0.48333333333333339</v>
      </c>
      <c r="F886" s="23">
        <v>0.45666666666666672</v>
      </c>
      <c r="G886" s="23">
        <v>0.36833333333333335</v>
      </c>
      <c r="H886" s="23">
        <v>0.39023392590354983</v>
      </c>
      <c r="I886" s="23" t="s">
        <v>702</v>
      </c>
      <c r="J886" s="23">
        <v>0.11333333333333334</v>
      </c>
      <c r="K886" s="23">
        <v>0.33333333333333331</v>
      </c>
      <c r="L886" s="23">
        <v>0.43833333333333341</v>
      </c>
      <c r="M886" s="23">
        <v>0.45166666666666666</v>
      </c>
      <c r="N886" s="23">
        <v>0.43833333333333341</v>
      </c>
      <c r="O886" s="23">
        <v>0.4366666666666667</v>
      </c>
      <c r="P886" s="23">
        <v>0.45666666666666672</v>
      </c>
      <c r="Q886" s="23">
        <v>0.39999999999999997</v>
      </c>
      <c r="R886" s="23">
        <v>0.41666666666666669</v>
      </c>
      <c r="S886" s="23">
        <v>0.41666666666666669</v>
      </c>
      <c r="T886" s="23">
        <v>0.5033333333333333</v>
      </c>
      <c r="U886" s="23">
        <v>0.29499999999999998</v>
      </c>
      <c r="V886" s="23" t="s">
        <v>702</v>
      </c>
      <c r="W886" s="23">
        <v>0.3816666666666666</v>
      </c>
      <c r="X886" s="23">
        <v>0.2518576486474538</v>
      </c>
      <c r="Y886" s="23">
        <v>0.33333333333333331</v>
      </c>
      <c r="Z886" s="23">
        <v>0.36000000000000004</v>
      </c>
      <c r="AA886" s="23">
        <v>0.45</v>
      </c>
      <c r="AB886" s="23">
        <v>0.42166666666666663</v>
      </c>
      <c r="AC886" s="152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276</v>
      </c>
      <c r="C887" s="29"/>
      <c r="D887" s="11">
        <v>0.33500000000000002</v>
      </c>
      <c r="E887" s="11">
        <v>0.48499999999999999</v>
      </c>
      <c r="F887" s="11">
        <v>0.45</v>
      </c>
      <c r="G887" s="11">
        <v>0.37</v>
      </c>
      <c r="H887" s="11">
        <v>0.39016055138872524</v>
      </c>
      <c r="I887" s="11" t="s">
        <v>702</v>
      </c>
      <c r="J887" s="11">
        <v>7.5000000000000011E-2</v>
      </c>
      <c r="K887" s="11">
        <v>0.33999999999999997</v>
      </c>
      <c r="L887" s="11">
        <v>0.44</v>
      </c>
      <c r="M887" s="11">
        <v>0.45</v>
      </c>
      <c r="N887" s="11">
        <v>0.44</v>
      </c>
      <c r="O887" s="11">
        <v>0.435</v>
      </c>
      <c r="P887" s="11">
        <v>0.46</v>
      </c>
      <c r="Q887" s="11">
        <v>0.4</v>
      </c>
      <c r="R887" s="11">
        <v>0.4</v>
      </c>
      <c r="S887" s="11">
        <v>0.4</v>
      </c>
      <c r="T887" s="11">
        <v>0.49</v>
      </c>
      <c r="U887" s="11">
        <v>0.29499999999999998</v>
      </c>
      <c r="V887" s="11" t="s">
        <v>702</v>
      </c>
      <c r="W887" s="11">
        <v>0.38</v>
      </c>
      <c r="X887" s="11">
        <v>0.22657090778517114</v>
      </c>
      <c r="Y887" s="11">
        <v>0.33500000000000002</v>
      </c>
      <c r="Z887" s="11">
        <v>0.36499999999999999</v>
      </c>
      <c r="AA887" s="11">
        <v>0.45</v>
      </c>
      <c r="AB887" s="11">
        <v>0.41499999999999998</v>
      </c>
      <c r="AC887" s="152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277</v>
      </c>
      <c r="C888" s="29"/>
      <c r="D888" s="24">
        <v>1.940790217067951E-2</v>
      </c>
      <c r="E888" s="24">
        <v>2.9439202887759485E-2</v>
      </c>
      <c r="F888" s="24">
        <v>1.6329931618554512E-2</v>
      </c>
      <c r="G888" s="24">
        <v>1.1690451944500132E-2</v>
      </c>
      <c r="H888" s="24">
        <v>9.1736603584249565E-3</v>
      </c>
      <c r="I888" s="24" t="s">
        <v>702</v>
      </c>
      <c r="J888" s="24">
        <v>7.2018516137634103E-2</v>
      </c>
      <c r="K888" s="24">
        <v>2.4221202832779929E-2</v>
      </c>
      <c r="L888" s="24">
        <v>1.1690451944500132E-2</v>
      </c>
      <c r="M888" s="24">
        <v>1.1690451944500115E-2</v>
      </c>
      <c r="N888" s="24">
        <v>7.5277265270908174E-3</v>
      </c>
      <c r="O888" s="24">
        <v>1.2110601416389978E-2</v>
      </c>
      <c r="P888" s="24">
        <v>1.032795558988644E-2</v>
      </c>
      <c r="Q888" s="24">
        <v>6.0809419444881171E-17</v>
      </c>
      <c r="R888" s="24">
        <v>2.5819888974716109E-2</v>
      </c>
      <c r="S888" s="24">
        <v>4.0824829046386291E-2</v>
      </c>
      <c r="T888" s="24">
        <v>5.6450568346711222E-2</v>
      </c>
      <c r="U888" s="24">
        <v>5.4772255750516656E-3</v>
      </c>
      <c r="V888" s="24" t="s">
        <v>702</v>
      </c>
      <c r="W888" s="24">
        <v>1.9407902170679517E-2</v>
      </c>
      <c r="X888" s="24">
        <v>0.1101966140297473</v>
      </c>
      <c r="Y888" s="24">
        <v>1.2110601416389956E-2</v>
      </c>
      <c r="Z888" s="24">
        <v>2.1908902300206638E-2</v>
      </c>
      <c r="AA888" s="24">
        <v>3.2863353450309954E-2</v>
      </c>
      <c r="AB888" s="24">
        <v>2.4832774042918906E-2</v>
      </c>
      <c r="AC888" s="152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86</v>
      </c>
      <c r="C889" s="29"/>
      <c r="D889" s="13">
        <v>5.7363257647328594E-2</v>
      </c>
      <c r="E889" s="13">
        <v>6.0908695629847201E-2</v>
      </c>
      <c r="F889" s="13">
        <v>3.5758974347199657E-2</v>
      </c>
      <c r="G889" s="13">
        <v>3.1738783559728867E-2</v>
      </c>
      <c r="H889" s="13">
        <v>2.3508105650179471E-2</v>
      </c>
      <c r="I889" s="13" t="s">
        <v>702</v>
      </c>
      <c r="J889" s="13">
        <v>0.63545749533206553</v>
      </c>
      <c r="K889" s="13">
        <v>7.2663608498339791E-2</v>
      </c>
      <c r="L889" s="13">
        <v>2.6670232573004098E-2</v>
      </c>
      <c r="M889" s="13">
        <v>2.5882919434317597E-2</v>
      </c>
      <c r="N889" s="13">
        <v>1.7173520594123536E-2</v>
      </c>
      <c r="O889" s="13">
        <v>2.7734201716923611E-2</v>
      </c>
      <c r="P889" s="13">
        <v>2.2615961145736725E-2</v>
      </c>
      <c r="Q889" s="13">
        <v>1.5202354861220294E-16</v>
      </c>
      <c r="R889" s="13">
        <v>6.1967733539318656E-2</v>
      </c>
      <c r="S889" s="13">
        <v>9.7979589711327086E-2</v>
      </c>
      <c r="T889" s="13">
        <v>0.11215344704644614</v>
      </c>
      <c r="U889" s="13">
        <v>1.8566866356107343E-2</v>
      </c>
      <c r="V889" s="13" t="s">
        <v>702</v>
      </c>
      <c r="W889" s="13">
        <v>5.085039870047036E-2</v>
      </c>
      <c r="X889" s="13">
        <v>0.43753530862189027</v>
      </c>
      <c r="Y889" s="13">
        <v>3.6331804249169868E-2</v>
      </c>
      <c r="Z889" s="13">
        <v>6.085806194501843E-2</v>
      </c>
      <c r="AA889" s="13">
        <v>7.3029674334022118E-2</v>
      </c>
      <c r="AB889" s="13">
        <v>5.8891954251981599E-2</v>
      </c>
      <c r="AC889" s="152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278</v>
      </c>
      <c r="C890" s="29"/>
      <c r="D890" s="13">
        <v>-0.1702057801672936</v>
      </c>
      <c r="E890" s="13">
        <v>0.18542031404672343</v>
      </c>
      <c r="F890" s="13">
        <v>0.120017813961387</v>
      </c>
      <c r="G890" s="13">
        <v>-9.6627967571290219E-2</v>
      </c>
      <c r="H890" s="13">
        <v>-4.2914711042196352E-2</v>
      </c>
      <c r="I890" s="13" t="s">
        <v>702</v>
      </c>
      <c r="J890" s="13">
        <v>-0.72203937463732004</v>
      </c>
      <c r="K890" s="13">
        <v>-0.18246874893329434</v>
      </c>
      <c r="L890" s="13">
        <v>7.5053595152718255E-2</v>
      </c>
      <c r="M890" s="13">
        <v>0.10775484519538625</v>
      </c>
      <c r="N890" s="13">
        <v>7.5053595152718255E-2</v>
      </c>
      <c r="O890" s="13">
        <v>7.0965938897384451E-2</v>
      </c>
      <c r="P890" s="13">
        <v>0.120017813961387</v>
      </c>
      <c r="Q890" s="13">
        <v>-1.8962498719953258E-2</v>
      </c>
      <c r="R890" s="13">
        <v>2.1914063833382125E-2</v>
      </c>
      <c r="S890" s="13">
        <v>2.1914063833382125E-2</v>
      </c>
      <c r="T890" s="13">
        <v>0.23447218911072554</v>
      </c>
      <c r="U890" s="13">
        <v>-0.27648484280596552</v>
      </c>
      <c r="V890" s="13" t="s">
        <v>702</v>
      </c>
      <c r="W890" s="13">
        <v>-6.3926717528622112E-2</v>
      </c>
      <c r="X890" s="13">
        <v>-0.38229550423158487</v>
      </c>
      <c r="Y890" s="13">
        <v>-0.18246874893329434</v>
      </c>
      <c r="Z890" s="13">
        <v>-0.1170662488479578</v>
      </c>
      <c r="AA890" s="13">
        <v>0.10366718894005267</v>
      </c>
      <c r="AB890" s="13">
        <v>3.4177032599382651E-2</v>
      </c>
      <c r="AC890" s="152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46" t="s">
        <v>279</v>
      </c>
      <c r="C891" s="47"/>
      <c r="D891" s="45">
        <v>0.62</v>
      </c>
      <c r="E891" s="45">
        <v>1.1000000000000001</v>
      </c>
      <c r="F891" s="45">
        <v>0.79</v>
      </c>
      <c r="G891" s="45">
        <v>0.26</v>
      </c>
      <c r="H891" s="45">
        <v>0</v>
      </c>
      <c r="I891" s="45">
        <v>4.03</v>
      </c>
      <c r="J891" s="45">
        <v>3.28</v>
      </c>
      <c r="K891" s="45">
        <v>0.67</v>
      </c>
      <c r="L891" s="45">
        <v>0.56999999999999995</v>
      </c>
      <c r="M891" s="45">
        <v>0.73</v>
      </c>
      <c r="N891" s="45">
        <v>0.56999999999999995</v>
      </c>
      <c r="O891" s="45">
        <v>0.55000000000000004</v>
      </c>
      <c r="P891" s="45">
        <v>0.79</v>
      </c>
      <c r="Q891" s="45" t="s">
        <v>280</v>
      </c>
      <c r="R891" s="45">
        <v>0.31</v>
      </c>
      <c r="S891" s="45" t="s">
        <v>280</v>
      </c>
      <c r="T891" s="45">
        <v>1.34</v>
      </c>
      <c r="U891" s="45">
        <v>1.1299999999999999</v>
      </c>
      <c r="V891" s="45">
        <v>4.57</v>
      </c>
      <c r="W891" s="45">
        <v>0.1</v>
      </c>
      <c r="X891" s="45">
        <v>1.64</v>
      </c>
      <c r="Y891" s="45">
        <v>0.67</v>
      </c>
      <c r="Z891" s="45">
        <v>0.36</v>
      </c>
      <c r="AA891" s="45">
        <v>0.71</v>
      </c>
      <c r="AB891" s="45">
        <v>0.37</v>
      </c>
      <c r="AC891" s="152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1" t="s">
        <v>327</v>
      </c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BM892" s="55"/>
    </row>
    <row r="893" spans="1:65">
      <c r="BM893" s="55"/>
    </row>
    <row r="894" spans="1:65" ht="15">
      <c r="B894" s="8" t="s">
        <v>564</v>
      </c>
      <c r="BM894" s="28" t="s">
        <v>66</v>
      </c>
    </row>
    <row r="895" spans="1:65" ht="15">
      <c r="A895" s="25" t="s">
        <v>24</v>
      </c>
      <c r="B895" s="18" t="s">
        <v>111</v>
      </c>
      <c r="C895" s="15" t="s">
        <v>112</v>
      </c>
      <c r="D895" s="16" t="s">
        <v>227</v>
      </c>
      <c r="E895" s="17" t="s">
        <v>227</v>
      </c>
      <c r="F895" s="17" t="s">
        <v>227</v>
      </c>
      <c r="G895" s="17" t="s">
        <v>227</v>
      </c>
      <c r="H895" s="17" t="s">
        <v>227</v>
      </c>
      <c r="I895" s="17" t="s">
        <v>227</v>
      </c>
      <c r="J895" s="17" t="s">
        <v>227</v>
      </c>
      <c r="K895" s="17" t="s">
        <v>227</v>
      </c>
      <c r="L895" s="17" t="s">
        <v>227</v>
      </c>
      <c r="M895" s="17" t="s">
        <v>227</v>
      </c>
      <c r="N895" s="17" t="s">
        <v>227</v>
      </c>
      <c r="O895" s="17" t="s">
        <v>227</v>
      </c>
      <c r="P895" s="17" t="s">
        <v>227</v>
      </c>
      <c r="Q895" s="17" t="s">
        <v>227</v>
      </c>
      <c r="R895" s="152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 t="s">
        <v>228</v>
      </c>
      <c r="C896" s="9" t="s">
        <v>228</v>
      </c>
      <c r="D896" s="150" t="s">
        <v>230</v>
      </c>
      <c r="E896" s="151" t="s">
        <v>232</v>
      </c>
      <c r="F896" s="151" t="s">
        <v>233</v>
      </c>
      <c r="G896" s="151" t="s">
        <v>235</v>
      </c>
      <c r="H896" s="151" t="s">
        <v>237</v>
      </c>
      <c r="I896" s="151" t="s">
        <v>244</v>
      </c>
      <c r="J896" s="151" t="s">
        <v>245</v>
      </c>
      <c r="K896" s="151" t="s">
        <v>248</v>
      </c>
      <c r="L896" s="151" t="s">
        <v>250</v>
      </c>
      <c r="M896" s="151" t="s">
        <v>251</v>
      </c>
      <c r="N896" s="151" t="s">
        <v>255</v>
      </c>
      <c r="O896" s="151" t="s">
        <v>256</v>
      </c>
      <c r="P896" s="151" t="s">
        <v>259</v>
      </c>
      <c r="Q896" s="151" t="s">
        <v>266</v>
      </c>
      <c r="R896" s="152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 t="s">
        <v>3</v>
      </c>
    </row>
    <row r="897" spans="1:65">
      <c r="A897" s="30"/>
      <c r="B897" s="19"/>
      <c r="C897" s="9"/>
      <c r="D897" s="10" t="s">
        <v>307</v>
      </c>
      <c r="E897" s="11" t="s">
        <v>308</v>
      </c>
      <c r="F897" s="11" t="s">
        <v>307</v>
      </c>
      <c r="G897" s="11" t="s">
        <v>308</v>
      </c>
      <c r="H897" s="11" t="s">
        <v>307</v>
      </c>
      <c r="I897" s="11" t="s">
        <v>308</v>
      </c>
      <c r="J897" s="11" t="s">
        <v>307</v>
      </c>
      <c r="K897" s="11" t="s">
        <v>308</v>
      </c>
      <c r="L897" s="11" t="s">
        <v>115</v>
      </c>
      <c r="M897" s="11" t="s">
        <v>307</v>
      </c>
      <c r="N897" s="11" t="s">
        <v>307</v>
      </c>
      <c r="O897" s="11" t="s">
        <v>307</v>
      </c>
      <c r="P897" s="11" t="s">
        <v>307</v>
      </c>
      <c r="Q897" s="11" t="s">
        <v>307</v>
      </c>
      <c r="R897" s="152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2</v>
      </c>
    </row>
    <row r="898" spans="1:65">
      <c r="A898" s="30"/>
      <c r="B898" s="19"/>
      <c r="C898" s="9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152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3</v>
      </c>
    </row>
    <row r="899" spans="1:65">
      <c r="A899" s="30"/>
      <c r="B899" s="18">
        <v>1</v>
      </c>
      <c r="C899" s="14">
        <v>1</v>
      </c>
      <c r="D899" s="22">
        <v>0.38</v>
      </c>
      <c r="E899" s="22">
        <v>0.41</v>
      </c>
      <c r="F899" s="22">
        <v>0.36</v>
      </c>
      <c r="G899" s="146">
        <v>0.4</v>
      </c>
      <c r="H899" s="22">
        <v>0.39</v>
      </c>
      <c r="I899" s="146">
        <v>0.4</v>
      </c>
      <c r="J899" s="22">
        <v>0.38</v>
      </c>
      <c r="K899" s="22">
        <v>0.41</v>
      </c>
      <c r="L899" s="146">
        <v>0.4</v>
      </c>
      <c r="M899" s="22">
        <v>0.41339999999999999</v>
      </c>
      <c r="N899" s="22">
        <v>0.35925891635919205</v>
      </c>
      <c r="O899" s="22">
        <v>0.39</v>
      </c>
      <c r="P899" s="22">
        <v>0.36455000000000004</v>
      </c>
      <c r="Q899" s="22">
        <v>0.36</v>
      </c>
      <c r="R899" s="152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>
        <v>1</v>
      </c>
      <c r="C900" s="9">
        <v>2</v>
      </c>
      <c r="D900" s="11">
        <v>0.37</v>
      </c>
      <c r="E900" s="11">
        <v>0.42</v>
      </c>
      <c r="F900" s="11">
        <v>0.37</v>
      </c>
      <c r="G900" s="147">
        <v>0.4</v>
      </c>
      <c r="H900" s="11">
        <v>0.34</v>
      </c>
      <c r="I900" s="147">
        <v>0.4</v>
      </c>
      <c r="J900" s="11">
        <v>0.38</v>
      </c>
      <c r="K900" s="11">
        <v>0.41</v>
      </c>
      <c r="L900" s="147">
        <v>0.4</v>
      </c>
      <c r="M900" s="11">
        <v>0.4209</v>
      </c>
      <c r="N900" s="11">
        <v>0.32777021178573601</v>
      </c>
      <c r="O900" s="11">
        <v>0.35</v>
      </c>
      <c r="P900" s="11">
        <v>0.36970000000000003</v>
      </c>
      <c r="Q900" s="11">
        <v>0.35</v>
      </c>
      <c r="R900" s="152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21</v>
      </c>
    </row>
    <row r="901" spans="1:65">
      <c r="A901" s="30"/>
      <c r="B901" s="19">
        <v>1</v>
      </c>
      <c r="C901" s="9">
        <v>3</v>
      </c>
      <c r="D901" s="11">
        <v>0.37</v>
      </c>
      <c r="E901" s="11">
        <v>0.42</v>
      </c>
      <c r="F901" s="11">
        <v>0.36</v>
      </c>
      <c r="G901" s="147">
        <v>0.4</v>
      </c>
      <c r="H901" s="11">
        <v>0.34</v>
      </c>
      <c r="I901" s="147">
        <v>0.4</v>
      </c>
      <c r="J901" s="11">
        <v>0.4</v>
      </c>
      <c r="K901" s="11">
        <v>0.42</v>
      </c>
      <c r="L901" s="147">
        <v>0.4</v>
      </c>
      <c r="M901" s="11">
        <v>0.4052</v>
      </c>
      <c r="N901" s="11">
        <v>0.33118192330960228</v>
      </c>
      <c r="O901" s="11">
        <v>0.36</v>
      </c>
      <c r="P901" s="11">
        <v>0.34250000000000003</v>
      </c>
      <c r="Q901" s="11">
        <v>0.36</v>
      </c>
      <c r="R901" s="152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16</v>
      </c>
    </row>
    <row r="902" spans="1:65">
      <c r="A902" s="30"/>
      <c r="B902" s="19">
        <v>1</v>
      </c>
      <c r="C902" s="9">
        <v>4</v>
      </c>
      <c r="D902" s="11">
        <v>0.38</v>
      </c>
      <c r="E902" s="11">
        <v>0.42</v>
      </c>
      <c r="F902" s="11">
        <v>0.35</v>
      </c>
      <c r="G902" s="147">
        <v>0.4</v>
      </c>
      <c r="H902" s="11">
        <v>0.33</v>
      </c>
      <c r="I902" s="147">
        <v>0.4</v>
      </c>
      <c r="J902" s="11">
        <v>0.36</v>
      </c>
      <c r="K902" s="11">
        <v>0.42</v>
      </c>
      <c r="L902" s="147">
        <v>0.4</v>
      </c>
      <c r="M902" s="11">
        <v>0.4017</v>
      </c>
      <c r="N902" s="11">
        <v>0.34961160491414733</v>
      </c>
      <c r="O902" s="11">
        <v>0.38</v>
      </c>
      <c r="P902" s="11">
        <v>0.36499999999999999</v>
      </c>
      <c r="Q902" s="11">
        <v>0.36</v>
      </c>
      <c r="R902" s="152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0.37822565764922411</v>
      </c>
    </row>
    <row r="903" spans="1:65">
      <c r="A903" s="30"/>
      <c r="B903" s="19">
        <v>1</v>
      </c>
      <c r="C903" s="9">
        <v>5</v>
      </c>
      <c r="D903" s="11">
        <v>0.38</v>
      </c>
      <c r="E903" s="11">
        <v>0.43</v>
      </c>
      <c r="F903" s="11">
        <v>0.36</v>
      </c>
      <c r="G903" s="147">
        <v>0.4</v>
      </c>
      <c r="H903" s="11">
        <v>0.37</v>
      </c>
      <c r="I903" s="147">
        <v>0.4</v>
      </c>
      <c r="J903" s="11">
        <v>0.38</v>
      </c>
      <c r="K903" s="11">
        <v>0.41</v>
      </c>
      <c r="L903" s="147">
        <v>0.4</v>
      </c>
      <c r="M903" s="11">
        <v>0.42320000000000002</v>
      </c>
      <c r="N903" s="11">
        <v>0.35980609643224498</v>
      </c>
      <c r="O903" s="11">
        <v>0.4</v>
      </c>
      <c r="P903" s="11">
        <v>0.38205</v>
      </c>
      <c r="Q903" s="11">
        <v>0.35</v>
      </c>
      <c r="R903" s="152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61</v>
      </c>
    </row>
    <row r="904" spans="1:65">
      <c r="A904" s="30"/>
      <c r="B904" s="19">
        <v>1</v>
      </c>
      <c r="C904" s="9">
        <v>6</v>
      </c>
      <c r="D904" s="11">
        <v>0.37</v>
      </c>
      <c r="E904" s="11">
        <v>0.43</v>
      </c>
      <c r="F904" s="11">
        <v>0.38</v>
      </c>
      <c r="G904" s="147">
        <v>0.4</v>
      </c>
      <c r="H904" s="11">
        <v>0.35</v>
      </c>
      <c r="I904" s="147">
        <v>0.4</v>
      </c>
      <c r="J904" s="11">
        <v>0.36</v>
      </c>
      <c r="K904" s="11">
        <v>0.42</v>
      </c>
      <c r="L904" s="147">
        <v>0.4</v>
      </c>
      <c r="M904" s="11">
        <v>0.41239999999999999</v>
      </c>
      <c r="N904" s="11">
        <v>0.34006465204787201</v>
      </c>
      <c r="O904" s="11">
        <v>0.38</v>
      </c>
      <c r="P904" s="11">
        <v>0.3846</v>
      </c>
      <c r="Q904" s="11">
        <v>0.34</v>
      </c>
      <c r="R904" s="152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20" t="s">
        <v>275</v>
      </c>
      <c r="C905" s="12"/>
      <c r="D905" s="23">
        <v>0.375</v>
      </c>
      <c r="E905" s="23">
        <v>0.42166666666666669</v>
      </c>
      <c r="F905" s="23">
        <v>0.36333333333333329</v>
      </c>
      <c r="G905" s="23">
        <v>0.39999999999999997</v>
      </c>
      <c r="H905" s="23">
        <v>0.35333333333333333</v>
      </c>
      <c r="I905" s="23">
        <v>0.39999999999999997</v>
      </c>
      <c r="J905" s="23">
        <v>0.37666666666666665</v>
      </c>
      <c r="K905" s="23">
        <v>0.41499999999999998</v>
      </c>
      <c r="L905" s="23">
        <v>0.39999999999999997</v>
      </c>
      <c r="M905" s="23">
        <v>0.4128</v>
      </c>
      <c r="N905" s="23">
        <v>0.3446155674747991</v>
      </c>
      <c r="O905" s="23">
        <v>0.37666666666666665</v>
      </c>
      <c r="P905" s="23">
        <v>0.36806666666666671</v>
      </c>
      <c r="Q905" s="23">
        <v>0.35333333333333328</v>
      </c>
      <c r="R905" s="152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276</v>
      </c>
      <c r="C906" s="29"/>
      <c r="D906" s="11">
        <v>0.375</v>
      </c>
      <c r="E906" s="11">
        <v>0.42</v>
      </c>
      <c r="F906" s="11">
        <v>0.36</v>
      </c>
      <c r="G906" s="11">
        <v>0.4</v>
      </c>
      <c r="H906" s="11">
        <v>0.34499999999999997</v>
      </c>
      <c r="I906" s="11">
        <v>0.4</v>
      </c>
      <c r="J906" s="11">
        <v>0.38</v>
      </c>
      <c r="K906" s="11">
        <v>0.41499999999999998</v>
      </c>
      <c r="L906" s="11">
        <v>0.4</v>
      </c>
      <c r="M906" s="11">
        <v>0.41289999999999999</v>
      </c>
      <c r="N906" s="11">
        <v>0.3448381284810097</v>
      </c>
      <c r="O906" s="11">
        <v>0.38</v>
      </c>
      <c r="P906" s="11">
        <v>0.36735000000000001</v>
      </c>
      <c r="Q906" s="11">
        <v>0.35499999999999998</v>
      </c>
      <c r="R906" s="152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277</v>
      </c>
      <c r="C907" s="29"/>
      <c r="D907" s="24">
        <v>5.4772255750516656E-3</v>
      </c>
      <c r="E907" s="24">
        <v>7.5277265270908165E-3</v>
      </c>
      <c r="F907" s="24">
        <v>1.0327955589886454E-2</v>
      </c>
      <c r="G907" s="24">
        <v>6.0809419444881171E-17</v>
      </c>
      <c r="H907" s="24">
        <v>2.2509257354845505E-2</v>
      </c>
      <c r="I907" s="24">
        <v>6.0809419444881171E-17</v>
      </c>
      <c r="J907" s="24">
        <v>1.5055453054181633E-2</v>
      </c>
      <c r="K907" s="24">
        <v>5.4772255750516656E-3</v>
      </c>
      <c r="L907" s="24">
        <v>6.0809419444881171E-17</v>
      </c>
      <c r="M907" s="24">
        <v>8.4292348407195346E-3</v>
      </c>
      <c r="N907" s="24">
        <v>1.3820852808156545E-2</v>
      </c>
      <c r="O907" s="24">
        <v>1.8618986725025273E-2</v>
      </c>
      <c r="P907" s="24">
        <v>1.5145813502967292E-2</v>
      </c>
      <c r="Q907" s="24">
        <v>8.1649658092772491E-3</v>
      </c>
      <c r="R907" s="202"/>
      <c r="S907" s="203"/>
      <c r="T907" s="203"/>
      <c r="U907" s="203"/>
      <c r="V907" s="203"/>
      <c r="W907" s="203"/>
      <c r="X907" s="203"/>
      <c r="Y907" s="203"/>
      <c r="Z907" s="203"/>
      <c r="AA907" s="203"/>
      <c r="AB907" s="203"/>
      <c r="AC907" s="203"/>
      <c r="AD907" s="203"/>
      <c r="AE907" s="203"/>
      <c r="AF907" s="203"/>
      <c r="AG907" s="203"/>
      <c r="AH907" s="203"/>
      <c r="AI907" s="203"/>
      <c r="AJ907" s="203"/>
      <c r="AK907" s="203"/>
      <c r="AL907" s="203"/>
      <c r="AM907" s="203"/>
      <c r="AN907" s="203"/>
      <c r="AO907" s="203"/>
      <c r="AP907" s="203"/>
      <c r="AQ907" s="203"/>
      <c r="AR907" s="203"/>
      <c r="AS907" s="203"/>
      <c r="AT907" s="203"/>
      <c r="AU907" s="203"/>
      <c r="AV907" s="203"/>
      <c r="AW907" s="203"/>
      <c r="AX907" s="203"/>
      <c r="AY907" s="203"/>
      <c r="AZ907" s="203"/>
      <c r="BA907" s="203"/>
      <c r="BB907" s="203"/>
      <c r="BC907" s="203"/>
      <c r="BD907" s="203"/>
      <c r="BE907" s="203"/>
      <c r="BF907" s="203"/>
      <c r="BG907" s="203"/>
      <c r="BH907" s="203"/>
      <c r="BI907" s="203"/>
      <c r="BJ907" s="203"/>
      <c r="BK907" s="203"/>
      <c r="BL907" s="203"/>
      <c r="BM907" s="56"/>
    </row>
    <row r="908" spans="1:65">
      <c r="A908" s="30"/>
      <c r="B908" s="3" t="s">
        <v>86</v>
      </c>
      <c r="C908" s="29"/>
      <c r="D908" s="13">
        <v>1.4605934866804442E-2</v>
      </c>
      <c r="E908" s="13">
        <v>1.7852315874523676E-2</v>
      </c>
      <c r="F908" s="13">
        <v>2.8425565843724188E-2</v>
      </c>
      <c r="G908" s="13">
        <v>1.5202354861220294E-16</v>
      </c>
      <c r="H908" s="13">
        <v>6.3705445343902378E-2</v>
      </c>
      <c r="I908" s="13">
        <v>1.5202354861220294E-16</v>
      </c>
      <c r="J908" s="13">
        <v>3.9970229347384867E-2</v>
      </c>
      <c r="K908" s="13">
        <v>1.3198133915787147E-2</v>
      </c>
      <c r="L908" s="13">
        <v>1.5202354861220294E-16</v>
      </c>
      <c r="M908" s="13">
        <v>2.0419658044378716E-2</v>
      </c>
      <c r="N908" s="13">
        <v>4.0105131957415795E-2</v>
      </c>
      <c r="O908" s="13">
        <v>4.9430938208031704E-2</v>
      </c>
      <c r="P908" s="13">
        <v>4.1149647263993727E-2</v>
      </c>
      <c r="Q908" s="13">
        <v>2.3108393799841274E-2</v>
      </c>
      <c r="R908" s="152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278</v>
      </c>
      <c r="C909" s="29"/>
      <c r="D909" s="13">
        <v>-8.5283945813524609E-3</v>
      </c>
      <c r="E909" s="13">
        <v>0.11485473853741257</v>
      </c>
      <c r="F909" s="13">
        <v>-3.9374177861043802E-2</v>
      </c>
      <c r="G909" s="13">
        <v>5.7569712446557286E-2</v>
      </c>
      <c r="H909" s="13">
        <v>-6.5813420672207634E-2</v>
      </c>
      <c r="I909" s="13">
        <v>5.7569712446557286E-2</v>
      </c>
      <c r="J909" s="13">
        <v>-4.121854112825174E-3</v>
      </c>
      <c r="K909" s="13">
        <v>9.7228576663303201E-2</v>
      </c>
      <c r="L909" s="13">
        <v>5.7569712446557286E-2</v>
      </c>
      <c r="M909" s="13">
        <v>9.1411943244847249E-2</v>
      </c>
      <c r="N909" s="13">
        <v>-8.8862533502673813E-2</v>
      </c>
      <c r="O909" s="13">
        <v>-4.121854112825174E-3</v>
      </c>
      <c r="P909" s="13">
        <v>-2.6859602930425996E-2</v>
      </c>
      <c r="Q909" s="13">
        <v>-6.5813420672207745E-2</v>
      </c>
      <c r="R909" s="152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46" t="s">
        <v>279</v>
      </c>
      <c r="C910" s="47"/>
      <c r="D910" s="45">
        <v>0</v>
      </c>
      <c r="E910" s="45">
        <v>1.45</v>
      </c>
      <c r="F910" s="45">
        <v>0.36</v>
      </c>
      <c r="G910" s="45" t="s">
        <v>280</v>
      </c>
      <c r="H910" s="45">
        <v>0.67</v>
      </c>
      <c r="I910" s="45" t="s">
        <v>280</v>
      </c>
      <c r="J910" s="45">
        <v>0.05</v>
      </c>
      <c r="K910" s="45">
        <v>1.24</v>
      </c>
      <c r="L910" s="45" t="s">
        <v>280</v>
      </c>
      <c r="M910" s="45">
        <v>1.18</v>
      </c>
      <c r="N910" s="45">
        <v>0.95</v>
      </c>
      <c r="O910" s="45">
        <v>0.05</v>
      </c>
      <c r="P910" s="45">
        <v>0.22</v>
      </c>
      <c r="Q910" s="45">
        <v>0.67</v>
      </c>
      <c r="R910" s="152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1" t="s">
        <v>328</v>
      </c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BM911" s="55"/>
    </row>
    <row r="912" spans="1:65">
      <c r="BM912" s="55"/>
    </row>
    <row r="913" spans="1:65" ht="15">
      <c r="B913" s="8" t="s">
        <v>565</v>
      </c>
      <c r="BM913" s="28" t="s">
        <v>66</v>
      </c>
    </row>
    <row r="914" spans="1:65" ht="15">
      <c r="A914" s="25" t="s">
        <v>27</v>
      </c>
      <c r="B914" s="18" t="s">
        <v>111</v>
      </c>
      <c r="C914" s="15" t="s">
        <v>112</v>
      </c>
      <c r="D914" s="16" t="s">
        <v>227</v>
      </c>
      <c r="E914" s="17" t="s">
        <v>227</v>
      </c>
      <c r="F914" s="17" t="s">
        <v>227</v>
      </c>
      <c r="G914" s="17" t="s">
        <v>227</v>
      </c>
      <c r="H914" s="17" t="s">
        <v>227</v>
      </c>
      <c r="I914" s="17" t="s">
        <v>227</v>
      </c>
      <c r="J914" s="17" t="s">
        <v>227</v>
      </c>
      <c r="K914" s="17" t="s">
        <v>227</v>
      </c>
      <c r="L914" s="17" t="s">
        <v>227</v>
      </c>
      <c r="M914" s="17" t="s">
        <v>227</v>
      </c>
      <c r="N914" s="17" t="s">
        <v>227</v>
      </c>
      <c r="O914" s="17" t="s">
        <v>227</v>
      </c>
      <c r="P914" s="17" t="s">
        <v>227</v>
      </c>
      <c r="Q914" s="17" t="s">
        <v>227</v>
      </c>
      <c r="R914" s="17" t="s">
        <v>227</v>
      </c>
      <c r="S914" s="17" t="s">
        <v>227</v>
      </c>
      <c r="T914" s="17" t="s">
        <v>227</v>
      </c>
      <c r="U914" s="17" t="s">
        <v>227</v>
      </c>
      <c r="V914" s="17" t="s">
        <v>227</v>
      </c>
      <c r="W914" s="17" t="s">
        <v>227</v>
      </c>
      <c r="X914" s="17" t="s">
        <v>227</v>
      </c>
      <c r="Y914" s="17" t="s">
        <v>227</v>
      </c>
      <c r="Z914" s="17" t="s">
        <v>227</v>
      </c>
      <c r="AA914" s="17" t="s">
        <v>227</v>
      </c>
      <c r="AB914" s="17" t="s">
        <v>227</v>
      </c>
      <c r="AC914" s="17" t="s">
        <v>227</v>
      </c>
      <c r="AD914" s="152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 t="s">
        <v>228</v>
      </c>
      <c r="C915" s="9" t="s">
        <v>228</v>
      </c>
      <c r="D915" s="150" t="s">
        <v>230</v>
      </c>
      <c r="E915" s="151" t="s">
        <v>231</v>
      </c>
      <c r="F915" s="151" t="s">
        <v>232</v>
      </c>
      <c r="G915" s="151" t="s">
        <v>233</v>
      </c>
      <c r="H915" s="151" t="s">
        <v>234</v>
      </c>
      <c r="I915" s="151" t="s">
        <v>235</v>
      </c>
      <c r="J915" s="151" t="s">
        <v>236</v>
      </c>
      <c r="K915" s="151" t="s">
        <v>237</v>
      </c>
      <c r="L915" s="151" t="s">
        <v>238</v>
      </c>
      <c r="M915" s="151" t="s">
        <v>239</v>
      </c>
      <c r="N915" s="151" t="s">
        <v>240</v>
      </c>
      <c r="O915" s="151" t="s">
        <v>241</v>
      </c>
      <c r="P915" s="151" t="s">
        <v>242</v>
      </c>
      <c r="Q915" s="151" t="s">
        <v>244</v>
      </c>
      <c r="R915" s="151" t="s">
        <v>245</v>
      </c>
      <c r="S915" s="151" t="s">
        <v>247</v>
      </c>
      <c r="T915" s="151" t="s">
        <v>248</v>
      </c>
      <c r="U915" s="151" t="s">
        <v>304</v>
      </c>
      <c r="V915" s="151" t="s">
        <v>257</v>
      </c>
      <c r="W915" s="151" t="s">
        <v>305</v>
      </c>
      <c r="X915" s="151" t="s">
        <v>259</v>
      </c>
      <c r="Y915" s="151" t="s">
        <v>260</v>
      </c>
      <c r="Z915" s="151" t="s">
        <v>261</v>
      </c>
      <c r="AA915" s="151" t="s">
        <v>264</v>
      </c>
      <c r="AB915" s="151" t="s">
        <v>265</v>
      </c>
      <c r="AC915" s="151" t="s">
        <v>266</v>
      </c>
      <c r="AD915" s="152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 t="s">
        <v>3</v>
      </c>
    </row>
    <row r="916" spans="1:65">
      <c r="A916" s="30"/>
      <c r="B916" s="19"/>
      <c r="C916" s="9"/>
      <c r="D916" s="10" t="s">
        <v>307</v>
      </c>
      <c r="E916" s="11" t="s">
        <v>308</v>
      </c>
      <c r="F916" s="11" t="s">
        <v>308</v>
      </c>
      <c r="G916" s="11" t="s">
        <v>307</v>
      </c>
      <c r="H916" s="11" t="s">
        <v>115</v>
      </c>
      <c r="I916" s="11" t="s">
        <v>308</v>
      </c>
      <c r="J916" s="11" t="s">
        <v>307</v>
      </c>
      <c r="K916" s="11" t="s">
        <v>307</v>
      </c>
      <c r="L916" s="11" t="s">
        <v>308</v>
      </c>
      <c r="M916" s="11" t="s">
        <v>308</v>
      </c>
      <c r="N916" s="11" t="s">
        <v>308</v>
      </c>
      <c r="O916" s="11" t="s">
        <v>308</v>
      </c>
      <c r="P916" s="11" t="s">
        <v>308</v>
      </c>
      <c r="Q916" s="11" t="s">
        <v>308</v>
      </c>
      <c r="R916" s="11" t="s">
        <v>307</v>
      </c>
      <c r="S916" s="11" t="s">
        <v>307</v>
      </c>
      <c r="T916" s="11" t="s">
        <v>308</v>
      </c>
      <c r="U916" s="11" t="s">
        <v>308</v>
      </c>
      <c r="V916" s="11" t="s">
        <v>115</v>
      </c>
      <c r="W916" s="11" t="s">
        <v>307</v>
      </c>
      <c r="X916" s="11" t="s">
        <v>307</v>
      </c>
      <c r="Y916" s="11" t="s">
        <v>307</v>
      </c>
      <c r="Z916" s="11" t="s">
        <v>115</v>
      </c>
      <c r="AA916" s="11" t="s">
        <v>307</v>
      </c>
      <c r="AB916" s="11" t="s">
        <v>307</v>
      </c>
      <c r="AC916" s="11" t="s">
        <v>307</v>
      </c>
      <c r="AD916" s="152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2</v>
      </c>
    </row>
    <row r="917" spans="1:65">
      <c r="A917" s="30"/>
      <c r="B917" s="19"/>
      <c r="C917" s="9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152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3</v>
      </c>
    </row>
    <row r="918" spans="1:65">
      <c r="A918" s="30"/>
      <c r="B918" s="18">
        <v>1</v>
      </c>
      <c r="C918" s="14">
        <v>1</v>
      </c>
      <c r="D918" s="22">
        <v>1.9400000000000002</v>
      </c>
      <c r="E918" s="22">
        <v>2.2799999999999998</v>
      </c>
      <c r="F918" s="22">
        <v>1.8</v>
      </c>
      <c r="G918" s="22">
        <v>1.69</v>
      </c>
      <c r="H918" s="22">
        <v>1.9392009594278701</v>
      </c>
      <c r="I918" s="145">
        <v>1.3</v>
      </c>
      <c r="J918" s="145">
        <v>1.1499999999999999</v>
      </c>
      <c r="K918" s="146">
        <v>0.84</v>
      </c>
      <c r="L918" s="22">
        <v>1.96</v>
      </c>
      <c r="M918" s="22">
        <v>1.95</v>
      </c>
      <c r="N918" s="22">
        <v>1.91</v>
      </c>
      <c r="O918" s="22">
        <v>1.9400000000000002</v>
      </c>
      <c r="P918" s="22">
        <v>1.85</v>
      </c>
      <c r="Q918" s="22">
        <v>2.08</v>
      </c>
      <c r="R918" s="22">
        <v>1.9</v>
      </c>
      <c r="S918" s="22">
        <v>1.6</v>
      </c>
      <c r="T918" s="22">
        <v>2.16</v>
      </c>
      <c r="U918" s="22">
        <v>2.16</v>
      </c>
      <c r="V918" s="146" t="s">
        <v>329</v>
      </c>
      <c r="W918" s="22">
        <v>1.8566185507449853</v>
      </c>
      <c r="X918" s="22">
        <v>1.8</v>
      </c>
      <c r="Y918" s="22">
        <v>2.2799999999999998</v>
      </c>
      <c r="Z918" s="146" t="s">
        <v>313</v>
      </c>
      <c r="AA918" s="22">
        <v>2.1</v>
      </c>
      <c r="AB918" s="22">
        <v>1.9</v>
      </c>
      <c r="AC918" s="22">
        <v>1.9</v>
      </c>
      <c r="AD918" s="152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>
        <v>1</v>
      </c>
      <c r="C919" s="9">
        <v>2</v>
      </c>
      <c r="D919" s="11">
        <v>1.92</v>
      </c>
      <c r="E919" s="11">
        <v>2.12</v>
      </c>
      <c r="F919" s="11">
        <v>1.89</v>
      </c>
      <c r="G919" s="11">
        <v>1.73</v>
      </c>
      <c r="H919" s="11">
        <v>1.8364207133756401</v>
      </c>
      <c r="I919" s="11">
        <v>1.5</v>
      </c>
      <c r="J919" s="11">
        <v>1.82</v>
      </c>
      <c r="K919" s="147">
        <v>0.83</v>
      </c>
      <c r="L919" s="11">
        <v>1.92</v>
      </c>
      <c r="M919" s="11">
        <v>1.9</v>
      </c>
      <c r="N919" s="11">
        <v>1.8</v>
      </c>
      <c r="O919" s="11">
        <v>1.88</v>
      </c>
      <c r="P919" s="11">
        <v>1.89</v>
      </c>
      <c r="Q919" s="11">
        <v>2.13</v>
      </c>
      <c r="R919" s="11">
        <v>2.1</v>
      </c>
      <c r="S919" s="11">
        <v>1.7</v>
      </c>
      <c r="T919" s="11">
        <v>2.04</v>
      </c>
      <c r="U919" s="11">
        <v>1.78</v>
      </c>
      <c r="V919" s="147" t="s">
        <v>329</v>
      </c>
      <c r="W919" s="11">
        <v>1.8949509818065602</v>
      </c>
      <c r="X919" s="11">
        <v>1.8</v>
      </c>
      <c r="Y919" s="11">
        <v>2.2599999999999998</v>
      </c>
      <c r="Z919" s="147" t="s">
        <v>313</v>
      </c>
      <c r="AA919" s="11">
        <v>2.1</v>
      </c>
      <c r="AB919" s="11">
        <v>1.9</v>
      </c>
      <c r="AC919" s="11">
        <v>2</v>
      </c>
      <c r="AD919" s="152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22</v>
      </c>
    </row>
    <row r="920" spans="1:65">
      <c r="A920" s="30"/>
      <c r="B920" s="19">
        <v>1</v>
      </c>
      <c r="C920" s="9">
        <v>3</v>
      </c>
      <c r="D920" s="11">
        <v>1.9299999999999997</v>
      </c>
      <c r="E920" s="11">
        <v>2.0499999999999998</v>
      </c>
      <c r="F920" s="11">
        <v>1.73</v>
      </c>
      <c r="G920" s="11">
        <v>1.84</v>
      </c>
      <c r="H920" s="11">
        <v>1.96758523020295</v>
      </c>
      <c r="I920" s="11">
        <v>1.9</v>
      </c>
      <c r="J920" s="11">
        <v>2.2799999999999998</v>
      </c>
      <c r="K920" s="148">
        <v>0.91</v>
      </c>
      <c r="L920" s="11">
        <v>2.02</v>
      </c>
      <c r="M920" s="11">
        <v>1.77</v>
      </c>
      <c r="N920" s="11">
        <v>1.83</v>
      </c>
      <c r="O920" s="11">
        <v>1.89</v>
      </c>
      <c r="P920" s="11">
        <v>1.9400000000000002</v>
      </c>
      <c r="Q920" s="11">
        <v>2.1</v>
      </c>
      <c r="R920" s="11">
        <v>2.1</v>
      </c>
      <c r="S920" s="11">
        <v>1.7</v>
      </c>
      <c r="T920" s="11">
        <v>2.15</v>
      </c>
      <c r="U920" s="11">
        <v>2</v>
      </c>
      <c r="V920" s="147" t="s">
        <v>329</v>
      </c>
      <c r="W920" s="148">
        <v>1.5173851911859988</v>
      </c>
      <c r="X920" s="11">
        <v>1.85</v>
      </c>
      <c r="Y920" s="11">
        <v>1.86</v>
      </c>
      <c r="Z920" s="147" t="s">
        <v>313</v>
      </c>
      <c r="AA920" s="11">
        <v>2</v>
      </c>
      <c r="AB920" s="11">
        <v>1.9</v>
      </c>
      <c r="AC920" s="11">
        <v>1.9</v>
      </c>
      <c r="AD920" s="152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16</v>
      </c>
    </row>
    <row r="921" spans="1:65">
      <c r="A921" s="30"/>
      <c r="B921" s="19">
        <v>1</v>
      </c>
      <c r="C921" s="9">
        <v>4</v>
      </c>
      <c r="D921" s="11">
        <v>1.86</v>
      </c>
      <c r="E921" s="11">
        <v>2.12</v>
      </c>
      <c r="F921" s="11">
        <v>1.89</v>
      </c>
      <c r="G921" s="11">
        <v>1.88</v>
      </c>
      <c r="H921" s="11">
        <v>1.8298607747931599</v>
      </c>
      <c r="I921" s="11">
        <v>2</v>
      </c>
      <c r="J921" s="11">
        <v>2.37</v>
      </c>
      <c r="K921" s="147">
        <v>0.83</v>
      </c>
      <c r="L921" s="11">
        <v>2</v>
      </c>
      <c r="M921" s="11">
        <v>1.89</v>
      </c>
      <c r="N921" s="11">
        <v>1.83</v>
      </c>
      <c r="O921" s="11">
        <v>1.84</v>
      </c>
      <c r="P921" s="11">
        <v>1.75</v>
      </c>
      <c r="Q921" s="11">
        <v>2.08</v>
      </c>
      <c r="R921" s="11">
        <v>2</v>
      </c>
      <c r="S921" s="11">
        <v>1.8</v>
      </c>
      <c r="T921" s="11">
        <v>2.06</v>
      </c>
      <c r="U921" s="11">
        <v>2.11</v>
      </c>
      <c r="V921" s="147" t="s">
        <v>329</v>
      </c>
      <c r="W921" s="11">
        <v>1.9383490018513458</v>
      </c>
      <c r="X921" s="11">
        <v>1.8</v>
      </c>
      <c r="Y921" s="11">
        <v>2</v>
      </c>
      <c r="Z921" s="147" t="s">
        <v>313</v>
      </c>
      <c r="AA921" s="11">
        <v>2.2000000000000002</v>
      </c>
      <c r="AB921" s="11">
        <v>1.9</v>
      </c>
      <c r="AC921" s="11">
        <v>1.9</v>
      </c>
      <c r="AD921" s="152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1.9403217557418149</v>
      </c>
    </row>
    <row r="922" spans="1:65">
      <c r="A922" s="30"/>
      <c r="B922" s="19">
        <v>1</v>
      </c>
      <c r="C922" s="9">
        <v>5</v>
      </c>
      <c r="D922" s="11">
        <v>1.9</v>
      </c>
      <c r="E922" s="11">
        <v>2.09</v>
      </c>
      <c r="F922" s="11">
        <v>1.87</v>
      </c>
      <c r="G922" s="11">
        <v>1.9400000000000002</v>
      </c>
      <c r="H922" s="11">
        <v>1.9336492557120799</v>
      </c>
      <c r="I922" s="11">
        <v>2.1</v>
      </c>
      <c r="J922" s="148">
        <v>3.08</v>
      </c>
      <c r="K922" s="147">
        <v>0.86</v>
      </c>
      <c r="L922" s="11">
        <v>2.04</v>
      </c>
      <c r="M922" s="11">
        <v>1.76</v>
      </c>
      <c r="N922" s="11">
        <v>1.82</v>
      </c>
      <c r="O922" s="11">
        <v>1.9</v>
      </c>
      <c r="P922" s="11">
        <v>1.86</v>
      </c>
      <c r="Q922" s="11">
        <v>2.1</v>
      </c>
      <c r="R922" s="11">
        <v>2</v>
      </c>
      <c r="S922" s="11">
        <v>1.6</v>
      </c>
      <c r="T922" s="11">
        <v>2.11</v>
      </c>
      <c r="U922" s="11">
        <v>2.06</v>
      </c>
      <c r="V922" s="147" t="s">
        <v>329</v>
      </c>
      <c r="W922" s="11">
        <v>1.8475993803205752</v>
      </c>
      <c r="X922" s="11">
        <v>2.0499999999999998</v>
      </c>
      <c r="Y922" s="11">
        <v>1.84</v>
      </c>
      <c r="Z922" s="147" t="s">
        <v>313</v>
      </c>
      <c r="AA922" s="11">
        <v>2</v>
      </c>
      <c r="AB922" s="11">
        <v>1.9</v>
      </c>
      <c r="AC922" s="11">
        <v>1.9</v>
      </c>
      <c r="AD922" s="152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62</v>
      </c>
    </row>
    <row r="923" spans="1:65">
      <c r="A923" s="30"/>
      <c r="B923" s="19">
        <v>1</v>
      </c>
      <c r="C923" s="9">
        <v>6</v>
      </c>
      <c r="D923" s="11">
        <v>2.0099999999999998</v>
      </c>
      <c r="E923" s="11">
        <v>2.1800000000000002</v>
      </c>
      <c r="F923" s="11">
        <v>1.99</v>
      </c>
      <c r="G923" s="11">
        <v>1.81</v>
      </c>
      <c r="H923" s="11">
        <v>1.9059683087978301</v>
      </c>
      <c r="I923" s="11">
        <v>1.8</v>
      </c>
      <c r="J923" s="11">
        <v>1.72</v>
      </c>
      <c r="K923" s="147">
        <v>0.81</v>
      </c>
      <c r="L923" s="11">
        <v>2.11</v>
      </c>
      <c r="M923" s="11">
        <v>1.84</v>
      </c>
      <c r="N923" s="11">
        <v>1.88</v>
      </c>
      <c r="O923" s="11">
        <v>2.0099999999999998</v>
      </c>
      <c r="P923" s="11">
        <v>1.96</v>
      </c>
      <c r="Q923" s="11">
        <v>2.15</v>
      </c>
      <c r="R923" s="11">
        <v>2</v>
      </c>
      <c r="S923" s="11">
        <v>1.7</v>
      </c>
      <c r="T923" s="11">
        <v>2.0299999999999998</v>
      </c>
      <c r="U923" s="11">
        <v>1.84</v>
      </c>
      <c r="V923" s="147" t="s">
        <v>329</v>
      </c>
      <c r="W923" s="11">
        <v>1.8430796269940088</v>
      </c>
      <c r="X923" s="11">
        <v>2.2000000000000002</v>
      </c>
      <c r="Y923" s="11">
        <v>1.87</v>
      </c>
      <c r="Z923" s="147" t="s">
        <v>313</v>
      </c>
      <c r="AA923" s="11">
        <v>2</v>
      </c>
      <c r="AB923" s="11">
        <v>1.9</v>
      </c>
      <c r="AC923" s="11">
        <v>1.9</v>
      </c>
      <c r="AD923" s="152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20" t="s">
        <v>275</v>
      </c>
      <c r="C924" s="12"/>
      <c r="D924" s="23">
        <v>1.9266666666666667</v>
      </c>
      <c r="E924" s="23">
        <v>2.14</v>
      </c>
      <c r="F924" s="23">
        <v>1.8616666666666666</v>
      </c>
      <c r="G924" s="23">
        <v>1.8150000000000002</v>
      </c>
      <c r="H924" s="23">
        <v>1.9021142070515882</v>
      </c>
      <c r="I924" s="23">
        <v>1.7666666666666666</v>
      </c>
      <c r="J924" s="23">
        <v>2.0699999999999998</v>
      </c>
      <c r="K924" s="23">
        <v>0.84666666666666668</v>
      </c>
      <c r="L924" s="23">
        <v>2.0083333333333333</v>
      </c>
      <c r="M924" s="23">
        <v>1.8516666666666666</v>
      </c>
      <c r="N924" s="23">
        <v>1.845</v>
      </c>
      <c r="O924" s="23">
        <v>1.91</v>
      </c>
      <c r="P924" s="23">
        <v>1.875</v>
      </c>
      <c r="Q924" s="23">
        <v>2.1066666666666669</v>
      </c>
      <c r="R924" s="23">
        <v>2.0166666666666666</v>
      </c>
      <c r="S924" s="23">
        <v>1.6833333333333333</v>
      </c>
      <c r="T924" s="23">
        <v>2.0916666666666663</v>
      </c>
      <c r="U924" s="23">
        <v>1.9916666666666669</v>
      </c>
      <c r="V924" s="23" t="s">
        <v>702</v>
      </c>
      <c r="W924" s="23">
        <v>1.8163304554839124</v>
      </c>
      <c r="X924" s="23">
        <v>1.9166666666666667</v>
      </c>
      <c r="Y924" s="23">
        <v>2.0183333333333331</v>
      </c>
      <c r="Z924" s="23" t="s">
        <v>702</v>
      </c>
      <c r="AA924" s="23">
        <v>2.0666666666666669</v>
      </c>
      <c r="AB924" s="23">
        <v>1.9000000000000001</v>
      </c>
      <c r="AC924" s="23">
        <v>1.9166666666666667</v>
      </c>
      <c r="AD924" s="152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276</v>
      </c>
      <c r="C925" s="29"/>
      <c r="D925" s="11">
        <v>1.9249999999999998</v>
      </c>
      <c r="E925" s="11">
        <v>2.12</v>
      </c>
      <c r="F925" s="11">
        <v>1.88</v>
      </c>
      <c r="G925" s="11">
        <v>1.8250000000000002</v>
      </c>
      <c r="H925" s="11">
        <v>1.919808782254955</v>
      </c>
      <c r="I925" s="11">
        <v>1.85</v>
      </c>
      <c r="J925" s="11">
        <v>2.0499999999999998</v>
      </c>
      <c r="K925" s="11">
        <v>0.83499999999999996</v>
      </c>
      <c r="L925" s="11">
        <v>2.0099999999999998</v>
      </c>
      <c r="M925" s="11">
        <v>1.865</v>
      </c>
      <c r="N925" s="11">
        <v>1.83</v>
      </c>
      <c r="O925" s="11">
        <v>1.895</v>
      </c>
      <c r="P925" s="11">
        <v>1.875</v>
      </c>
      <c r="Q925" s="11">
        <v>2.1</v>
      </c>
      <c r="R925" s="11">
        <v>2</v>
      </c>
      <c r="S925" s="11">
        <v>1.7</v>
      </c>
      <c r="T925" s="11">
        <v>2.085</v>
      </c>
      <c r="U925" s="11">
        <v>2.0300000000000002</v>
      </c>
      <c r="V925" s="11" t="s">
        <v>702</v>
      </c>
      <c r="W925" s="11">
        <v>1.8521089655327803</v>
      </c>
      <c r="X925" s="11">
        <v>1.8250000000000002</v>
      </c>
      <c r="Y925" s="11">
        <v>1.9350000000000001</v>
      </c>
      <c r="Z925" s="11" t="s">
        <v>702</v>
      </c>
      <c r="AA925" s="11">
        <v>2.0499999999999998</v>
      </c>
      <c r="AB925" s="11">
        <v>1.9</v>
      </c>
      <c r="AC925" s="11">
        <v>1.9</v>
      </c>
      <c r="AD925" s="152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277</v>
      </c>
      <c r="C926" s="29"/>
      <c r="D926" s="24">
        <v>4.9665548085837716E-2</v>
      </c>
      <c r="E926" s="24">
        <v>8.0746516952745401E-2</v>
      </c>
      <c r="F926" s="24">
        <v>8.8637839925545706E-2</v>
      </c>
      <c r="G926" s="24">
        <v>9.3112834775878284E-2</v>
      </c>
      <c r="H926" s="24">
        <v>5.6933977646166416E-2</v>
      </c>
      <c r="I926" s="24">
        <v>0.307679486912383</v>
      </c>
      <c r="J926" s="24">
        <v>0.66115051236462052</v>
      </c>
      <c r="K926" s="24">
        <v>3.5023801430836533E-2</v>
      </c>
      <c r="L926" s="24">
        <v>6.5853372477547911E-2</v>
      </c>
      <c r="M926" s="24">
        <v>7.574078601827855E-2</v>
      </c>
      <c r="N926" s="24">
        <v>4.1352146256270594E-2</v>
      </c>
      <c r="O926" s="24">
        <v>5.8651513194460665E-2</v>
      </c>
      <c r="P926" s="24">
        <v>7.5033325929216285E-2</v>
      </c>
      <c r="Q926" s="24">
        <v>2.8047578623950097E-2</v>
      </c>
      <c r="R926" s="24">
        <v>7.5277265270908167E-2</v>
      </c>
      <c r="S926" s="24">
        <v>7.527726527090807E-2</v>
      </c>
      <c r="T926" s="24">
        <v>5.6361925682739678E-2</v>
      </c>
      <c r="U926" s="24">
        <v>0.15158056163857775</v>
      </c>
      <c r="V926" s="24" t="s">
        <v>702</v>
      </c>
      <c r="W926" s="24">
        <v>0.15083393405974915</v>
      </c>
      <c r="X926" s="24">
        <v>0.16931233465600393</v>
      </c>
      <c r="Y926" s="24">
        <v>0.20301888253723249</v>
      </c>
      <c r="Z926" s="24" t="s">
        <v>702</v>
      </c>
      <c r="AA926" s="24">
        <v>8.1649658092772678E-2</v>
      </c>
      <c r="AB926" s="24">
        <v>2.4323767777952469E-16</v>
      </c>
      <c r="AC926" s="24">
        <v>4.0824829046386332E-2</v>
      </c>
      <c r="AD926" s="202"/>
      <c r="AE926" s="203"/>
      <c r="AF926" s="203"/>
      <c r="AG926" s="203"/>
      <c r="AH926" s="203"/>
      <c r="AI926" s="203"/>
      <c r="AJ926" s="203"/>
      <c r="AK926" s="203"/>
      <c r="AL926" s="203"/>
      <c r="AM926" s="203"/>
      <c r="AN926" s="203"/>
      <c r="AO926" s="203"/>
      <c r="AP926" s="203"/>
      <c r="AQ926" s="203"/>
      <c r="AR926" s="203"/>
      <c r="AS926" s="203"/>
      <c r="AT926" s="203"/>
      <c r="AU926" s="203"/>
      <c r="AV926" s="203"/>
      <c r="AW926" s="203"/>
      <c r="AX926" s="203"/>
      <c r="AY926" s="203"/>
      <c r="AZ926" s="203"/>
      <c r="BA926" s="203"/>
      <c r="BB926" s="203"/>
      <c r="BC926" s="203"/>
      <c r="BD926" s="203"/>
      <c r="BE926" s="203"/>
      <c r="BF926" s="203"/>
      <c r="BG926" s="203"/>
      <c r="BH926" s="203"/>
      <c r="BI926" s="203"/>
      <c r="BJ926" s="203"/>
      <c r="BK926" s="203"/>
      <c r="BL926" s="203"/>
      <c r="BM926" s="56"/>
    </row>
    <row r="927" spans="1:65">
      <c r="A927" s="30"/>
      <c r="B927" s="3" t="s">
        <v>86</v>
      </c>
      <c r="C927" s="29"/>
      <c r="D927" s="13">
        <v>2.5777966134517844E-2</v>
      </c>
      <c r="E927" s="13">
        <v>3.7732017267638036E-2</v>
      </c>
      <c r="F927" s="13">
        <v>4.7612089485521418E-2</v>
      </c>
      <c r="G927" s="13">
        <v>5.1301837342081692E-2</v>
      </c>
      <c r="H927" s="13">
        <v>2.9931944903780577E-2</v>
      </c>
      <c r="I927" s="13">
        <v>0.17415820013908473</v>
      </c>
      <c r="J927" s="13">
        <v>0.31939638278484084</v>
      </c>
      <c r="K927" s="13">
        <v>4.1366694603350233E-2</v>
      </c>
      <c r="L927" s="13">
        <v>3.279006098467116E-2</v>
      </c>
      <c r="M927" s="13">
        <v>4.0904114861356554E-2</v>
      </c>
      <c r="N927" s="13">
        <v>2.2413087401772679E-2</v>
      </c>
      <c r="O927" s="13">
        <v>3.0707598531131239E-2</v>
      </c>
      <c r="P927" s="13">
        <v>4.0017773828915353E-2</v>
      </c>
      <c r="Q927" s="13">
        <v>1.3313724030356057E-2</v>
      </c>
      <c r="R927" s="13">
        <v>3.7327569555822233E-2</v>
      </c>
      <c r="S927" s="13">
        <v>4.471916748766816E-2</v>
      </c>
      <c r="T927" s="13">
        <v>2.6945940565453238E-2</v>
      </c>
      <c r="U927" s="13">
        <v>7.610739496497626E-2</v>
      </c>
      <c r="V927" s="13" t="s">
        <v>702</v>
      </c>
      <c r="W927" s="13">
        <v>8.3043222451260126E-2</v>
      </c>
      <c r="X927" s="13">
        <v>8.8336870255306399E-2</v>
      </c>
      <c r="Y927" s="13">
        <v>0.10058739019185757</v>
      </c>
      <c r="Z927" s="13" t="s">
        <v>702</v>
      </c>
      <c r="AA927" s="13">
        <v>3.9507899077148065E-2</v>
      </c>
      <c r="AB927" s="13">
        <v>1.2801983041027614E-16</v>
      </c>
      <c r="AC927" s="13">
        <v>2.1299910806810259E-2</v>
      </c>
      <c r="AD927" s="152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278</v>
      </c>
      <c r="C928" s="29"/>
      <c r="D928" s="13">
        <v>-7.0375385086209885E-3</v>
      </c>
      <c r="E928" s="13">
        <v>0.10290986207173924</v>
      </c>
      <c r="F928" s="13">
        <v>-4.0537137122949596E-2</v>
      </c>
      <c r="G928" s="13">
        <v>-6.4588130999903348E-2</v>
      </c>
      <c r="H928" s="13">
        <v>-1.969134684861551E-2</v>
      </c>
      <c r="I928" s="13">
        <v>-8.949808894389133E-2</v>
      </c>
      <c r="J928" s="13">
        <v>6.6833371256308505E-2</v>
      </c>
      <c r="K928" s="13">
        <v>-0.5636462539466951</v>
      </c>
      <c r="L928" s="13">
        <v>3.5051700776048023E-2</v>
      </c>
      <c r="M928" s="13">
        <v>-4.5690921525153971E-2</v>
      </c>
      <c r="N928" s="13">
        <v>-4.9126777793290222E-2</v>
      </c>
      <c r="O928" s="13">
        <v>-1.5627179178961725E-2</v>
      </c>
      <c r="P928" s="13">
        <v>-3.3665424586677095E-2</v>
      </c>
      <c r="Q928" s="13">
        <v>8.5730580731057993E-2</v>
      </c>
      <c r="R928" s="13">
        <v>3.9346521111218502E-2</v>
      </c>
      <c r="S928" s="13">
        <v>-0.13244629229559446</v>
      </c>
      <c r="T928" s="13">
        <v>7.7999904127751263E-2</v>
      </c>
      <c r="U928" s="13">
        <v>2.646206010570773E-2</v>
      </c>
      <c r="V928" s="13" t="s">
        <v>702</v>
      </c>
      <c r="W928" s="13">
        <v>-6.3902442927821879E-2</v>
      </c>
      <c r="X928" s="13">
        <v>-1.2191322910825364E-2</v>
      </c>
      <c r="Y928" s="13">
        <v>4.0205485178252509E-2</v>
      </c>
      <c r="Z928" s="13" t="s">
        <v>702</v>
      </c>
      <c r="AA928" s="13">
        <v>6.5115443122240491E-2</v>
      </c>
      <c r="AB928" s="13">
        <v>-2.078096358116599E-2</v>
      </c>
      <c r="AC928" s="13">
        <v>-1.2191322910825364E-2</v>
      </c>
      <c r="AD928" s="152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46" t="s">
        <v>279</v>
      </c>
      <c r="C929" s="47"/>
      <c r="D929" s="45">
        <v>7.0000000000000007E-2</v>
      </c>
      <c r="E929" s="45">
        <v>1.5</v>
      </c>
      <c r="F929" s="45">
        <v>0.37</v>
      </c>
      <c r="G929" s="45">
        <v>0.68</v>
      </c>
      <c r="H929" s="45">
        <v>0.1</v>
      </c>
      <c r="I929" s="45">
        <v>1.01</v>
      </c>
      <c r="J929" s="45">
        <v>1.03</v>
      </c>
      <c r="K929" s="45">
        <v>7.2</v>
      </c>
      <c r="L929" s="45">
        <v>0.62</v>
      </c>
      <c r="M929" s="45">
        <v>0.44</v>
      </c>
      <c r="N929" s="45">
        <v>0.48</v>
      </c>
      <c r="O929" s="45">
        <v>0.04</v>
      </c>
      <c r="P929" s="45">
        <v>0.28000000000000003</v>
      </c>
      <c r="Q929" s="45">
        <v>1.28</v>
      </c>
      <c r="R929" s="45">
        <v>0.67</v>
      </c>
      <c r="S929" s="45">
        <v>1.57</v>
      </c>
      <c r="T929" s="45">
        <v>1.18</v>
      </c>
      <c r="U929" s="45">
        <v>0.5</v>
      </c>
      <c r="V929" s="45">
        <v>40.950000000000003</v>
      </c>
      <c r="W929" s="45">
        <v>0.68</v>
      </c>
      <c r="X929" s="45">
        <v>0</v>
      </c>
      <c r="Y929" s="45">
        <v>0.68</v>
      </c>
      <c r="Z929" s="45">
        <v>27.49</v>
      </c>
      <c r="AA929" s="45">
        <v>1.01</v>
      </c>
      <c r="AB929" s="45">
        <v>0.11</v>
      </c>
      <c r="AC929" s="45">
        <v>0</v>
      </c>
      <c r="AD929" s="152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1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BM930" s="55"/>
    </row>
    <row r="931" spans="1:65" ht="15">
      <c r="B931" s="8" t="s">
        <v>566</v>
      </c>
      <c r="BM931" s="28" t="s">
        <v>66</v>
      </c>
    </row>
    <row r="932" spans="1:65" ht="15">
      <c r="A932" s="25" t="s">
        <v>30</v>
      </c>
      <c r="B932" s="18" t="s">
        <v>111</v>
      </c>
      <c r="C932" s="15" t="s">
        <v>112</v>
      </c>
      <c r="D932" s="16" t="s">
        <v>227</v>
      </c>
      <c r="E932" s="17" t="s">
        <v>227</v>
      </c>
      <c r="F932" s="17" t="s">
        <v>227</v>
      </c>
      <c r="G932" s="17" t="s">
        <v>227</v>
      </c>
      <c r="H932" s="17" t="s">
        <v>227</v>
      </c>
      <c r="I932" s="17" t="s">
        <v>227</v>
      </c>
      <c r="J932" s="17" t="s">
        <v>227</v>
      </c>
      <c r="K932" s="17" t="s">
        <v>227</v>
      </c>
      <c r="L932" s="17" t="s">
        <v>227</v>
      </c>
      <c r="M932" s="17" t="s">
        <v>227</v>
      </c>
      <c r="N932" s="17" t="s">
        <v>227</v>
      </c>
      <c r="O932" s="17" t="s">
        <v>227</v>
      </c>
      <c r="P932" s="17" t="s">
        <v>227</v>
      </c>
      <c r="Q932" s="17" t="s">
        <v>227</v>
      </c>
      <c r="R932" s="17" t="s">
        <v>227</v>
      </c>
      <c r="S932" s="17" t="s">
        <v>227</v>
      </c>
      <c r="T932" s="17" t="s">
        <v>227</v>
      </c>
      <c r="U932" s="17" t="s">
        <v>227</v>
      </c>
      <c r="V932" s="17" t="s">
        <v>227</v>
      </c>
      <c r="W932" s="17" t="s">
        <v>227</v>
      </c>
      <c r="X932" s="17" t="s">
        <v>227</v>
      </c>
      <c r="Y932" s="17" t="s">
        <v>227</v>
      </c>
      <c r="Z932" s="17" t="s">
        <v>227</v>
      </c>
      <c r="AA932" s="17" t="s">
        <v>227</v>
      </c>
      <c r="AB932" s="17" t="s">
        <v>227</v>
      </c>
      <c r="AC932" s="17" t="s">
        <v>227</v>
      </c>
      <c r="AD932" s="152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 t="s">
        <v>228</v>
      </c>
      <c r="C933" s="9" t="s">
        <v>228</v>
      </c>
      <c r="D933" s="150" t="s">
        <v>230</v>
      </c>
      <c r="E933" s="151" t="s">
        <v>231</v>
      </c>
      <c r="F933" s="151" t="s">
        <v>232</v>
      </c>
      <c r="G933" s="151" t="s">
        <v>233</v>
      </c>
      <c r="H933" s="151" t="s">
        <v>234</v>
      </c>
      <c r="I933" s="151" t="s">
        <v>235</v>
      </c>
      <c r="J933" s="151" t="s">
        <v>236</v>
      </c>
      <c r="K933" s="151" t="s">
        <v>237</v>
      </c>
      <c r="L933" s="151" t="s">
        <v>238</v>
      </c>
      <c r="M933" s="151" t="s">
        <v>239</v>
      </c>
      <c r="N933" s="151" t="s">
        <v>240</v>
      </c>
      <c r="O933" s="151" t="s">
        <v>241</v>
      </c>
      <c r="P933" s="151" t="s">
        <v>242</v>
      </c>
      <c r="Q933" s="151" t="s">
        <v>244</v>
      </c>
      <c r="R933" s="151" t="s">
        <v>245</v>
      </c>
      <c r="S933" s="151" t="s">
        <v>247</v>
      </c>
      <c r="T933" s="151" t="s">
        <v>248</v>
      </c>
      <c r="U933" s="151" t="s">
        <v>304</v>
      </c>
      <c r="V933" s="151" t="s">
        <v>251</v>
      </c>
      <c r="W933" s="151" t="s">
        <v>255</v>
      </c>
      <c r="X933" s="151" t="s">
        <v>256</v>
      </c>
      <c r="Y933" s="151" t="s">
        <v>305</v>
      </c>
      <c r="Z933" s="151" t="s">
        <v>259</v>
      </c>
      <c r="AA933" s="151" t="s">
        <v>264</v>
      </c>
      <c r="AB933" s="151" t="s">
        <v>265</v>
      </c>
      <c r="AC933" s="151" t="s">
        <v>266</v>
      </c>
      <c r="AD933" s="152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 t="s">
        <v>3</v>
      </c>
    </row>
    <row r="934" spans="1:65">
      <c r="A934" s="30"/>
      <c r="B934" s="19"/>
      <c r="C934" s="9"/>
      <c r="D934" s="10" t="s">
        <v>307</v>
      </c>
      <c r="E934" s="11" t="s">
        <v>308</v>
      </c>
      <c r="F934" s="11" t="s">
        <v>308</v>
      </c>
      <c r="G934" s="11" t="s">
        <v>307</v>
      </c>
      <c r="H934" s="11" t="s">
        <v>115</v>
      </c>
      <c r="I934" s="11" t="s">
        <v>308</v>
      </c>
      <c r="J934" s="11" t="s">
        <v>307</v>
      </c>
      <c r="K934" s="11" t="s">
        <v>307</v>
      </c>
      <c r="L934" s="11" t="s">
        <v>308</v>
      </c>
      <c r="M934" s="11" t="s">
        <v>308</v>
      </c>
      <c r="N934" s="11" t="s">
        <v>308</v>
      </c>
      <c r="O934" s="11" t="s">
        <v>308</v>
      </c>
      <c r="P934" s="11" t="s">
        <v>308</v>
      </c>
      <c r="Q934" s="11" t="s">
        <v>308</v>
      </c>
      <c r="R934" s="11" t="s">
        <v>307</v>
      </c>
      <c r="S934" s="11" t="s">
        <v>307</v>
      </c>
      <c r="T934" s="11" t="s">
        <v>308</v>
      </c>
      <c r="U934" s="11" t="s">
        <v>308</v>
      </c>
      <c r="V934" s="11" t="s">
        <v>115</v>
      </c>
      <c r="W934" s="11" t="s">
        <v>307</v>
      </c>
      <c r="X934" s="11" t="s">
        <v>307</v>
      </c>
      <c r="Y934" s="11" t="s">
        <v>307</v>
      </c>
      <c r="Z934" s="11" t="s">
        <v>307</v>
      </c>
      <c r="AA934" s="11" t="s">
        <v>307</v>
      </c>
      <c r="AB934" s="11" t="s">
        <v>307</v>
      </c>
      <c r="AC934" s="11" t="s">
        <v>307</v>
      </c>
      <c r="AD934" s="152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</v>
      </c>
    </row>
    <row r="935" spans="1:65">
      <c r="A935" s="30"/>
      <c r="B935" s="19"/>
      <c r="C935" s="9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152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3</v>
      </c>
    </row>
    <row r="936" spans="1:65">
      <c r="A936" s="30"/>
      <c r="B936" s="18">
        <v>1</v>
      </c>
      <c r="C936" s="14">
        <v>1</v>
      </c>
      <c r="D936" s="22">
        <v>5.19</v>
      </c>
      <c r="E936" s="22">
        <v>5.6</v>
      </c>
      <c r="F936" s="22">
        <v>5.7</v>
      </c>
      <c r="G936" s="22">
        <v>5.0999999999999996</v>
      </c>
      <c r="H936" s="22">
        <v>5.6252133967455968</v>
      </c>
      <c r="I936" s="145">
        <v>4.5</v>
      </c>
      <c r="J936" s="22">
        <v>4.7</v>
      </c>
      <c r="K936" s="22">
        <v>5.29</v>
      </c>
      <c r="L936" s="22">
        <v>5</v>
      </c>
      <c r="M936" s="22">
        <v>5.2</v>
      </c>
      <c r="N936" s="22">
        <v>4.82</v>
      </c>
      <c r="O936" s="22">
        <v>5.62</v>
      </c>
      <c r="P936" s="22">
        <v>5.12</v>
      </c>
      <c r="Q936" s="22">
        <v>4.8</v>
      </c>
      <c r="R936" s="22">
        <v>5.7</v>
      </c>
      <c r="S936" s="22">
        <v>4.7</v>
      </c>
      <c r="T936" s="22">
        <v>5.7</v>
      </c>
      <c r="U936" s="22">
        <v>5.5</v>
      </c>
      <c r="V936" s="146">
        <v>6.0387000000000004</v>
      </c>
      <c r="W936" s="146">
        <v>3.4102370125308399</v>
      </c>
      <c r="X936" s="22">
        <v>5.87</v>
      </c>
      <c r="Y936" s="22">
        <v>5.2926410324392847</v>
      </c>
      <c r="Z936" s="22">
        <v>4.4000000000000004</v>
      </c>
      <c r="AA936" s="22">
        <v>5.13</v>
      </c>
      <c r="AB936" s="22">
        <v>5.75</v>
      </c>
      <c r="AC936" s="22">
        <v>5.67</v>
      </c>
      <c r="AD936" s="152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>
        <v>1</v>
      </c>
      <c r="C937" s="9">
        <v>2</v>
      </c>
      <c r="D937" s="11">
        <v>5.32</v>
      </c>
      <c r="E937" s="11">
        <v>5.6</v>
      </c>
      <c r="F937" s="11">
        <v>5.9</v>
      </c>
      <c r="G937" s="148">
        <v>3.64</v>
      </c>
      <c r="H937" s="11">
        <v>5.7079898921792109</v>
      </c>
      <c r="I937" s="11">
        <v>5.0999999999999996</v>
      </c>
      <c r="J937" s="11">
        <v>4.8</v>
      </c>
      <c r="K937" s="11">
        <v>5.42</v>
      </c>
      <c r="L937" s="11">
        <v>4.8899999999999997</v>
      </c>
      <c r="M937" s="11">
        <v>4.91</v>
      </c>
      <c r="N937" s="11">
        <v>4.91</v>
      </c>
      <c r="O937" s="11">
        <v>5.44</v>
      </c>
      <c r="P937" s="11">
        <v>5.17</v>
      </c>
      <c r="Q937" s="11">
        <v>4.9000000000000004</v>
      </c>
      <c r="R937" s="11">
        <v>5.8</v>
      </c>
      <c r="S937" s="11">
        <v>5</v>
      </c>
      <c r="T937" s="11">
        <v>5.6</v>
      </c>
      <c r="U937" s="11">
        <v>5.5</v>
      </c>
      <c r="V937" s="147">
        <v>6.5548000000000002</v>
      </c>
      <c r="W937" s="147">
        <v>3.43765155616425</v>
      </c>
      <c r="X937" s="11">
        <v>5.64</v>
      </c>
      <c r="Y937" s="11">
        <v>5.1531636091441522</v>
      </c>
      <c r="Z937" s="11">
        <v>4</v>
      </c>
      <c r="AA937" s="11">
        <v>5.25</v>
      </c>
      <c r="AB937" s="11">
        <v>5.6</v>
      </c>
      <c r="AC937" s="11">
        <v>5.8</v>
      </c>
      <c r="AD937" s="152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23</v>
      </c>
    </row>
    <row r="938" spans="1:65">
      <c r="A938" s="30"/>
      <c r="B938" s="19">
        <v>1</v>
      </c>
      <c r="C938" s="9">
        <v>3</v>
      </c>
      <c r="D938" s="11">
        <v>5.38</v>
      </c>
      <c r="E938" s="11">
        <v>5.4</v>
      </c>
      <c r="F938" s="11">
        <v>6</v>
      </c>
      <c r="G938" s="11">
        <v>3.87</v>
      </c>
      <c r="H938" s="11">
        <v>5.548137531173932</v>
      </c>
      <c r="I938" s="11">
        <v>5.2</v>
      </c>
      <c r="J938" s="11">
        <v>4.8</v>
      </c>
      <c r="K938" s="11">
        <v>5.33</v>
      </c>
      <c r="L938" s="11">
        <v>4.87</v>
      </c>
      <c r="M938" s="11">
        <v>4.8499999999999996</v>
      </c>
      <c r="N938" s="11">
        <v>4.87</v>
      </c>
      <c r="O938" s="11">
        <v>5.21</v>
      </c>
      <c r="P938" s="11">
        <v>5.52</v>
      </c>
      <c r="Q938" s="11">
        <v>4.4000000000000004</v>
      </c>
      <c r="R938" s="11">
        <v>5.8</v>
      </c>
      <c r="S938" s="11">
        <v>4.7</v>
      </c>
      <c r="T938" s="11">
        <v>6</v>
      </c>
      <c r="U938" s="11">
        <v>5.5</v>
      </c>
      <c r="V938" s="147">
        <v>6.9764999999999997</v>
      </c>
      <c r="W938" s="147">
        <v>3.4369292728799179</v>
      </c>
      <c r="X938" s="11">
        <v>5.58</v>
      </c>
      <c r="Y938" s="11">
        <v>5.0609674804312297</v>
      </c>
      <c r="Z938" s="11">
        <v>3.9</v>
      </c>
      <c r="AA938" s="11">
        <v>5.32</v>
      </c>
      <c r="AB938" s="11">
        <v>5.69</v>
      </c>
      <c r="AC938" s="11">
        <v>5.79</v>
      </c>
      <c r="AD938" s="152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16</v>
      </c>
    </row>
    <row r="939" spans="1:65">
      <c r="A939" s="30"/>
      <c r="B939" s="19">
        <v>1</v>
      </c>
      <c r="C939" s="9">
        <v>4</v>
      </c>
      <c r="D939" s="11">
        <v>5.36</v>
      </c>
      <c r="E939" s="11">
        <v>5.5</v>
      </c>
      <c r="F939" s="11">
        <v>6</v>
      </c>
      <c r="G939" s="11">
        <v>4.8</v>
      </c>
      <c r="H939" s="11">
        <v>5.6460220791357054</v>
      </c>
      <c r="I939" s="11">
        <v>5.4</v>
      </c>
      <c r="J939" s="11">
        <v>5</v>
      </c>
      <c r="K939" s="11">
        <v>5.22</v>
      </c>
      <c r="L939" s="11">
        <v>5.0199999999999996</v>
      </c>
      <c r="M939" s="11">
        <v>4.8899999999999997</v>
      </c>
      <c r="N939" s="11">
        <v>4.97</v>
      </c>
      <c r="O939" s="11">
        <v>4.96</v>
      </c>
      <c r="P939" s="11">
        <v>5.15</v>
      </c>
      <c r="Q939" s="11">
        <v>4.5999999999999996</v>
      </c>
      <c r="R939" s="11">
        <v>5.6</v>
      </c>
      <c r="S939" s="11">
        <v>5</v>
      </c>
      <c r="T939" s="11">
        <v>5.6</v>
      </c>
      <c r="U939" s="11">
        <v>5.5</v>
      </c>
      <c r="V939" s="147">
        <v>6.8815</v>
      </c>
      <c r="W939" s="147">
        <v>3.528903422920834</v>
      </c>
      <c r="X939" s="11">
        <v>5.6</v>
      </c>
      <c r="Y939" s="11">
        <v>5.2175825562602016</v>
      </c>
      <c r="Z939" s="11">
        <v>4.1500000000000004</v>
      </c>
      <c r="AA939" s="11">
        <v>5.28</v>
      </c>
      <c r="AB939" s="11">
        <v>5.54</v>
      </c>
      <c r="AC939" s="11">
        <v>5.8</v>
      </c>
      <c r="AD939" s="152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5.2470780931385352</v>
      </c>
    </row>
    <row r="940" spans="1:65">
      <c r="A940" s="30"/>
      <c r="B940" s="19">
        <v>1</v>
      </c>
      <c r="C940" s="9">
        <v>5</v>
      </c>
      <c r="D940" s="11">
        <v>5.31</v>
      </c>
      <c r="E940" s="11">
        <v>5.3</v>
      </c>
      <c r="F940" s="11">
        <v>6</v>
      </c>
      <c r="G940" s="11">
        <v>4.72</v>
      </c>
      <c r="H940" s="11">
        <v>5.5258841813890047</v>
      </c>
      <c r="I940" s="11">
        <v>5.3</v>
      </c>
      <c r="J940" s="11">
        <v>5.3</v>
      </c>
      <c r="K940" s="11">
        <v>5.07</v>
      </c>
      <c r="L940" s="11">
        <v>4.96</v>
      </c>
      <c r="M940" s="11">
        <v>4.79</v>
      </c>
      <c r="N940" s="11">
        <v>4.8499999999999996</v>
      </c>
      <c r="O940" s="11">
        <v>5.57</v>
      </c>
      <c r="P940" s="11">
        <v>5.31</v>
      </c>
      <c r="Q940" s="11">
        <v>4.9000000000000004</v>
      </c>
      <c r="R940" s="11">
        <v>5.5</v>
      </c>
      <c r="S940" s="11">
        <v>4.3</v>
      </c>
      <c r="T940" s="11">
        <v>5.9</v>
      </c>
      <c r="U940" s="11">
        <v>5.5</v>
      </c>
      <c r="V940" s="147">
        <v>7.1993</v>
      </c>
      <c r="W940" s="147">
        <v>3.4619073544162</v>
      </c>
      <c r="X940" s="148">
        <v>6.35</v>
      </c>
      <c r="Y940" s="11">
        <v>5.3254242611283225</v>
      </c>
      <c r="Z940" s="11">
        <v>4.4000000000000004</v>
      </c>
      <c r="AA940" s="11">
        <v>5.32</v>
      </c>
      <c r="AB940" s="11">
        <v>5.57</v>
      </c>
      <c r="AC940" s="11">
        <v>5.64</v>
      </c>
      <c r="AD940" s="152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63</v>
      </c>
    </row>
    <row r="941" spans="1:65">
      <c r="A941" s="30"/>
      <c r="B941" s="19">
        <v>1</v>
      </c>
      <c r="C941" s="9">
        <v>6</v>
      </c>
      <c r="D941" s="11">
        <v>5.49</v>
      </c>
      <c r="E941" s="11">
        <v>5.7</v>
      </c>
      <c r="F941" s="11">
        <v>6.2</v>
      </c>
      <c r="G941" s="11">
        <v>4.1100000000000003</v>
      </c>
      <c r="H941" s="11">
        <v>5.7059221060725891</v>
      </c>
      <c r="I941" s="11">
        <v>5.3</v>
      </c>
      <c r="J941" s="11">
        <v>4.9000000000000004</v>
      </c>
      <c r="K941" s="11">
        <v>5.41</v>
      </c>
      <c r="L941" s="11">
        <v>4.95</v>
      </c>
      <c r="M941" s="11">
        <v>4.93</v>
      </c>
      <c r="N941" s="11">
        <v>4.87</v>
      </c>
      <c r="O941" s="11">
        <v>5.38</v>
      </c>
      <c r="P941" s="11">
        <v>5.23</v>
      </c>
      <c r="Q941" s="11">
        <v>4.8</v>
      </c>
      <c r="R941" s="11">
        <v>5.8</v>
      </c>
      <c r="S941" s="11">
        <v>4.7</v>
      </c>
      <c r="T941" s="11">
        <v>5.7</v>
      </c>
      <c r="U941" s="11">
        <v>5.6</v>
      </c>
      <c r="V941" s="147">
        <v>6.2011000000000003</v>
      </c>
      <c r="W941" s="147">
        <v>3.4799801991038999</v>
      </c>
      <c r="X941" s="11">
        <v>5.57</v>
      </c>
      <c r="Y941" s="11">
        <v>5.1182972858497831</v>
      </c>
      <c r="Z941" s="11">
        <v>4.3</v>
      </c>
      <c r="AA941" s="11">
        <v>5.29</v>
      </c>
      <c r="AB941" s="11">
        <v>5.65</v>
      </c>
      <c r="AC941" s="11">
        <v>5.8</v>
      </c>
      <c r="AD941" s="152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20" t="s">
        <v>275</v>
      </c>
      <c r="C942" s="12"/>
      <c r="D942" s="23">
        <v>5.3416666666666659</v>
      </c>
      <c r="E942" s="23">
        <v>5.5166666666666666</v>
      </c>
      <c r="F942" s="23">
        <v>5.9666666666666677</v>
      </c>
      <c r="G942" s="23">
        <v>4.3733333333333331</v>
      </c>
      <c r="H942" s="23">
        <v>5.6265281977826733</v>
      </c>
      <c r="I942" s="23">
        <v>5.1333333333333337</v>
      </c>
      <c r="J942" s="23">
        <v>4.916666666666667</v>
      </c>
      <c r="K942" s="23">
        <v>5.29</v>
      </c>
      <c r="L942" s="23">
        <v>4.9483333333333333</v>
      </c>
      <c r="M942" s="23">
        <v>4.9283333333333328</v>
      </c>
      <c r="N942" s="23">
        <v>4.8816666666666668</v>
      </c>
      <c r="O942" s="23">
        <v>5.3633333333333333</v>
      </c>
      <c r="P942" s="23">
        <v>5.25</v>
      </c>
      <c r="Q942" s="23">
        <v>4.7333333333333334</v>
      </c>
      <c r="R942" s="23">
        <v>5.6999999999999993</v>
      </c>
      <c r="S942" s="23">
        <v>4.7333333333333334</v>
      </c>
      <c r="T942" s="23">
        <v>5.75</v>
      </c>
      <c r="U942" s="23">
        <v>5.5166666666666666</v>
      </c>
      <c r="V942" s="23">
        <v>6.6419833333333331</v>
      </c>
      <c r="W942" s="23">
        <v>3.4592681363359907</v>
      </c>
      <c r="X942" s="23">
        <v>5.7683333333333335</v>
      </c>
      <c r="Y942" s="23">
        <v>5.1946793708754955</v>
      </c>
      <c r="Z942" s="23">
        <v>4.1916666666666673</v>
      </c>
      <c r="AA942" s="23">
        <v>5.2649999999999997</v>
      </c>
      <c r="AB942" s="23">
        <v>5.6333333333333329</v>
      </c>
      <c r="AC942" s="23">
        <v>5.75</v>
      </c>
      <c r="AD942" s="152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276</v>
      </c>
      <c r="C943" s="29"/>
      <c r="D943" s="11">
        <v>5.34</v>
      </c>
      <c r="E943" s="11">
        <v>5.55</v>
      </c>
      <c r="F943" s="11">
        <v>6</v>
      </c>
      <c r="G943" s="11">
        <v>4.415</v>
      </c>
      <c r="H943" s="11">
        <v>5.6356177379406507</v>
      </c>
      <c r="I943" s="11">
        <v>5.25</v>
      </c>
      <c r="J943" s="11">
        <v>4.8499999999999996</v>
      </c>
      <c r="K943" s="11">
        <v>5.3100000000000005</v>
      </c>
      <c r="L943" s="11">
        <v>4.9550000000000001</v>
      </c>
      <c r="M943" s="11">
        <v>4.9000000000000004</v>
      </c>
      <c r="N943" s="11">
        <v>4.87</v>
      </c>
      <c r="O943" s="11">
        <v>5.41</v>
      </c>
      <c r="P943" s="11">
        <v>5.2</v>
      </c>
      <c r="Q943" s="11">
        <v>4.8</v>
      </c>
      <c r="R943" s="11">
        <v>5.75</v>
      </c>
      <c r="S943" s="11">
        <v>4.7</v>
      </c>
      <c r="T943" s="11">
        <v>5.7</v>
      </c>
      <c r="U943" s="11">
        <v>5.5</v>
      </c>
      <c r="V943" s="11">
        <v>6.7181499999999996</v>
      </c>
      <c r="W943" s="11">
        <v>3.449779455290225</v>
      </c>
      <c r="X943" s="11">
        <v>5.6199999999999992</v>
      </c>
      <c r="Y943" s="11">
        <v>5.1853730827021769</v>
      </c>
      <c r="Z943" s="11">
        <v>4.2249999999999996</v>
      </c>
      <c r="AA943" s="11">
        <v>5.2850000000000001</v>
      </c>
      <c r="AB943" s="11">
        <v>5.625</v>
      </c>
      <c r="AC943" s="11">
        <v>5.7949999999999999</v>
      </c>
      <c r="AD943" s="152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277</v>
      </c>
      <c r="C944" s="29"/>
      <c r="D944" s="24">
        <v>9.826834010334487E-2</v>
      </c>
      <c r="E944" s="24">
        <v>0.1471960144387974</v>
      </c>
      <c r="F944" s="24">
        <v>0.16329931618554519</v>
      </c>
      <c r="G944" s="24">
        <v>0.58150379763735949</v>
      </c>
      <c r="H944" s="24">
        <v>7.6935629050118901E-2</v>
      </c>
      <c r="I944" s="24">
        <v>0.32659863237109044</v>
      </c>
      <c r="J944" s="24">
        <v>0.21369760566432799</v>
      </c>
      <c r="K944" s="24">
        <v>0.13130118049735875</v>
      </c>
      <c r="L944" s="24">
        <v>5.9132619311735704E-2</v>
      </c>
      <c r="M944" s="24">
        <v>0.14204459393678698</v>
      </c>
      <c r="N944" s="24">
        <v>5.2313159593611401E-2</v>
      </c>
      <c r="O944" s="24">
        <v>0.24532971011817281</v>
      </c>
      <c r="P944" s="24">
        <v>0.14845874847916482</v>
      </c>
      <c r="Q944" s="24">
        <v>0.19663841605003504</v>
      </c>
      <c r="R944" s="24">
        <v>0.12649110640673514</v>
      </c>
      <c r="S944" s="24">
        <v>0.25819888974716115</v>
      </c>
      <c r="T944" s="24">
        <v>0.16431676725155001</v>
      </c>
      <c r="U944" s="24">
        <v>4.0824829046386159E-2</v>
      </c>
      <c r="V944" s="24">
        <v>0.45734042645131046</v>
      </c>
      <c r="W944" s="24">
        <v>4.1606202937437962E-2</v>
      </c>
      <c r="X944" s="24">
        <v>0.30603376720006992</v>
      </c>
      <c r="Y944" s="24">
        <v>0.1026176596843999</v>
      </c>
      <c r="Z944" s="24">
        <v>0.21075261959621455</v>
      </c>
      <c r="AA944" s="24">
        <v>7.1203932475671736E-2</v>
      </c>
      <c r="AB944" s="24">
        <v>7.8655366420014056E-2</v>
      </c>
      <c r="AC944" s="24">
        <v>7.429670248402688E-2</v>
      </c>
      <c r="AD944" s="202"/>
      <c r="AE944" s="203"/>
      <c r="AF944" s="203"/>
      <c r="AG944" s="203"/>
      <c r="AH944" s="203"/>
      <c r="AI944" s="203"/>
      <c r="AJ944" s="203"/>
      <c r="AK944" s="203"/>
      <c r="AL944" s="203"/>
      <c r="AM944" s="203"/>
      <c r="AN944" s="203"/>
      <c r="AO944" s="203"/>
      <c r="AP944" s="203"/>
      <c r="AQ944" s="203"/>
      <c r="AR944" s="203"/>
      <c r="AS944" s="203"/>
      <c r="AT944" s="203"/>
      <c r="AU944" s="203"/>
      <c r="AV944" s="203"/>
      <c r="AW944" s="203"/>
      <c r="AX944" s="203"/>
      <c r="AY944" s="203"/>
      <c r="AZ944" s="203"/>
      <c r="BA944" s="203"/>
      <c r="BB944" s="203"/>
      <c r="BC944" s="203"/>
      <c r="BD944" s="203"/>
      <c r="BE944" s="203"/>
      <c r="BF944" s="203"/>
      <c r="BG944" s="203"/>
      <c r="BH944" s="203"/>
      <c r="BI944" s="203"/>
      <c r="BJ944" s="203"/>
      <c r="BK944" s="203"/>
      <c r="BL944" s="203"/>
      <c r="BM944" s="56"/>
    </row>
    <row r="945" spans="1:65">
      <c r="A945" s="30"/>
      <c r="B945" s="3" t="s">
        <v>86</v>
      </c>
      <c r="C945" s="29"/>
      <c r="D945" s="13">
        <v>1.8396569130111368E-2</v>
      </c>
      <c r="E945" s="13">
        <v>2.6682056997969317E-2</v>
      </c>
      <c r="F945" s="13">
        <v>2.7368600478024328E-2</v>
      </c>
      <c r="G945" s="13">
        <v>0.13296580738659136</v>
      </c>
      <c r="H945" s="13">
        <v>1.3673730290810242E-2</v>
      </c>
      <c r="I945" s="13">
        <v>6.3623110202160466E-2</v>
      </c>
      <c r="J945" s="13">
        <v>4.3463919796134502E-2</v>
      </c>
      <c r="K945" s="13">
        <v>2.4820639035417535E-2</v>
      </c>
      <c r="L945" s="13">
        <v>1.1950007270812201E-2</v>
      </c>
      <c r="M945" s="13">
        <v>2.8822034616865808E-2</v>
      </c>
      <c r="N945" s="13">
        <v>1.0716249831398716E-2</v>
      </c>
      <c r="O945" s="13">
        <v>4.574202177467486E-2</v>
      </c>
      <c r="P945" s="13">
        <v>2.8277856853174251E-2</v>
      </c>
      <c r="Q945" s="13">
        <v>4.1543327334514442E-2</v>
      </c>
      <c r="R945" s="13">
        <v>2.2191422176620203E-2</v>
      </c>
      <c r="S945" s="13">
        <v>5.4549061214188975E-2</v>
      </c>
      <c r="T945" s="13">
        <v>2.8576829087226089E-2</v>
      </c>
      <c r="U945" s="13">
        <v>7.4002711262331411E-3</v>
      </c>
      <c r="V945" s="13">
        <v>6.8856003319988826E-2</v>
      </c>
      <c r="W945" s="13">
        <v>1.2027458207245732E-2</v>
      </c>
      <c r="X945" s="13">
        <v>5.3054105842254243E-2</v>
      </c>
      <c r="Y945" s="13">
        <v>1.9754377962138792E-2</v>
      </c>
      <c r="Z945" s="13">
        <v>5.0278954973251973E-2</v>
      </c>
      <c r="AA945" s="13">
        <v>1.3524013765559685E-2</v>
      </c>
      <c r="AB945" s="13">
        <v>1.396249108047587E-2</v>
      </c>
      <c r="AC945" s="13">
        <v>1.292116564939598E-2</v>
      </c>
      <c r="AD945" s="152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278</v>
      </c>
      <c r="C946" s="29"/>
      <c r="D946" s="13">
        <v>1.8026904088167095E-2</v>
      </c>
      <c r="E946" s="13">
        <v>5.1378799541913711E-2</v>
      </c>
      <c r="F946" s="13">
        <v>0.13714081642297637</v>
      </c>
      <c r="G946" s="13">
        <v>-0.16652025075589694</v>
      </c>
      <c r="H946" s="13">
        <v>7.2316458400025541E-2</v>
      </c>
      <c r="I946" s="13">
        <v>-2.1677733356769036E-2</v>
      </c>
      <c r="J946" s="13">
        <v>-6.2970556299502878E-2</v>
      </c>
      <c r="K946" s="13">
        <v>8.1801540018229257E-3</v>
      </c>
      <c r="L946" s="13">
        <v>-5.6935451407872595E-2</v>
      </c>
      <c r="M946" s="13">
        <v>-6.0747096602586592E-2</v>
      </c>
      <c r="N946" s="13">
        <v>-6.9640935390252179E-2</v>
      </c>
      <c r="O946" s="13">
        <v>2.2156186382440435E-2</v>
      </c>
      <c r="P946" s="13">
        <v>5.5686361239515314E-4</v>
      </c>
      <c r="Q946" s="13">
        <v>-9.7910637251046873E-2</v>
      </c>
      <c r="R946" s="13">
        <v>8.6318880493457595E-2</v>
      </c>
      <c r="S946" s="13">
        <v>-9.7910637251046873E-2</v>
      </c>
      <c r="T946" s="13">
        <v>9.5847993480242311E-2</v>
      </c>
      <c r="U946" s="13">
        <v>5.1378799541913711E-2</v>
      </c>
      <c r="V946" s="13">
        <v>0.26584419279348603</v>
      </c>
      <c r="W946" s="13">
        <v>-0.34072486154540294</v>
      </c>
      <c r="X946" s="13">
        <v>9.9342001575396743E-2</v>
      </c>
      <c r="Y946" s="13">
        <v>-9.9862668961531176E-3</v>
      </c>
      <c r="Z946" s="13">
        <v>-0.20114269460788115</v>
      </c>
      <c r="AA946" s="13">
        <v>3.4155975084304568E-3</v>
      </c>
      <c r="AB946" s="13">
        <v>7.36133965110779E-2</v>
      </c>
      <c r="AC946" s="13">
        <v>9.5847993480242311E-2</v>
      </c>
      <c r="AD946" s="152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46" t="s">
        <v>279</v>
      </c>
      <c r="C947" s="47"/>
      <c r="D947" s="45">
        <v>0.12</v>
      </c>
      <c r="E947" s="45">
        <v>0.45</v>
      </c>
      <c r="F947" s="45">
        <v>1.3</v>
      </c>
      <c r="G947" s="45">
        <v>1.7</v>
      </c>
      <c r="H947" s="45">
        <v>0.66</v>
      </c>
      <c r="I947" s="45">
        <v>0.27</v>
      </c>
      <c r="J947" s="45">
        <v>0.68</v>
      </c>
      <c r="K947" s="45">
        <v>0.02</v>
      </c>
      <c r="L947" s="45">
        <v>0.62</v>
      </c>
      <c r="M947" s="45">
        <v>0.66</v>
      </c>
      <c r="N947" s="45">
        <v>0.74</v>
      </c>
      <c r="O947" s="45">
        <v>0.16</v>
      </c>
      <c r="P947" s="45">
        <v>0.05</v>
      </c>
      <c r="Q947" s="45">
        <v>1.02</v>
      </c>
      <c r="R947" s="45">
        <v>0.8</v>
      </c>
      <c r="S947" s="45">
        <v>1.02</v>
      </c>
      <c r="T947" s="45">
        <v>0.89</v>
      </c>
      <c r="U947" s="45">
        <v>0.45</v>
      </c>
      <c r="V947" s="45">
        <v>2.57</v>
      </c>
      <c r="W947" s="45">
        <v>3.42</v>
      </c>
      <c r="X947" s="45">
        <v>0.92</v>
      </c>
      <c r="Y947" s="45">
        <v>0.16</v>
      </c>
      <c r="Z947" s="45">
        <v>2.04</v>
      </c>
      <c r="AA947" s="45">
        <v>0.02</v>
      </c>
      <c r="AB947" s="45">
        <v>0.67</v>
      </c>
      <c r="AC947" s="45">
        <v>0.89</v>
      </c>
      <c r="AD947" s="152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B948" s="31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BM948" s="55"/>
    </row>
    <row r="949" spans="1:65" ht="15">
      <c r="B949" s="8" t="s">
        <v>567</v>
      </c>
      <c r="BM949" s="28" t="s">
        <v>66</v>
      </c>
    </row>
    <row r="950" spans="1:65" ht="15">
      <c r="A950" s="25" t="s">
        <v>62</v>
      </c>
      <c r="B950" s="18" t="s">
        <v>111</v>
      </c>
      <c r="C950" s="15" t="s">
        <v>112</v>
      </c>
      <c r="D950" s="16" t="s">
        <v>227</v>
      </c>
      <c r="E950" s="17" t="s">
        <v>227</v>
      </c>
      <c r="F950" s="17" t="s">
        <v>227</v>
      </c>
      <c r="G950" s="17" t="s">
        <v>227</v>
      </c>
      <c r="H950" s="17" t="s">
        <v>227</v>
      </c>
      <c r="I950" s="17" t="s">
        <v>227</v>
      </c>
      <c r="J950" s="17" t="s">
        <v>227</v>
      </c>
      <c r="K950" s="17" t="s">
        <v>227</v>
      </c>
      <c r="L950" s="17" t="s">
        <v>227</v>
      </c>
      <c r="M950" s="17" t="s">
        <v>227</v>
      </c>
      <c r="N950" s="17" t="s">
        <v>227</v>
      </c>
      <c r="O950" s="17" t="s">
        <v>227</v>
      </c>
      <c r="P950" s="17" t="s">
        <v>227</v>
      </c>
      <c r="Q950" s="17" t="s">
        <v>227</v>
      </c>
      <c r="R950" s="17" t="s">
        <v>227</v>
      </c>
      <c r="S950" s="17" t="s">
        <v>227</v>
      </c>
      <c r="T950" s="17" t="s">
        <v>227</v>
      </c>
      <c r="U950" s="17" t="s">
        <v>227</v>
      </c>
      <c r="V950" s="17" t="s">
        <v>227</v>
      </c>
      <c r="W950" s="17" t="s">
        <v>227</v>
      </c>
      <c r="X950" s="17" t="s">
        <v>227</v>
      </c>
      <c r="Y950" s="17" t="s">
        <v>227</v>
      </c>
      <c r="Z950" s="17" t="s">
        <v>227</v>
      </c>
      <c r="AA950" s="17" t="s">
        <v>227</v>
      </c>
      <c r="AB950" s="17" t="s">
        <v>227</v>
      </c>
      <c r="AC950" s="17" t="s">
        <v>227</v>
      </c>
      <c r="AD950" s="17" t="s">
        <v>227</v>
      </c>
      <c r="AE950" s="17" t="s">
        <v>227</v>
      </c>
      <c r="AF950" s="17" t="s">
        <v>227</v>
      </c>
      <c r="AG950" s="17" t="s">
        <v>227</v>
      </c>
      <c r="AH950" s="152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228</v>
      </c>
      <c r="C951" s="9" t="s">
        <v>228</v>
      </c>
      <c r="D951" s="150" t="s">
        <v>230</v>
      </c>
      <c r="E951" s="151" t="s">
        <v>231</v>
      </c>
      <c r="F951" s="151" t="s">
        <v>232</v>
      </c>
      <c r="G951" s="151" t="s">
        <v>233</v>
      </c>
      <c r="H951" s="151" t="s">
        <v>234</v>
      </c>
      <c r="I951" s="151" t="s">
        <v>235</v>
      </c>
      <c r="J951" s="151" t="s">
        <v>236</v>
      </c>
      <c r="K951" s="151" t="s">
        <v>237</v>
      </c>
      <c r="L951" s="151" t="s">
        <v>238</v>
      </c>
      <c r="M951" s="151" t="s">
        <v>239</v>
      </c>
      <c r="N951" s="151" t="s">
        <v>240</v>
      </c>
      <c r="O951" s="151" t="s">
        <v>241</v>
      </c>
      <c r="P951" s="151" t="s">
        <v>242</v>
      </c>
      <c r="Q951" s="151" t="s">
        <v>244</v>
      </c>
      <c r="R951" s="151" t="s">
        <v>245</v>
      </c>
      <c r="S951" s="151" t="s">
        <v>247</v>
      </c>
      <c r="T951" s="151" t="s">
        <v>248</v>
      </c>
      <c r="U951" s="151" t="s">
        <v>304</v>
      </c>
      <c r="V951" s="151" t="s">
        <v>250</v>
      </c>
      <c r="W951" s="151" t="s">
        <v>251</v>
      </c>
      <c r="X951" s="151" t="s">
        <v>252</v>
      </c>
      <c r="Y951" s="151" t="s">
        <v>255</v>
      </c>
      <c r="Z951" s="151" t="s">
        <v>256</v>
      </c>
      <c r="AA951" s="151" t="s">
        <v>257</v>
      </c>
      <c r="AB951" s="151" t="s">
        <v>305</v>
      </c>
      <c r="AC951" s="151" t="s">
        <v>259</v>
      </c>
      <c r="AD951" s="151" t="s">
        <v>261</v>
      </c>
      <c r="AE951" s="151" t="s">
        <v>264</v>
      </c>
      <c r="AF951" s="151" t="s">
        <v>265</v>
      </c>
      <c r="AG951" s="151" t="s">
        <v>266</v>
      </c>
      <c r="AH951" s="152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1</v>
      </c>
    </row>
    <row r="952" spans="1:65">
      <c r="A952" s="30"/>
      <c r="B952" s="19"/>
      <c r="C952" s="9"/>
      <c r="D952" s="10" t="s">
        <v>308</v>
      </c>
      <c r="E952" s="11" t="s">
        <v>308</v>
      </c>
      <c r="F952" s="11" t="s">
        <v>308</v>
      </c>
      <c r="G952" s="11" t="s">
        <v>307</v>
      </c>
      <c r="H952" s="11" t="s">
        <v>115</v>
      </c>
      <c r="I952" s="11" t="s">
        <v>308</v>
      </c>
      <c r="J952" s="11" t="s">
        <v>307</v>
      </c>
      <c r="K952" s="11" t="s">
        <v>307</v>
      </c>
      <c r="L952" s="11" t="s">
        <v>308</v>
      </c>
      <c r="M952" s="11" t="s">
        <v>308</v>
      </c>
      <c r="N952" s="11" t="s">
        <v>308</v>
      </c>
      <c r="O952" s="11" t="s">
        <v>308</v>
      </c>
      <c r="P952" s="11" t="s">
        <v>308</v>
      </c>
      <c r="Q952" s="11" t="s">
        <v>308</v>
      </c>
      <c r="R952" s="11" t="s">
        <v>115</v>
      </c>
      <c r="S952" s="11" t="s">
        <v>307</v>
      </c>
      <c r="T952" s="11" t="s">
        <v>308</v>
      </c>
      <c r="U952" s="11" t="s">
        <v>308</v>
      </c>
      <c r="V952" s="11" t="s">
        <v>115</v>
      </c>
      <c r="W952" s="11" t="s">
        <v>115</v>
      </c>
      <c r="X952" s="11" t="s">
        <v>307</v>
      </c>
      <c r="Y952" s="11" t="s">
        <v>115</v>
      </c>
      <c r="Z952" s="11" t="s">
        <v>115</v>
      </c>
      <c r="AA952" s="11" t="s">
        <v>115</v>
      </c>
      <c r="AB952" s="11" t="s">
        <v>115</v>
      </c>
      <c r="AC952" s="11" t="s">
        <v>307</v>
      </c>
      <c r="AD952" s="11" t="s">
        <v>115</v>
      </c>
      <c r="AE952" s="11" t="s">
        <v>115</v>
      </c>
      <c r="AF952" s="11" t="s">
        <v>307</v>
      </c>
      <c r="AG952" s="11" t="s">
        <v>115</v>
      </c>
      <c r="AH952" s="152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9"/>
      <c r="C953" s="9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152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3</v>
      </c>
    </row>
    <row r="954" spans="1:65">
      <c r="A954" s="30"/>
      <c r="B954" s="18">
        <v>1</v>
      </c>
      <c r="C954" s="14">
        <v>1</v>
      </c>
      <c r="D954" s="204">
        <v>0.16400000000000001</v>
      </c>
      <c r="E954" s="204">
        <v>0.17</v>
      </c>
      <c r="F954" s="204">
        <v>0.16</v>
      </c>
      <c r="G954" s="204">
        <v>0.16300000000000001</v>
      </c>
      <c r="H954" s="206">
        <v>0.19421864904623332</v>
      </c>
      <c r="I954" s="204">
        <v>0.17599999999999999</v>
      </c>
      <c r="J954" s="204">
        <v>0.16500000000000001</v>
      </c>
      <c r="K954" s="204">
        <v>0.153</v>
      </c>
      <c r="L954" s="204">
        <v>0.17599999999999999</v>
      </c>
      <c r="M954" s="204">
        <v>0.17100000000000001</v>
      </c>
      <c r="N954" s="204">
        <v>0.17</v>
      </c>
      <c r="O954" s="204">
        <v>0.17399999999999999</v>
      </c>
      <c r="P954" s="204">
        <v>0.17599999999999999</v>
      </c>
      <c r="Q954" s="204">
        <v>0.16800000000000001</v>
      </c>
      <c r="R954" s="204">
        <v>0.16900000000000001</v>
      </c>
      <c r="S954" s="204">
        <v>0.17199999999999999</v>
      </c>
      <c r="T954" s="204">
        <v>0.16</v>
      </c>
      <c r="U954" s="204">
        <v>0.17</v>
      </c>
      <c r="V954" s="204">
        <v>0.18</v>
      </c>
      <c r="W954" s="204">
        <v>0.1792</v>
      </c>
      <c r="X954" s="204">
        <v>0.16</v>
      </c>
      <c r="Y954" s="204">
        <v>0.16657760000000002</v>
      </c>
      <c r="Z954" s="204">
        <v>0.19420000000000001</v>
      </c>
      <c r="AA954" s="204">
        <v>0.17319999999999999</v>
      </c>
      <c r="AB954" s="204">
        <v>0.17050000000000001</v>
      </c>
      <c r="AC954" s="204">
        <v>0.15665000000000001</v>
      </c>
      <c r="AD954" s="204">
        <v>0.18</v>
      </c>
      <c r="AE954" s="204">
        <v>0.16400000000000001</v>
      </c>
      <c r="AF954" s="204">
        <v>0.17030000000000001</v>
      </c>
      <c r="AG954" s="204">
        <v>0.16889999999999999</v>
      </c>
      <c r="AH954" s="202"/>
      <c r="AI954" s="203"/>
      <c r="AJ954" s="203"/>
      <c r="AK954" s="203"/>
      <c r="AL954" s="203"/>
      <c r="AM954" s="203"/>
      <c r="AN954" s="203"/>
      <c r="AO954" s="203"/>
      <c r="AP954" s="203"/>
      <c r="AQ954" s="203"/>
      <c r="AR954" s="203"/>
      <c r="AS954" s="203"/>
      <c r="AT954" s="203"/>
      <c r="AU954" s="203"/>
      <c r="AV954" s="203"/>
      <c r="AW954" s="203"/>
      <c r="AX954" s="203"/>
      <c r="AY954" s="203"/>
      <c r="AZ954" s="203"/>
      <c r="BA954" s="203"/>
      <c r="BB954" s="203"/>
      <c r="BC954" s="203"/>
      <c r="BD954" s="203"/>
      <c r="BE954" s="203"/>
      <c r="BF954" s="203"/>
      <c r="BG954" s="203"/>
      <c r="BH954" s="203"/>
      <c r="BI954" s="203"/>
      <c r="BJ954" s="203"/>
      <c r="BK954" s="203"/>
      <c r="BL954" s="203"/>
      <c r="BM954" s="207">
        <v>1</v>
      </c>
    </row>
    <row r="955" spans="1:65">
      <c r="A955" s="30"/>
      <c r="B955" s="19">
        <v>1</v>
      </c>
      <c r="C955" s="9">
        <v>2</v>
      </c>
      <c r="D955" s="24">
        <v>0.161</v>
      </c>
      <c r="E955" s="24">
        <v>0.17</v>
      </c>
      <c r="F955" s="24">
        <v>0.17</v>
      </c>
      <c r="G955" s="24">
        <v>0.16300000000000001</v>
      </c>
      <c r="H955" s="208">
        <v>0.19443076402218712</v>
      </c>
      <c r="I955" s="24">
        <v>0.17299999999999999</v>
      </c>
      <c r="J955" s="24">
        <v>0.16400000000000001</v>
      </c>
      <c r="K955" s="24">
        <v>0.154</v>
      </c>
      <c r="L955" s="24">
        <v>0.17499999999999999</v>
      </c>
      <c r="M955" s="24">
        <v>0.17499999999999999</v>
      </c>
      <c r="N955" s="24">
        <v>0.17399999999999999</v>
      </c>
      <c r="O955" s="24">
        <v>0.17199999999999999</v>
      </c>
      <c r="P955" s="24">
        <v>0.17799999999999999</v>
      </c>
      <c r="Q955" s="24">
        <v>0.17199999999999999</v>
      </c>
      <c r="R955" s="24">
        <v>0.16900000000000001</v>
      </c>
      <c r="S955" s="24">
        <v>0.17199999999999999</v>
      </c>
      <c r="T955" s="24">
        <v>0.15</v>
      </c>
      <c r="U955" s="24">
        <v>0.18</v>
      </c>
      <c r="V955" s="24">
        <v>0.17</v>
      </c>
      <c r="W955" s="24">
        <v>0.18190000000000001</v>
      </c>
      <c r="X955" s="24">
        <v>0.17</v>
      </c>
      <c r="Y955" s="24">
        <v>0.1673519</v>
      </c>
      <c r="Z955" s="24">
        <v>0.19359999999999999</v>
      </c>
      <c r="AA955" s="24">
        <v>0.15279999999999999</v>
      </c>
      <c r="AB955" s="24">
        <v>0.1661</v>
      </c>
      <c r="AC955" s="24">
        <v>0.15545</v>
      </c>
      <c r="AD955" s="24">
        <v>0.18</v>
      </c>
      <c r="AE955" s="24">
        <v>0.161</v>
      </c>
      <c r="AF955" s="24">
        <v>0.17019999999999999</v>
      </c>
      <c r="AG955" s="24">
        <v>0.16420000000000001</v>
      </c>
      <c r="AH955" s="202"/>
      <c r="AI955" s="203"/>
      <c r="AJ955" s="203"/>
      <c r="AK955" s="203"/>
      <c r="AL955" s="203"/>
      <c r="AM955" s="203"/>
      <c r="AN955" s="203"/>
      <c r="AO955" s="203"/>
      <c r="AP955" s="203"/>
      <c r="AQ955" s="203"/>
      <c r="AR955" s="203"/>
      <c r="AS955" s="203"/>
      <c r="AT955" s="203"/>
      <c r="AU955" s="203"/>
      <c r="AV955" s="203"/>
      <c r="AW955" s="203"/>
      <c r="AX955" s="203"/>
      <c r="AY955" s="203"/>
      <c r="AZ955" s="203"/>
      <c r="BA955" s="203"/>
      <c r="BB955" s="203"/>
      <c r="BC955" s="203"/>
      <c r="BD955" s="203"/>
      <c r="BE955" s="203"/>
      <c r="BF955" s="203"/>
      <c r="BG955" s="203"/>
      <c r="BH955" s="203"/>
      <c r="BI955" s="203"/>
      <c r="BJ955" s="203"/>
      <c r="BK955" s="203"/>
      <c r="BL955" s="203"/>
      <c r="BM955" s="207">
        <v>24</v>
      </c>
    </row>
    <row r="956" spans="1:65">
      <c r="A956" s="30"/>
      <c r="B956" s="19">
        <v>1</v>
      </c>
      <c r="C956" s="9">
        <v>3</v>
      </c>
      <c r="D956" s="24">
        <v>0.158</v>
      </c>
      <c r="E956" s="24">
        <v>0.18</v>
      </c>
      <c r="F956" s="24">
        <v>0.17</v>
      </c>
      <c r="G956" s="24">
        <v>0.16200000000000001</v>
      </c>
      <c r="H956" s="208">
        <v>0.19051651255660826</v>
      </c>
      <c r="I956" s="24">
        <v>0.16800000000000001</v>
      </c>
      <c r="J956" s="24">
        <v>0.17</v>
      </c>
      <c r="K956" s="24">
        <v>0.156</v>
      </c>
      <c r="L956" s="24">
        <v>0.17399999999999999</v>
      </c>
      <c r="M956" s="24">
        <v>0.16700000000000001</v>
      </c>
      <c r="N956" s="24">
        <v>0.17499999999999999</v>
      </c>
      <c r="O956" s="24">
        <v>0.16800000000000001</v>
      </c>
      <c r="P956" s="24">
        <v>0.17799999999999999</v>
      </c>
      <c r="Q956" s="24">
        <v>0.17899999999999999</v>
      </c>
      <c r="R956" s="24">
        <v>0.16700000000000001</v>
      </c>
      <c r="S956" s="24">
        <v>0.17599999999999999</v>
      </c>
      <c r="T956" s="24">
        <v>0.16</v>
      </c>
      <c r="U956" s="24">
        <v>0.18</v>
      </c>
      <c r="V956" s="24">
        <v>0.17</v>
      </c>
      <c r="W956" s="24">
        <v>0.18490000000000001</v>
      </c>
      <c r="X956" s="24">
        <v>0.16</v>
      </c>
      <c r="Y956" s="24">
        <v>0.16654760000000002</v>
      </c>
      <c r="Z956" s="24">
        <v>0.18940000000000001</v>
      </c>
      <c r="AA956" s="24">
        <v>0.16919999999999999</v>
      </c>
      <c r="AB956" s="24">
        <v>0.16500000000000001</v>
      </c>
      <c r="AC956" s="24">
        <v>0.14649999999999999</v>
      </c>
      <c r="AD956" s="24">
        <v>0.18</v>
      </c>
      <c r="AE956" s="24">
        <v>0.16300000000000001</v>
      </c>
      <c r="AF956" s="24">
        <v>0.16119999999999998</v>
      </c>
      <c r="AG956" s="24">
        <v>0.16889999999999999</v>
      </c>
      <c r="AH956" s="202"/>
      <c r="AI956" s="203"/>
      <c r="AJ956" s="203"/>
      <c r="AK956" s="203"/>
      <c r="AL956" s="203"/>
      <c r="AM956" s="203"/>
      <c r="AN956" s="203"/>
      <c r="AO956" s="203"/>
      <c r="AP956" s="203"/>
      <c r="AQ956" s="203"/>
      <c r="AR956" s="203"/>
      <c r="AS956" s="203"/>
      <c r="AT956" s="203"/>
      <c r="AU956" s="203"/>
      <c r="AV956" s="203"/>
      <c r="AW956" s="203"/>
      <c r="AX956" s="203"/>
      <c r="AY956" s="203"/>
      <c r="AZ956" s="203"/>
      <c r="BA956" s="203"/>
      <c r="BB956" s="203"/>
      <c r="BC956" s="203"/>
      <c r="BD956" s="203"/>
      <c r="BE956" s="203"/>
      <c r="BF956" s="203"/>
      <c r="BG956" s="203"/>
      <c r="BH956" s="203"/>
      <c r="BI956" s="203"/>
      <c r="BJ956" s="203"/>
      <c r="BK956" s="203"/>
      <c r="BL956" s="203"/>
      <c r="BM956" s="207">
        <v>16</v>
      </c>
    </row>
    <row r="957" spans="1:65">
      <c r="A957" s="30"/>
      <c r="B957" s="19">
        <v>1</v>
      </c>
      <c r="C957" s="9">
        <v>4</v>
      </c>
      <c r="D957" s="24">
        <v>0.16</v>
      </c>
      <c r="E957" s="24">
        <v>0.18</v>
      </c>
      <c r="F957" s="24">
        <v>0.17</v>
      </c>
      <c r="G957" s="24">
        <v>0.16200000000000001</v>
      </c>
      <c r="H957" s="208">
        <v>0.19058755805589059</v>
      </c>
      <c r="I957" s="24">
        <v>0.16600000000000001</v>
      </c>
      <c r="J957" s="24">
        <v>0.16500000000000001</v>
      </c>
      <c r="K957" s="24">
        <v>0.155</v>
      </c>
      <c r="L957" s="24">
        <v>0.17599999999999999</v>
      </c>
      <c r="M957" s="24">
        <v>0.17399999999999999</v>
      </c>
      <c r="N957" s="24">
        <v>0.17899999999999999</v>
      </c>
      <c r="O957" s="24">
        <v>0.16700000000000001</v>
      </c>
      <c r="P957" s="24">
        <v>0.17899999999999999</v>
      </c>
      <c r="Q957" s="24">
        <v>0.17499999999999999</v>
      </c>
      <c r="R957" s="24">
        <v>0.16500000000000001</v>
      </c>
      <c r="S957" s="24">
        <v>0.17</v>
      </c>
      <c r="T957" s="24">
        <v>0.15</v>
      </c>
      <c r="U957" s="24">
        <v>0.18</v>
      </c>
      <c r="V957" s="24">
        <v>0.18</v>
      </c>
      <c r="W957" s="24">
        <v>0.1845</v>
      </c>
      <c r="X957" s="24">
        <v>0.17</v>
      </c>
      <c r="Y957" s="24">
        <v>0.16774150000000002</v>
      </c>
      <c r="Z957" s="24">
        <v>0.19239999999999999</v>
      </c>
      <c r="AA957" s="24">
        <v>0.16370000000000001</v>
      </c>
      <c r="AB957" s="24">
        <v>0.1661</v>
      </c>
      <c r="AC957" s="24">
        <v>0.15659999999999999</v>
      </c>
      <c r="AD957" s="24">
        <v>0.17</v>
      </c>
      <c r="AE957" s="24">
        <v>0.16199999999999998</v>
      </c>
      <c r="AF957" s="24">
        <v>0.16370000000000001</v>
      </c>
      <c r="AG957" s="24">
        <v>0.1686</v>
      </c>
      <c r="AH957" s="202"/>
      <c r="AI957" s="203"/>
      <c r="AJ957" s="203"/>
      <c r="AK957" s="203"/>
      <c r="AL957" s="203"/>
      <c r="AM957" s="203"/>
      <c r="AN957" s="203"/>
      <c r="AO957" s="203"/>
      <c r="AP957" s="203"/>
      <c r="AQ957" s="203"/>
      <c r="AR957" s="203"/>
      <c r="AS957" s="203"/>
      <c r="AT957" s="203"/>
      <c r="AU957" s="203"/>
      <c r="AV957" s="203"/>
      <c r="AW957" s="203"/>
      <c r="AX957" s="203"/>
      <c r="AY957" s="203"/>
      <c r="AZ957" s="203"/>
      <c r="BA957" s="203"/>
      <c r="BB957" s="203"/>
      <c r="BC957" s="203"/>
      <c r="BD957" s="203"/>
      <c r="BE957" s="203"/>
      <c r="BF957" s="203"/>
      <c r="BG957" s="203"/>
      <c r="BH957" s="203"/>
      <c r="BI957" s="203"/>
      <c r="BJ957" s="203"/>
      <c r="BK957" s="203"/>
      <c r="BL957" s="203"/>
      <c r="BM957" s="207">
        <v>0.16944560920925247</v>
      </c>
    </row>
    <row r="958" spans="1:65">
      <c r="A958" s="30"/>
      <c r="B958" s="19">
        <v>1</v>
      </c>
      <c r="C958" s="9">
        <v>5</v>
      </c>
      <c r="D958" s="24">
        <v>0.159</v>
      </c>
      <c r="E958" s="24">
        <v>0.17</v>
      </c>
      <c r="F958" s="24">
        <v>0.17</v>
      </c>
      <c r="G958" s="24">
        <v>0.16400000000000001</v>
      </c>
      <c r="H958" s="208">
        <v>0.19312130516458267</v>
      </c>
      <c r="I958" s="24">
        <v>0.16500000000000001</v>
      </c>
      <c r="J958" s="24">
        <v>0.16900000000000001</v>
      </c>
      <c r="K958" s="24">
        <v>0.14599999999999999</v>
      </c>
      <c r="L958" s="24">
        <v>0.17799999999999999</v>
      </c>
      <c r="M958" s="24">
        <v>0.17499999999999999</v>
      </c>
      <c r="N958" s="24">
        <v>0.17299999999999999</v>
      </c>
      <c r="O958" s="24">
        <v>0.17100000000000001</v>
      </c>
      <c r="P958" s="24">
        <v>0.17799999999999999</v>
      </c>
      <c r="Q958" s="24">
        <v>0.16800000000000001</v>
      </c>
      <c r="R958" s="24">
        <v>0.16400000000000001</v>
      </c>
      <c r="S958" s="24">
        <v>0.17599999999999999</v>
      </c>
      <c r="T958" s="24">
        <v>0.16</v>
      </c>
      <c r="U958" s="24">
        <v>0.17</v>
      </c>
      <c r="V958" s="24">
        <v>0.17</v>
      </c>
      <c r="W958" s="24">
        <v>0.1842</v>
      </c>
      <c r="X958" s="24">
        <v>0.16</v>
      </c>
      <c r="Y958" s="24">
        <v>0.1664513</v>
      </c>
      <c r="Z958" s="24">
        <v>0.18640000000000001</v>
      </c>
      <c r="AA958" s="24">
        <v>0.1583</v>
      </c>
      <c r="AB958" s="24">
        <v>0.16500000000000001</v>
      </c>
      <c r="AC958" s="24">
        <v>0.15884999999999999</v>
      </c>
      <c r="AD958" s="24">
        <v>0.18</v>
      </c>
      <c r="AE958" s="24">
        <v>0.16600000000000001</v>
      </c>
      <c r="AF958" s="24">
        <v>0.16450000000000001</v>
      </c>
      <c r="AG958" s="24">
        <v>0.1694</v>
      </c>
      <c r="AH958" s="202"/>
      <c r="AI958" s="203"/>
      <c r="AJ958" s="203"/>
      <c r="AK958" s="203"/>
      <c r="AL958" s="203"/>
      <c r="AM958" s="203"/>
      <c r="AN958" s="203"/>
      <c r="AO958" s="203"/>
      <c r="AP958" s="203"/>
      <c r="AQ958" s="203"/>
      <c r="AR958" s="203"/>
      <c r="AS958" s="203"/>
      <c r="AT958" s="203"/>
      <c r="AU958" s="203"/>
      <c r="AV958" s="203"/>
      <c r="AW958" s="203"/>
      <c r="AX958" s="203"/>
      <c r="AY958" s="203"/>
      <c r="AZ958" s="203"/>
      <c r="BA958" s="203"/>
      <c r="BB958" s="203"/>
      <c r="BC958" s="203"/>
      <c r="BD958" s="203"/>
      <c r="BE958" s="203"/>
      <c r="BF958" s="203"/>
      <c r="BG958" s="203"/>
      <c r="BH958" s="203"/>
      <c r="BI958" s="203"/>
      <c r="BJ958" s="203"/>
      <c r="BK958" s="203"/>
      <c r="BL958" s="203"/>
      <c r="BM958" s="207">
        <v>64</v>
      </c>
    </row>
    <row r="959" spans="1:65">
      <c r="A959" s="30"/>
      <c r="B959" s="19">
        <v>1</v>
      </c>
      <c r="C959" s="9">
        <v>6</v>
      </c>
      <c r="D959" s="24">
        <v>0.16200000000000001</v>
      </c>
      <c r="E959" s="24">
        <v>0.17</v>
      </c>
      <c r="F959" s="24">
        <v>0.18</v>
      </c>
      <c r="G959" s="24">
        <v>0.16700000000000001</v>
      </c>
      <c r="H959" s="208">
        <v>0.19097951082827264</v>
      </c>
      <c r="I959" s="24">
        <v>0.16800000000000001</v>
      </c>
      <c r="J959" s="24">
        <v>0.17199999999999999</v>
      </c>
      <c r="K959" s="24">
        <v>0.159</v>
      </c>
      <c r="L959" s="24">
        <v>0.17699999999999999</v>
      </c>
      <c r="M959" s="24">
        <v>0.17100000000000001</v>
      </c>
      <c r="N959" s="24">
        <v>0.17399999999999999</v>
      </c>
      <c r="O959" s="24">
        <v>0.17100000000000001</v>
      </c>
      <c r="P959" s="24">
        <v>0.17499999999999999</v>
      </c>
      <c r="Q959" s="24">
        <v>0.17399999999999999</v>
      </c>
      <c r="R959" s="24">
        <v>0.16400000000000001</v>
      </c>
      <c r="S959" s="24">
        <v>0.17499999999999999</v>
      </c>
      <c r="T959" s="24">
        <v>0.15</v>
      </c>
      <c r="U959" s="24">
        <v>0.18</v>
      </c>
      <c r="V959" s="24">
        <v>0.18</v>
      </c>
      <c r="W959" s="24">
        <v>0.1847</v>
      </c>
      <c r="X959" s="24">
        <v>0.16</v>
      </c>
      <c r="Y959" s="24">
        <v>0.1667003</v>
      </c>
      <c r="Z959" s="24">
        <v>0.18820000000000001</v>
      </c>
      <c r="AA959" s="24">
        <v>0.16289999999999999</v>
      </c>
      <c r="AB959" s="24">
        <v>0.16170000000000001</v>
      </c>
      <c r="AC959" s="24">
        <v>0.1658</v>
      </c>
      <c r="AD959" s="24">
        <v>0.18</v>
      </c>
      <c r="AE959" s="24">
        <v>0.16300000000000001</v>
      </c>
      <c r="AF959" s="24">
        <v>0.16850000000000001</v>
      </c>
      <c r="AG959" s="24">
        <v>0.1716</v>
      </c>
      <c r="AH959" s="202"/>
      <c r="AI959" s="203"/>
      <c r="AJ959" s="203"/>
      <c r="AK959" s="203"/>
      <c r="AL959" s="203"/>
      <c r="AM959" s="203"/>
      <c r="AN959" s="203"/>
      <c r="AO959" s="203"/>
      <c r="AP959" s="203"/>
      <c r="AQ959" s="203"/>
      <c r="AR959" s="203"/>
      <c r="AS959" s="203"/>
      <c r="AT959" s="203"/>
      <c r="AU959" s="203"/>
      <c r="AV959" s="203"/>
      <c r="AW959" s="203"/>
      <c r="AX959" s="203"/>
      <c r="AY959" s="203"/>
      <c r="AZ959" s="203"/>
      <c r="BA959" s="203"/>
      <c r="BB959" s="203"/>
      <c r="BC959" s="203"/>
      <c r="BD959" s="203"/>
      <c r="BE959" s="203"/>
      <c r="BF959" s="203"/>
      <c r="BG959" s="203"/>
      <c r="BH959" s="203"/>
      <c r="BI959" s="203"/>
      <c r="BJ959" s="203"/>
      <c r="BK959" s="203"/>
      <c r="BL959" s="203"/>
      <c r="BM959" s="56"/>
    </row>
    <row r="960" spans="1:65">
      <c r="A960" s="30"/>
      <c r="B960" s="20" t="s">
        <v>275</v>
      </c>
      <c r="C960" s="12"/>
      <c r="D960" s="209">
        <v>0.16066666666666668</v>
      </c>
      <c r="E960" s="209">
        <v>0.17333333333333334</v>
      </c>
      <c r="F960" s="209">
        <v>0.17</v>
      </c>
      <c r="G960" s="209">
        <v>0.16350000000000001</v>
      </c>
      <c r="H960" s="209">
        <v>0.19230904994562911</v>
      </c>
      <c r="I960" s="209">
        <v>0.16933333333333334</v>
      </c>
      <c r="J960" s="209">
        <v>0.16750000000000001</v>
      </c>
      <c r="K960" s="209">
        <v>0.15383333333333335</v>
      </c>
      <c r="L960" s="209">
        <v>0.17599999999999996</v>
      </c>
      <c r="M960" s="209">
        <v>0.17216666666666669</v>
      </c>
      <c r="N960" s="209">
        <v>0.17416666666666666</v>
      </c>
      <c r="O960" s="209">
        <v>0.17050000000000001</v>
      </c>
      <c r="P960" s="209">
        <v>0.17733333333333334</v>
      </c>
      <c r="Q960" s="209">
        <v>0.17266666666666666</v>
      </c>
      <c r="R960" s="209">
        <v>0.16633333333333336</v>
      </c>
      <c r="S960" s="209">
        <v>0.17350000000000002</v>
      </c>
      <c r="T960" s="209">
        <v>0.155</v>
      </c>
      <c r="U960" s="209">
        <v>0.17666666666666667</v>
      </c>
      <c r="V960" s="209">
        <v>0.17500000000000002</v>
      </c>
      <c r="W960" s="209">
        <v>0.18323333333333336</v>
      </c>
      <c r="X960" s="209">
        <v>0.16333333333333336</v>
      </c>
      <c r="Y960" s="209">
        <v>0.16689503333333333</v>
      </c>
      <c r="Z960" s="209">
        <v>0.19070000000000001</v>
      </c>
      <c r="AA960" s="209">
        <v>0.16335</v>
      </c>
      <c r="AB960" s="209">
        <v>0.16573333333333337</v>
      </c>
      <c r="AC960" s="209">
        <v>0.15664166666666665</v>
      </c>
      <c r="AD960" s="209">
        <v>0.17833333333333334</v>
      </c>
      <c r="AE960" s="209">
        <v>0.16316666666666665</v>
      </c>
      <c r="AF960" s="209">
        <v>0.16639999999999999</v>
      </c>
      <c r="AG960" s="209">
        <v>0.1686</v>
      </c>
      <c r="AH960" s="202"/>
      <c r="AI960" s="203"/>
      <c r="AJ960" s="203"/>
      <c r="AK960" s="203"/>
      <c r="AL960" s="203"/>
      <c r="AM960" s="203"/>
      <c r="AN960" s="203"/>
      <c r="AO960" s="203"/>
      <c r="AP960" s="203"/>
      <c r="AQ960" s="203"/>
      <c r="AR960" s="203"/>
      <c r="AS960" s="203"/>
      <c r="AT960" s="203"/>
      <c r="AU960" s="203"/>
      <c r="AV960" s="203"/>
      <c r="AW960" s="203"/>
      <c r="AX960" s="203"/>
      <c r="AY960" s="203"/>
      <c r="AZ960" s="203"/>
      <c r="BA960" s="203"/>
      <c r="BB960" s="203"/>
      <c r="BC960" s="203"/>
      <c r="BD960" s="203"/>
      <c r="BE960" s="203"/>
      <c r="BF960" s="203"/>
      <c r="BG960" s="203"/>
      <c r="BH960" s="203"/>
      <c r="BI960" s="203"/>
      <c r="BJ960" s="203"/>
      <c r="BK960" s="203"/>
      <c r="BL960" s="203"/>
      <c r="BM960" s="56"/>
    </row>
    <row r="961" spans="1:65">
      <c r="A961" s="30"/>
      <c r="B961" s="3" t="s">
        <v>276</v>
      </c>
      <c r="C961" s="29"/>
      <c r="D961" s="24">
        <v>0.1605</v>
      </c>
      <c r="E961" s="24">
        <v>0.17</v>
      </c>
      <c r="F961" s="24">
        <v>0.17</v>
      </c>
      <c r="G961" s="24">
        <v>0.16300000000000001</v>
      </c>
      <c r="H961" s="24">
        <v>0.19205040799642764</v>
      </c>
      <c r="I961" s="24">
        <v>0.16800000000000001</v>
      </c>
      <c r="J961" s="24">
        <v>0.16700000000000001</v>
      </c>
      <c r="K961" s="24">
        <v>0.1545</v>
      </c>
      <c r="L961" s="24">
        <v>0.17599999999999999</v>
      </c>
      <c r="M961" s="24">
        <v>0.17249999999999999</v>
      </c>
      <c r="N961" s="24">
        <v>0.17399999999999999</v>
      </c>
      <c r="O961" s="24">
        <v>0.17100000000000001</v>
      </c>
      <c r="P961" s="24">
        <v>0.17799999999999999</v>
      </c>
      <c r="Q961" s="24">
        <v>0.17299999999999999</v>
      </c>
      <c r="R961" s="24">
        <v>0.16600000000000001</v>
      </c>
      <c r="S961" s="24">
        <v>0.17349999999999999</v>
      </c>
      <c r="T961" s="24">
        <v>0.155</v>
      </c>
      <c r="U961" s="24">
        <v>0.18</v>
      </c>
      <c r="V961" s="24">
        <v>0.17499999999999999</v>
      </c>
      <c r="W961" s="24">
        <v>0.18435000000000001</v>
      </c>
      <c r="X961" s="24">
        <v>0.16</v>
      </c>
      <c r="Y961" s="24">
        <v>0.16663895000000001</v>
      </c>
      <c r="Z961" s="24">
        <v>0.19090000000000001</v>
      </c>
      <c r="AA961" s="24">
        <v>0.1633</v>
      </c>
      <c r="AB961" s="24">
        <v>0.16555</v>
      </c>
      <c r="AC961" s="24">
        <v>0.15662500000000001</v>
      </c>
      <c r="AD961" s="24">
        <v>0.18</v>
      </c>
      <c r="AE961" s="24">
        <v>0.16300000000000001</v>
      </c>
      <c r="AF961" s="24">
        <v>0.16650000000000001</v>
      </c>
      <c r="AG961" s="24">
        <v>0.16889999999999999</v>
      </c>
      <c r="AH961" s="202"/>
      <c r="AI961" s="203"/>
      <c r="AJ961" s="203"/>
      <c r="AK961" s="203"/>
      <c r="AL961" s="203"/>
      <c r="AM961" s="203"/>
      <c r="AN961" s="203"/>
      <c r="AO961" s="203"/>
      <c r="AP961" s="203"/>
      <c r="AQ961" s="203"/>
      <c r="AR961" s="203"/>
      <c r="AS961" s="203"/>
      <c r="AT961" s="203"/>
      <c r="AU961" s="203"/>
      <c r="AV961" s="203"/>
      <c r="AW961" s="203"/>
      <c r="AX961" s="203"/>
      <c r="AY961" s="203"/>
      <c r="AZ961" s="203"/>
      <c r="BA961" s="203"/>
      <c r="BB961" s="203"/>
      <c r="BC961" s="203"/>
      <c r="BD961" s="203"/>
      <c r="BE961" s="203"/>
      <c r="BF961" s="203"/>
      <c r="BG961" s="203"/>
      <c r="BH961" s="203"/>
      <c r="BI961" s="203"/>
      <c r="BJ961" s="203"/>
      <c r="BK961" s="203"/>
      <c r="BL961" s="203"/>
      <c r="BM961" s="56"/>
    </row>
    <row r="962" spans="1:65">
      <c r="A962" s="30"/>
      <c r="B962" s="3" t="s">
        <v>277</v>
      </c>
      <c r="C962" s="29"/>
      <c r="D962" s="24">
        <v>2.1602468994692888E-3</v>
      </c>
      <c r="E962" s="24">
        <v>5.163977794943213E-3</v>
      </c>
      <c r="F962" s="24">
        <v>6.3245553203367553E-3</v>
      </c>
      <c r="G962" s="24">
        <v>1.8708286933869723E-3</v>
      </c>
      <c r="H962" s="24">
        <v>1.8304314666473768E-3</v>
      </c>
      <c r="I962" s="24">
        <v>4.2739521132865521E-3</v>
      </c>
      <c r="J962" s="24">
        <v>3.2710854467592207E-3</v>
      </c>
      <c r="K962" s="24">
        <v>4.355073669487888E-3</v>
      </c>
      <c r="L962" s="24">
        <v>1.4142135623730963E-3</v>
      </c>
      <c r="M962" s="24">
        <v>3.1251666622224487E-3</v>
      </c>
      <c r="N962" s="24">
        <v>2.9268868558020205E-3</v>
      </c>
      <c r="O962" s="24">
        <v>2.5884358211089482E-3</v>
      </c>
      <c r="P962" s="24">
        <v>1.5055453054181633E-3</v>
      </c>
      <c r="Q962" s="24">
        <v>4.273952113286553E-3</v>
      </c>
      <c r="R962" s="24">
        <v>2.3380903889000265E-3</v>
      </c>
      <c r="S962" s="24">
        <v>2.5099800796022213E-3</v>
      </c>
      <c r="T962" s="24">
        <v>5.4772255750516656E-3</v>
      </c>
      <c r="U962" s="24">
        <v>5.163977794943213E-3</v>
      </c>
      <c r="V962" s="24">
        <v>5.4772255750516509E-3</v>
      </c>
      <c r="W962" s="24">
        <v>2.2589082908933407E-3</v>
      </c>
      <c r="X962" s="24">
        <v>5.1639777949432277E-3</v>
      </c>
      <c r="Y962" s="24">
        <v>5.2564762975463664E-4</v>
      </c>
      <c r="Z962" s="24">
        <v>3.1616451413781356E-3</v>
      </c>
      <c r="AA962" s="24">
        <v>7.3263224062281064E-3</v>
      </c>
      <c r="AB962" s="24">
        <v>2.8401877872187729E-3</v>
      </c>
      <c r="AC962" s="24">
        <v>6.2133257331856264E-3</v>
      </c>
      <c r="AD962" s="24">
        <v>4.0824829046386219E-3</v>
      </c>
      <c r="AE962" s="24">
        <v>1.7224014243685138E-3</v>
      </c>
      <c r="AF962" s="24">
        <v>3.7947331922020583E-3</v>
      </c>
      <c r="AG962" s="24">
        <v>2.415781447068418E-3</v>
      </c>
      <c r="AH962" s="202"/>
      <c r="AI962" s="203"/>
      <c r="AJ962" s="203"/>
      <c r="AK962" s="203"/>
      <c r="AL962" s="203"/>
      <c r="AM962" s="203"/>
      <c r="AN962" s="203"/>
      <c r="AO962" s="203"/>
      <c r="AP962" s="203"/>
      <c r="AQ962" s="203"/>
      <c r="AR962" s="203"/>
      <c r="AS962" s="203"/>
      <c r="AT962" s="203"/>
      <c r="AU962" s="203"/>
      <c r="AV962" s="203"/>
      <c r="AW962" s="203"/>
      <c r="AX962" s="203"/>
      <c r="AY962" s="203"/>
      <c r="AZ962" s="203"/>
      <c r="BA962" s="203"/>
      <c r="BB962" s="203"/>
      <c r="BC962" s="203"/>
      <c r="BD962" s="203"/>
      <c r="BE962" s="203"/>
      <c r="BF962" s="203"/>
      <c r="BG962" s="203"/>
      <c r="BH962" s="203"/>
      <c r="BI962" s="203"/>
      <c r="BJ962" s="203"/>
      <c r="BK962" s="203"/>
      <c r="BL962" s="203"/>
      <c r="BM962" s="56"/>
    </row>
    <row r="963" spans="1:65">
      <c r="A963" s="30"/>
      <c r="B963" s="3" t="s">
        <v>86</v>
      </c>
      <c r="C963" s="29"/>
      <c r="D963" s="13">
        <v>1.3445520121178145E-2</v>
      </c>
      <c r="E963" s="13">
        <v>2.9792179586210842E-2</v>
      </c>
      <c r="F963" s="13">
        <v>3.7203266590216208E-2</v>
      </c>
      <c r="G963" s="13">
        <v>1.1442377329583928E-2</v>
      </c>
      <c r="H963" s="13">
        <v>9.5181764309318177E-3</v>
      </c>
      <c r="I963" s="13">
        <v>2.5239874684763103E-2</v>
      </c>
      <c r="J963" s="13">
        <v>1.9528868338861017E-2</v>
      </c>
      <c r="K963" s="13">
        <v>2.8310338046508478E-2</v>
      </c>
      <c r="L963" s="13">
        <v>8.035304331665322E-3</v>
      </c>
      <c r="M963" s="13">
        <v>1.8151984485319156E-2</v>
      </c>
      <c r="N963" s="13">
        <v>1.6805091995035524E-2</v>
      </c>
      <c r="O963" s="13">
        <v>1.5181441766034885E-2</v>
      </c>
      <c r="P963" s="13">
        <v>8.4899171358167099E-3</v>
      </c>
      <c r="Q963" s="13">
        <v>2.4752618416717487E-2</v>
      </c>
      <c r="R963" s="13">
        <v>1.4056655644689536E-2</v>
      </c>
      <c r="S963" s="13">
        <v>1.4466743974652571E-2</v>
      </c>
      <c r="T963" s="13">
        <v>3.5336939193881714E-2</v>
      </c>
      <c r="U963" s="13">
        <v>2.9230062990244603E-2</v>
      </c>
      <c r="V963" s="13">
        <v>3.1298431857438004E-2</v>
      </c>
      <c r="W963" s="13">
        <v>1.2328042337056614E-2</v>
      </c>
      <c r="X963" s="13">
        <v>3.1616190581285064E-2</v>
      </c>
      <c r="Y963" s="13">
        <v>3.1495702373885502E-3</v>
      </c>
      <c r="Z963" s="13">
        <v>1.6579156483367254E-2</v>
      </c>
      <c r="AA963" s="13">
        <v>4.4850458562767717E-2</v>
      </c>
      <c r="AB963" s="13">
        <v>1.7137094452245205E-2</v>
      </c>
      <c r="AC963" s="13">
        <v>3.96658556143148E-2</v>
      </c>
      <c r="AD963" s="13">
        <v>2.2892427502646476E-2</v>
      </c>
      <c r="AE963" s="13">
        <v>1.0556086359766173E-2</v>
      </c>
      <c r="AF963" s="13">
        <v>2.2804886972368141E-2</v>
      </c>
      <c r="AG963" s="13">
        <v>1.4328478333739134E-2</v>
      </c>
      <c r="AH963" s="152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278</v>
      </c>
      <c r="C964" s="29"/>
      <c r="D964" s="13">
        <v>-5.1809796568670352E-2</v>
      </c>
      <c r="E964" s="13">
        <v>2.2943787934214477E-2</v>
      </c>
      <c r="F964" s="13">
        <v>3.2717920124025746E-3</v>
      </c>
      <c r="G964" s="13">
        <v>-3.5088600035130368E-2</v>
      </c>
      <c r="H964" s="13">
        <v>0.13493085387737613</v>
      </c>
      <c r="I964" s="13">
        <v>-6.6260717195976149E-4</v>
      </c>
      <c r="J964" s="13">
        <v>-1.1482204928956241E-2</v>
      </c>
      <c r="K964" s="13">
        <v>-9.2137388208384574E-2</v>
      </c>
      <c r="L964" s="13">
        <v>3.8681384671663599E-2</v>
      </c>
      <c r="M964" s="13">
        <v>1.6058589361580333E-2</v>
      </c>
      <c r="N964" s="13">
        <v>2.7861786914667341E-2</v>
      </c>
      <c r="O964" s="13">
        <v>6.2225914006743821E-3</v>
      </c>
      <c r="P964" s="13">
        <v>4.6550183040388715E-2</v>
      </c>
      <c r="Q964" s="13">
        <v>1.9009388749852141E-2</v>
      </c>
      <c r="R964" s="13">
        <v>-1.8367403501590274E-2</v>
      </c>
      <c r="S964" s="13">
        <v>2.3927387730305005E-2</v>
      </c>
      <c r="T964" s="13">
        <v>-8.5252189635750542E-2</v>
      </c>
      <c r="U964" s="13">
        <v>4.2615783856026157E-2</v>
      </c>
      <c r="V964" s="13">
        <v>3.2779785895120428E-2</v>
      </c>
      <c r="W964" s="13">
        <v>8.1369615821995644E-2</v>
      </c>
      <c r="X964" s="13">
        <v>-3.6072199831220897E-2</v>
      </c>
      <c r="Y964" s="13">
        <v>-1.5052475468805837E-2</v>
      </c>
      <c r="Z964" s="13">
        <v>0.12543488668685399</v>
      </c>
      <c r="AA964" s="13">
        <v>-3.5973839851611955E-2</v>
      </c>
      <c r="AB964" s="13">
        <v>-2.1908362767516287E-2</v>
      </c>
      <c r="AC964" s="13">
        <v>-7.5563731644258336E-2</v>
      </c>
      <c r="AD964" s="13">
        <v>5.2451781816932108E-2</v>
      </c>
      <c r="AE964" s="13">
        <v>-3.7055799627311647E-2</v>
      </c>
      <c r="AF964" s="13">
        <v>-1.7973963583154173E-2</v>
      </c>
      <c r="AG964" s="13">
        <v>-4.9904462747583089E-3</v>
      </c>
      <c r="AH964" s="152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46" t="s">
        <v>279</v>
      </c>
      <c r="C965" s="47"/>
      <c r="D965" s="45">
        <v>1.06</v>
      </c>
      <c r="E965" s="45">
        <v>0.43</v>
      </c>
      <c r="F965" s="45">
        <v>0.04</v>
      </c>
      <c r="G965" s="45">
        <v>0.72</v>
      </c>
      <c r="H965" s="45">
        <v>2.66</v>
      </c>
      <c r="I965" s="45">
        <v>0.04</v>
      </c>
      <c r="J965" s="45">
        <v>0.25</v>
      </c>
      <c r="K965" s="45">
        <v>1.86</v>
      </c>
      <c r="L965" s="45">
        <v>0.74</v>
      </c>
      <c r="M965" s="45">
        <v>0.28999999999999998</v>
      </c>
      <c r="N965" s="45">
        <v>0.53</v>
      </c>
      <c r="O965" s="45">
        <v>0.1</v>
      </c>
      <c r="P965" s="45">
        <v>0.9</v>
      </c>
      <c r="Q965" s="45">
        <v>0.35</v>
      </c>
      <c r="R965" s="45">
        <v>0.39</v>
      </c>
      <c r="S965" s="45">
        <v>0.45</v>
      </c>
      <c r="T965" s="45">
        <v>1.72</v>
      </c>
      <c r="U965" s="45">
        <v>0.82</v>
      </c>
      <c r="V965" s="45">
        <v>0.63</v>
      </c>
      <c r="W965" s="45">
        <v>1.59</v>
      </c>
      <c r="X965" s="45">
        <v>0.74</v>
      </c>
      <c r="Y965" s="45">
        <v>0.33</v>
      </c>
      <c r="Z965" s="45">
        <v>2.4700000000000002</v>
      </c>
      <c r="AA965" s="45">
        <v>0.74</v>
      </c>
      <c r="AB965" s="45">
        <v>0.46</v>
      </c>
      <c r="AC965" s="45">
        <v>1.53</v>
      </c>
      <c r="AD965" s="45">
        <v>1.02</v>
      </c>
      <c r="AE965" s="45">
        <v>0.76</v>
      </c>
      <c r="AF965" s="45">
        <v>0.38</v>
      </c>
      <c r="AG965" s="45">
        <v>0.13</v>
      </c>
      <c r="AH965" s="152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1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BM966" s="55"/>
    </row>
    <row r="967" spans="1:65" ht="15">
      <c r="B967" s="8" t="s">
        <v>568</v>
      </c>
      <c r="BM967" s="28" t="s">
        <v>66</v>
      </c>
    </row>
    <row r="968" spans="1:65" ht="15">
      <c r="A968" s="25" t="s">
        <v>63</v>
      </c>
      <c r="B968" s="18" t="s">
        <v>111</v>
      </c>
      <c r="C968" s="15" t="s">
        <v>112</v>
      </c>
      <c r="D968" s="16" t="s">
        <v>227</v>
      </c>
      <c r="E968" s="17" t="s">
        <v>227</v>
      </c>
      <c r="F968" s="17" t="s">
        <v>227</v>
      </c>
      <c r="G968" s="17" t="s">
        <v>227</v>
      </c>
      <c r="H968" s="17" t="s">
        <v>227</v>
      </c>
      <c r="I968" s="17" t="s">
        <v>227</v>
      </c>
      <c r="J968" s="17" t="s">
        <v>227</v>
      </c>
      <c r="K968" s="17" t="s">
        <v>227</v>
      </c>
      <c r="L968" s="17" t="s">
        <v>227</v>
      </c>
      <c r="M968" s="17" t="s">
        <v>227</v>
      </c>
      <c r="N968" s="17" t="s">
        <v>227</v>
      </c>
      <c r="O968" s="17" t="s">
        <v>227</v>
      </c>
      <c r="P968" s="17" t="s">
        <v>227</v>
      </c>
      <c r="Q968" s="17" t="s">
        <v>227</v>
      </c>
      <c r="R968" s="17" t="s">
        <v>227</v>
      </c>
      <c r="S968" s="17" t="s">
        <v>227</v>
      </c>
      <c r="T968" s="17" t="s">
        <v>227</v>
      </c>
      <c r="U968" s="17" t="s">
        <v>227</v>
      </c>
      <c r="V968" s="17" t="s">
        <v>227</v>
      </c>
      <c r="W968" s="17" t="s">
        <v>227</v>
      </c>
      <c r="X968" s="17" t="s">
        <v>227</v>
      </c>
      <c r="Y968" s="17" t="s">
        <v>227</v>
      </c>
      <c r="Z968" s="17" t="s">
        <v>227</v>
      </c>
      <c r="AA968" s="17" t="s">
        <v>227</v>
      </c>
      <c r="AB968" s="17" t="s">
        <v>227</v>
      </c>
      <c r="AC968" s="17" t="s">
        <v>227</v>
      </c>
      <c r="AD968" s="17" t="s">
        <v>227</v>
      </c>
      <c r="AE968" s="152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 t="s">
        <v>228</v>
      </c>
      <c r="C969" s="9" t="s">
        <v>228</v>
      </c>
      <c r="D969" s="150" t="s">
        <v>230</v>
      </c>
      <c r="E969" s="151" t="s">
        <v>231</v>
      </c>
      <c r="F969" s="151" t="s">
        <v>232</v>
      </c>
      <c r="G969" s="151" t="s">
        <v>233</v>
      </c>
      <c r="H969" s="151" t="s">
        <v>234</v>
      </c>
      <c r="I969" s="151" t="s">
        <v>235</v>
      </c>
      <c r="J969" s="151" t="s">
        <v>236</v>
      </c>
      <c r="K969" s="151" t="s">
        <v>237</v>
      </c>
      <c r="L969" s="151" t="s">
        <v>238</v>
      </c>
      <c r="M969" s="151" t="s">
        <v>239</v>
      </c>
      <c r="N969" s="151" t="s">
        <v>240</v>
      </c>
      <c r="O969" s="151" t="s">
        <v>241</v>
      </c>
      <c r="P969" s="151" t="s">
        <v>242</v>
      </c>
      <c r="Q969" s="151" t="s">
        <v>244</v>
      </c>
      <c r="R969" s="151" t="s">
        <v>245</v>
      </c>
      <c r="S969" s="151" t="s">
        <v>247</v>
      </c>
      <c r="T969" s="151" t="s">
        <v>248</v>
      </c>
      <c r="U969" s="151" t="s">
        <v>304</v>
      </c>
      <c r="V969" s="151" t="s">
        <v>250</v>
      </c>
      <c r="W969" s="151" t="s">
        <v>251</v>
      </c>
      <c r="X969" s="151" t="s">
        <v>257</v>
      </c>
      <c r="Y969" s="151" t="s">
        <v>305</v>
      </c>
      <c r="Z969" s="151" t="s">
        <v>259</v>
      </c>
      <c r="AA969" s="151" t="s">
        <v>260</v>
      </c>
      <c r="AB969" s="151" t="s">
        <v>264</v>
      </c>
      <c r="AC969" s="151" t="s">
        <v>265</v>
      </c>
      <c r="AD969" s="151" t="s">
        <v>266</v>
      </c>
      <c r="AE969" s="152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s">
        <v>3</v>
      </c>
    </row>
    <row r="970" spans="1:65">
      <c r="A970" s="30"/>
      <c r="B970" s="19"/>
      <c r="C970" s="9"/>
      <c r="D970" s="10" t="s">
        <v>307</v>
      </c>
      <c r="E970" s="11" t="s">
        <v>308</v>
      </c>
      <c r="F970" s="11" t="s">
        <v>308</v>
      </c>
      <c r="G970" s="11" t="s">
        <v>307</v>
      </c>
      <c r="H970" s="11" t="s">
        <v>115</v>
      </c>
      <c r="I970" s="11" t="s">
        <v>308</v>
      </c>
      <c r="J970" s="11" t="s">
        <v>307</v>
      </c>
      <c r="K970" s="11" t="s">
        <v>307</v>
      </c>
      <c r="L970" s="11" t="s">
        <v>308</v>
      </c>
      <c r="M970" s="11" t="s">
        <v>308</v>
      </c>
      <c r="N970" s="11" t="s">
        <v>308</v>
      </c>
      <c r="O970" s="11" t="s">
        <v>308</v>
      </c>
      <c r="P970" s="11" t="s">
        <v>308</v>
      </c>
      <c r="Q970" s="11" t="s">
        <v>308</v>
      </c>
      <c r="R970" s="11" t="s">
        <v>307</v>
      </c>
      <c r="S970" s="11" t="s">
        <v>307</v>
      </c>
      <c r="T970" s="11" t="s">
        <v>308</v>
      </c>
      <c r="U970" s="11" t="s">
        <v>308</v>
      </c>
      <c r="V970" s="11" t="s">
        <v>115</v>
      </c>
      <c r="W970" s="11" t="s">
        <v>307</v>
      </c>
      <c r="X970" s="11" t="s">
        <v>115</v>
      </c>
      <c r="Y970" s="11" t="s">
        <v>307</v>
      </c>
      <c r="Z970" s="11" t="s">
        <v>307</v>
      </c>
      <c r="AA970" s="11" t="s">
        <v>307</v>
      </c>
      <c r="AB970" s="11" t="s">
        <v>307</v>
      </c>
      <c r="AC970" s="11" t="s">
        <v>307</v>
      </c>
      <c r="AD970" s="11" t="s">
        <v>307</v>
      </c>
      <c r="AE970" s="152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/>
      <c r="C971" s="9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152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8">
        <v>1</v>
      </c>
      <c r="C972" s="14">
        <v>1</v>
      </c>
      <c r="D972" s="218">
        <v>44.38</v>
      </c>
      <c r="E972" s="218">
        <v>50.81</v>
      </c>
      <c r="F972" s="218">
        <v>46.79</v>
      </c>
      <c r="G972" s="219">
        <v>35.11</v>
      </c>
      <c r="H972" s="218">
        <v>44.462673365076803</v>
      </c>
      <c r="I972" s="218">
        <v>43.9</v>
      </c>
      <c r="J972" s="218">
        <v>47.6</v>
      </c>
      <c r="K972" s="218">
        <v>46.73</v>
      </c>
      <c r="L972" s="218">
        <v>42.4</v>
      </c>
      <c r="M972" s="218">
        <v>44.1</v>
      </c>
      <c r="N972" s="218">
        <v>47.1</v>
      </c>
      <c r="O972" s="218">
        <v>45.6</v>
      </c>
      <c r="P972" s="218">
        <v>41</v>
      </c>
      <c r="Q972" s="218">
        <v>48.27</v>
      </c>
      <c r="R972" s="218">
        <v>44.9</v>
      </c>
      <c r="S972" s="218">
        <v>37.6</v>
      </c>
      <c r="T972" s="218">
        <v>47.61</v>
      </c>
      <c r="U972" s="218">
        <v>46.6</v>
      </c>
      <c r="V972" s="218">
        <v>48.56</v>
      </c>
      <c r="W972" s="218">
        <v>46.520299999999999</v>
      </c>
      <c r="X972" s="218">
        <v>44.000000000000007</v>
      </c>
      <c r="Y972" s="218">
        <v>41.897871615286242</v>
      </c>
      <c r="Z972" s="218">
        <v>44.4</v>
      </c>
      <c r="AA972" s="218">
        <v>51.731000000000002</v>
      </c>
      <c r="AB972" s="218">
        <v>44.3</v>
      </c>
      <c r="AC972" s="218">
        <v>46.89</v>
      </c>
      <c r="AD972" s="218">
        <v>45.19</v>
      </c>
      <c r="AE972" s="220"/>
      <c r="AF972" s="221"/>
      <c r="AG972" s="221"/>
      <c r="AH972" s="221"/>
      <c r="AI972" s="221"/>
      <c r="AJ972" s="221"/>
      <c r="AK972" s="221"/>
      <c r="AL972" s="221"/>
      <c r="AM972" s="221"/>
      <c r="AN972" s="221"/>
      <c r="AO972" s="221"/>
      <c r="AP972" s="221"/>
      <c r="AQ972" s="221"/>
      <c r="AR972" s="221"/>
      <c r="AS972" s="221"/>
      <c r="AT972" s="221"/>
      <c r="AU972" s="221"/>
      <c r="AV972" s="221"/>
      <c r="AW972" s="221"/>
      <c r="AX972" s="221"/>
      <c r="AY972" s="221"/>
      <c r="AZ972" s="221"/>
      <c r="BA972" s="221"/>
      <c r="BB972" s="221"/>
      <c r="BC972" s="221"/>
      <c r="BD972" s="221"/>
      <c r="BE972" s="221"/>
      <c r="BF972" s="221"/>
      <c r="BG972" s="221"/>
      <c r="BH972" s="221"/>
      <c r="BI972" s="221"/>
      <c r="BJ972" s="221"/>
      <c r="BK972" s="221"/>
      <c r="BL972" s="221"/>
      <c r="BM972" s="222">
        <v>1</v>
      </c>
    </row>
    <row r="973" spans="1:65">
      <c r="A973" s="30"/>
      <c r="B973" s="19">
        <v>1</v>
      </c>
      <c r="C973" s="9">
        <v>2</v>
      </c>
      <c r="D973" s="223">
        <v>43.74</v>
      </c>
      <c r="E973" s="223">
        <v>52.92</v>
      </c>
      <c r="F973" s="223">
        <v>48.83</v>
      </c>
      <c r="G973" s="224">
        <v>34.799999999999997</v>
      </c>
      <c r="H973" s="223">
        <v>45.030940327560465</v>
      </c>
      <c r="I973" s="223">
        <v>44.4</v>
      </c>
      <c r="J973" s="223">
        <v>47.8</v>
      </c>
      <c r="K973" s="223">
        <v>45.75</v>
      </c>
      <c r="L973" s="223">
        <v>43.3</v>
      </c>
      <c r="M973" s="223">
        <v>43</v>
      </c>
      <c r="N973" s="223">
        <v>48.2</v>
      </c>
      <c r="O973" s="223">
        <v>43.4</v>
      </c>
      <c r="P973" s="223">
        <v>42.3</v>
      </c>
      <c r="Q973" s="223">
        <v>49.96</v>
      </c>
      <c r="R973" s="223">
        <v>45.2</v>
      </c>
      <c r="S973" s="223">
        <v>38.4</v>
      </c>
      <c r="T973" s="223">
        <v>45.75</v>
      </c>
      <c r="U973" s="223">
        <v>46.9</v>
      </c>
      <c r="V973" s="223">
        <v>48.63</v>
      </c>
      <c r="W973" s="223">
        <v>49.902099999999997</v>
      </c>
      <c r="X973" s="223">
        <v>37.000000000000007</v>
      </c>
      <c r="Y973" s="223">
        <v>41.278519930717287</v>
      </c>
      <c r="Z973" s="223">
        <v>45.099999999999994</v>
      </c>
      <c r="AA973" s="223">
        <v>53.012</v>
      </c>
      <c r="AB973" s="223">
        <v>44.2</v>
      </c>
      <c r="AC973" s="223">
        <v>46.64</v>
      </c>
      <c r="AD973" s="223">
        <v>45.12</v>
      </c>
      <c r="AE973" s="220"/>
      <c r="AF973" s="221"/>
      <c r="AG973" s="221"/>
      <c r="AH973" s="221"/>
      <c r="AI973" s="221"/>
      <c r="AJ973" s="221"/>
      <c r="AK973" s="221"/>
      <c r="AL973" s="221"/>
      <c r="AM973" s="221"/>
      <c r="AN973" s="221"/>
      <c r="AO973" s="221"/>
      <c r="AP973" s="221"/>
      <c r="AQ973" s="221"/>
      <c r="AR973" s="221"/>
      <c r="AS973" s="221"/>
      <c r="AT973" s="221"/>
      <c r="AU973" s="221"/>
      <c r="AV973" s="221"/>
      <c r="AW973" s="221"/>
      <c r="AX973" s="221"/>
      <c r="AY973" s="221"/>
      <c r="AZ973" s="221"/>
      <c r="BA973" s="221"/>
      <c r="BB973" s="221"/>
      <c r="BC973" s="221"/>
      <c r="BD973" s="221"/>
      <c r="BE973" s="221"/>
      <c r="BF973" s="221"/>
      <c r="BG973" s="221"/>
      <c r="BH973" s="221"/>
      <c r="BI973" s="221"/>
      <c r="BJ973" s="221"/>
      <c r="BK973" s="221"/>
      <c r="BL973" s="221"/>
      <c r="BM973" s="222">
        <v>25</v>
      </c>
    </row>
    <row r="974" spans="1:65">
      <c r="A974" s="30"/>
      <c r="B974" s="19">
        <v>1</v>
      </c>
      <c r="C974" s="9">
        <v>3</v>
      </c>
      <c r="D974" s="223">
        <v>45.15</v>
      </c>
      <c r="E974" s="223">
        <v>50.19</v>
      </c>
      <c r="F974" s="223">
        <v>49.07</v>
      </c>
      <c r="G974" s="224">
        <v>36.14</v>
      </c>
      <c r="H974" s="223">
        <v>44.260498722063986</v>
      </c>
      <c r="I974" s="223">
        <v>43.7</v>
      </c>
      <c r="J974" s="223">
        <v>48.9</v>
      </c>
      <c r="K974" s="223">
        <v>46.98</v>
      </c>
      <c r="L974" s="223">
        <v>43.6</v>
      </c>
      <c r="M974" s="223">
        <v>43</v>
      </c>
      <c r="N974" s="223">
        <v>48.9</v>
      </c>
      <c r="O974" s="223">
        <v>44.7</v>
      </c>
      <c r="P974" s="223">
        <v>44.4</v>
      </c>
      <c r="Q974" s="223">
        <v>49.31</v>
      </c>
      <c r="R974" s="223">
        <v>44</v>
      </c>
      <c r="S974" s="223">
        <v>39.700000000000003</v>
      </c>
      <c r="T974" s="223">
        <v>48.29</v>
      </c>
      <c r="U974" s="223">
        <v>46.4</v>
      </c>
      <c r="V974" s="223">
        <v>48.27</v>
      </c>
      <c r="W974" s="223">
        <v>48.552900000000001</v>
      </c>
      <c r="X974" s="223">
        <v>43</v>
      </c>
      <c r="Y974" s="223">
        <v>39.208862393835808</v>
      </c>
      <c r="Z974" s="223">
        <v>42.150000000000006</v>
      </c>
      <c r="AA974" s="223">
        <v>52.697000000000003</v>
      </c>
      <c r="AB974" s="223">
        <v>43.1</v>
      </c>
      <c r="AC974" s="223">
        <v>46.97</v>
      </c>
      <c r="AD974" s="223">
        <v>44.75</v>
      </c>
      <c r="AE974" s="220"/>
      <c r="AF974" s="221"/>
      <c r="AG974" s="221"/>
      <c r="AH974" s="221"/>
      <c r="AI974" s="221"/>
      <c r="AJ974" s="221"/>
      <c r="AK974" s="221"/>
      <c r="AL974" s="221"/>
      <c r="AM974" s="221"/>
      <c r="AN974" s="221"/>
      <c r="AO974" s="221"/>
      <c r="AP974" s="221"/>
      <c r="AQ974" s="221"/>
      <c r="AR974" s="221"/>
      <c r="AS974" s="221"/>
      <c r="AT974" s="221"/>
      <c r="AU974" s="221"/>
      <c r="AV974" s="221"/>
      <c r="AW974" s="221"/>
      <c r="AX974" s="221"/>
      <c r="AY974" s="221"/>
      <c r="AZ974" s="221"/>
      <c r="BA974" s="221"/>
      <c r="BB974" s="221"/>
      <c r="BC974" s="221"/>
      <c r="BD974" s="221"/>
      <c r="BE974" s="221"/>
      <c r="BF974" s="221"/>
      <c r="BG974" s="221"/>
      <c r="BH974" s="221"/>
      <c r="BI974" s="221"/>
      <c r="BJ974" s="221"/>
      <c r="BK974" s="221"/>
      <c r="BL974" s="221"/>
      <c r="BM974" s="222">
        <v>16</v>
      </c>
    </row>
    <row r="975" spans="1:65">
      <c r="A975" s="30"/>
      <c r="B975" s="19">
        <v>1</v>
      </c>
      <c r="C975" s="9">
        <v>4</v>
      </c>
      <c r="D975" s="223">
        <v>44.21</v>
      </c>
      <c r="E975" s="223">
        <v>50.56</v>
      </c>
      <c r="F975" s="223">
        <v>49.84</v>
      </c>
      <c r="G975" s="224">
        <v>34.96</v>
      </c>
      <c r="H975" s="223">
        <v>44.5382586999038</v>
      </c>
      <c r="I975" s="223">
        <v>45.6</v>
      </c>
      <c r="J975" s="223">
        <v>49.9</v>
      </c>
      <c r="K975" s="223">
        <v>46.46</v>
      </c>
      <c r="L975" s="223">
        <v>45.6</v>
      </c>
      <c r="M975" s="223">
        <v>43.7</v>
      </c>
      <c r="N975" s="223">
        <v>48.5</v>
      </c>
      <c r="O975" s="223">
        <v>43.8</v>
      </c>
      <c r="P975" s="223">
        <v>41.1</v>
      </c>
      <c r="Q975" s="223">
        <v>47.5</v>
      </c>
      <c r="R975" s="223">
        <v>44.8</v>
      </c>
      <c r="S975" s="223">
        <v>38.1</v>
      </c>
      <c r="T975" s="223">
        <v>46.42</v>
      </c>
      <c r="U975" s="223">
        <v>44.8</v>
      </c>
      <c r="V975" s="223">
        <v>48.51</v>
      </c>
      <c r="W975" s="223">
        <v>47.814999999999998</v>
      </c>
      <c r="X975" s="223">
        <v>41</v>
      </c>
      <c r="Y975" s="223">
        <v>40.13808740456404</v>
      </c>
      <c r="Z975" s="223">
        <v>43.349999999999994</v>
      </c>
      <c r="AA975" s="223">
        <v>52.238999999999997</v>
      </c>
      <c r="AB975" s="223">
        <v>43.7</v>
      </c>
      <c r="AC975" s="223">
        <v>46.87</v>
      </c>
      <c r="AD975" s="223">
        <v>44.81</v>
      </c>
      <c r="AE975" s="220"/>
      <c r="AF975" s="221"/>
      <c r="AG975" s="221"/>
      <c r="AH975" s="221"/>
      <c r="AI975" s="221"/>
      <c r="AJ975" s="221"/>
      <c r="AK975" s="221"/>
      <c r="AL975" s="221"/>
      <c r="AM975" s="221"/>
      <c r="AN975" s="221"/>
      <c r="AO975" s="221"/>
      <c r="AP975" s="221"/>
      <c r="AQ975" s="221"/>
      <c r="AR975" s="221"/>
      <c r="AS975" s="221"/>
      <c r="AT975" s="221"/>
      <c r="AU975" s="221"/>
      <c r="AV975" s="221"/>
      <c r="AW975" s="221"/>
      <c r="AX975" s="221"/>
      <c r="AY975" s="221"/>
      <c r="AZ975" s="221"/>
      <c r="BA975" s="221"/>
      <c r="BB975" s="221"/>
      <c r="BC975" s="221"/>
      <c r="BD975" s="221"/>
      <c r="BE975" s="221"/>
      <c r="BF975" s="221"/>
      <c r="BG975" s="221"/>
      <c r="BH975" s="221"/>
      <c r="BI975" s="221"/>
      <c r="BJ975" s="221"/>
      <c r="BK975" s="221"/>
      <c r="BL975" s="221"/>
      <c r="BM975" s="222">
        <v>45.620168457634449</v>
      </c>
    </row>
    <row r="976" spans="1:65">
      <c r="A976" s="30"/>
      <c r="B976" s="19">
        <v>1</v>
      </c>
      <c r="C976" s="9">
        <v>5</v>
      </c>
      <c r="D976" s="223">
        <v>42.69</v>
      </c>
      <c r="E976" s="223">
        <v>48.25</v>
      </c>
      <c r="F976" s="223">
        <v>48.8</v>
      </c>
      <c r="G976" s="224">
        <v>34.47</v>
      </c>
      <c r="H976" s="223">
        <v>45.231814429308812</v>
      </c>
      <c r="I976" s="223">
        <v>46.8</v>
      </c>
      <c r="J976" s="223">
        <v>50.9</v>
      </c>
      <c r="K976" s="223">
        <v>45.85</v>
      </c>
      <c r="L976" s="223">
        <v>46.3</v>
      </c>
      <c r="M976" s="223">
        <v>42.4</v>
      </c>
      <c r="N976" s="223">
        <v>48.2</v>
      </c>
      <c r="O976" s="223">
        <v>46.3</v>
      </c>
      <c r="P976" s="223">
        <v>42.9</v>
      </c>
      <c r="Q976" s="223">
        <v>47.87</v>
      </c>
      <c r="R976" s="223">
        <v>44.4</v>
      </c>
      <c r="S976" s="223">
        <v>38.799999999999997</v>
      </c>
      <c r="T976" s="223">
        <v>47.28</v>
      </c>
      <c r="U976" s="223">
        <v>46.4</v>
      </c>
      <c r="V976" s="223">
        <v>48.51</v>
      </c>
      <c r="W976" s="223">
        <v>48.499000000000002</v>
      </c>
      <c r="X976" s="223">
        <v>41</v>
      </c>
      <c r="Y976" s="223">
        <v>40.399947521271194</v>
      </c>
      <c r="Z976" s="223">
        <v>45.9</v>
      </c>
      <c r="AA976" s="223">
        <v>44.552</v>
      </c>
      <c r="AB976" s="223">
        <v>44.8</v>
      </c>
      <c r="AC976" s="223">
        <v>46.38</v>
      </c>
      <c r="AD976" s="223">
        <v>45.02</v>
      </c>
      <c r="AE976" s="220"/>
      <c r="AF976" s="221"/>
      <c r="AG976" s="221"/>
      <c r="AH976" s="221"/>
      <c r="AI976" s="221"/>
      <c r="AJ976" s="221"/>
      <c r="AK976" s="221"/>
      <c r="AL976" s="221"/>
      <c r="AM976" s="221"/>
      <c r="AN976" s="221"/>
      <c r="AO976" s="221"/>
      <c r="AP976" s="221"/>
      <c r="AQ976" s="221"/>
      <c r="AR976" s="221"/>
      <c r="AS976" s="221"/>
      <c r="AT976" s="221"/>
      <c r="AU976" s="221"/>
      <c r="AV976" s="221"/>
      <c r="AW976" s="221"/>
      <c r="AX976" s="221"/>
      <c r="AY976" s="221"/>
      <c r="AZ976" s="221"/>
      <c r="BA976" s="221"/>
      <c r="BB976" s="221"/>
      <c r="BC976" s="221"/>
      <c r="BD976" s="221"/>
      <c r="BE976" s="221"/>
      <c r="BF976" s="221"/>
      <c r="BG976" s="221"/>
      <c r="BH976" s="221"/>
      <c r="BI976" s="221"/>
      <c r="BJ976" s="221"/>
      <c r="BK976" s="221"/>
      <c r="BL976" s="221"/>
      <c r="BM976" s="222">
        <v>65</v>
      </c>
    </row>
    <row r="977" spans="1:65">
      <c r="A977" s="30"/>
      <c r="B977" s="19">
        <v>1</v>
      </c>
      <c r="C977" s="9">
        <v>6</v>
      </c>
      <c r="D977" s="223">
        <v>43.88</v>
      </c>
      <c r="E977" s="223">
        <v>49.84</v>
      </c>
      <c r="F977" s="223">
        <v>50.45</v>
      </c>
      <c r="G977" s="224">
        <v>35.57</v>
      </c>
      <c r="H977" s="223">
        <v>44.923747208250063</v>
      </c>
      <c r="I977" s="223">
        <v>45.4</v>
      </c>
      <c r="J977" s="223">
        <v>45.6</v>
      </c>
      <c r="K977" s="223">
        <v>47.95</v>
      </c>
      <c r="L977" s="223">
        <v>44.2</v>
      </c>
      <c r="M977" s="223">
        <v>43.3</v>
      </c>
      <c r="N977" s="223">
        <v>47.7</v>
      </c>
      <c r="O977" s="223">
        <v>47</v>
      </c>
      <c r="P977" s="223">
        <v>41.8</v>
      </c>
      <c r="Q977" s="223">
        <v>49.21</v>
      </c>
      <c r="R977" s="223">
        <v>45.3</v>
      </c>
      <c r="S977" s="223">
        <v>39.5</v>
      </c>
      <c r="T977" s="223">
        <v>45.6</v>
      </c>
      <c r="U977" s="223">
        <v>46.8</v>
      </c>
      <c r="V977" s="223">
        <v>48.91</v>
      </c>
      <c r="W977" s="223">
        <v>49.591099999999997</v>
      </c>
      <c r="X977" s="223">
        <v>42</v>
      </c>
      <c r="Y977" s="225">
        <v>33.656003447632408</v>
      </c>
      <c r="Z977" s="223">
        <v>46.4</v>
      </c>
      <c r="AA977" s="223">
        <v>49.319000000000003</v>
      </c>
      <c r="AB977" s="223">
        <v>43.3</v>
      </c>
      <c r="AC977" s="223">
        <v>47</v>
      </c>
      <c r="AD977" s="223">
        <v>44.54</v>
      </c>
      <c r="AE977" s="220"/>
      <c r="AF977" s="221"/>
      <c r="AG977" s="221"/>
      <c r="AH977" s="221"/>
      <c r="AI977" s="221"/>
      <c r="AJ977" s="221"/>
      <c r="AK977" s="221"/>
      <c r="AL977" s="221"/>
      <c r="AM977" s="221"/>
      <c r="AN977" s="221"/>
      <c r="AO977" s="221"/>
      <c r="AP977" s="221"/>
      <c r="AQ977" s="221"/>
      <c r="AR977" s="221"/>
      <c r="AS977" s="221"/>
      <c r="AT977" s="221"/>
      <c r="AU977" s="221"/>
      <c r="AV977" s="221"/>
      <c r="AW977" s="221"/>
      <c r="AX977" s="221"/>
      <c r="AY977" s="221"/>
      <c r="AZ977" s="221"/>
      <c r="BA977" s="221"/>
      <c r="BB977" s="221"/>
      <c r="BC977" s="221"/>
      <c r="BD977" s="221"/>
      <c r="BE977" s="221"/>
      <c r="BF977" s="221"/>
      <c r="BG977" s="221"/>
      <c r="BH977" s="221"/>
      <c r="BI977" s="221"/>
      <c r="BJ977" s="221"/>
      <c r="BK977" s="221"/>
      <c r="BL977" s="221"/>
      <c r="BM977" s="226"/>
    </row>
    <row r="978" spans="1:65">
      <c r="A978" s="30"/>
      <c r="B978" s="20" t="s">
        <v>275</v>
      </c>
      <c r="C978" s="12"/>
      <c r="D978" s="227">
        <v>44.008333333333333</v>
      </c>
      <c r="E978" s="227">
        <v>50.428333333333342</v>
      </c>
      <c r="F978" s="227">
        <v>48.963333333333331</v>
      </c>
      <c r="G978" s="227">
        <v>35.174999999999997</v>
      </c>
      <c r="H978" s="227">
        <v>44.741322125360654</v>
      </c>
      <c r="I978" s="227">
        <v>44.966666666666661</v>
      </c>
      <c r="J978" s="227">
        <v>48.45000000000001</v>
      </c>
      <c r="K978" s="227">
        <v>46.62</v>
      </c>
      <c r="L978" s="227">
        <v>44.233333333333327</v>
      </c>
      <c r="M978" s="227">
        <v>43.25</v>
      </c>
      <c r="N978" s="227">
        <v>48.1</v>
      </c>
      <c r="O978" s="227">
        <v>45.133333333333333</v>
      </c>
      <c r="P978" s="227">
        <v>42.25</v>
      </c>
      <c r="Q978" s="227">
        <v>48.686666666666667</v>
      </c>
      <c r="R978" s="227">
        <v>44.766666666666659</v>
      </c>
      <c r="S978" s="227">
        <v>38.683333333333337</v>
      </c>
      <c r="T978" s="227">
        <v>46.824999999999996</v>
      </c>
      <c r="U978" s="227">
        <v>46.316666666666663</v>
      </c>
      <c r="V978" s="227">
        <v>48.564999999999998</v>
      </c>
      <c r="W978" s="227">
        <v>48.480066666666666</v>
      </c>
      <c r="X978" s="227">
        <v>41.333333333333336</v>
      </c>
      <c r="Y978" s="227">
        <v>39.429882052217827</v>
      </c>
      <c r="Z978" s="227">
        <v>44.550000000000004</v>
      </c>
      <c r="AA978" s="227">
        <v>50.591666666666669</v>
      </c>
      <c r="AB978" s="227">
        <v>43.900000000000006</v>
      </c>
      <c r="AC978" s="227">
        <v>46.791666666666664</v>
      </c>
      <c r="AD978" s="227">
        <v>44.905000000000001</v>
      </c>
      <c r="AE978" s="220"/>
      <c r="AF978" s="221"/>
      <c r="AG978" s="221"/>
      <c r="AH978" s="221"/>
      <c r="AI978" s="221"/>
      <c r="AJ978" s="221"/>
      <c r="AK978" s="221"/>
      <c r="AL978" s="221"/>
      <c r="AM978" s="221"/>
      <c r="AN978" s="221"/>
      <c r="AO978" s="221"/>
      <c r="AP978" s="221"/>
      <c r="AQ978" s="221"/>
      <c r="AR978" s="221"/>
      <c r="AS978" s="221"/>
      <c r="AT978" s="221"/>
      <c r="AU978" s="221"/>
      <c r="AV978" s="221"/>
      <c r="AW978" s="221"/>
      <c r="AX978" s="221"/>
      <c r="AY978" s="221"/>
      <c r="AZ978" s="221"/>
      <c r="BA978" s="221"/>
      <c r="BB978" s="221"/>
      <c r="BC978" s="221"/>
      <c r="BD978" s="221"/>
      <c r="BE978" s="221"/>
      <c r="BF978" s="221"/>
      <c r="BG978" s="221"/>
      <c r="BH978" s="221"/>
      <c r="BI978" s="221"/>
      <c r="BJ978" s="221"/>
      <c r="BK978" s="221"/>
      <c r="BL978" s="221"/>
      <c r="BM978" s="226"/>
    </row>
    <row r="979" spans="1:65">
      <c r="A979" s="30"/>
      <c r="B979" s="3" t="s">
        <v>276</v>
      </c>
      <c r="C979" s="29"/>
      <c r="D979" s="223">
        <v>44.045000000000002</v>
      </c>
      <c r="E979" s="223">
        <v>50.375</v>
      </c>
      <c r="F979" s="223">
        <v>48.95</v>
      </c>
      <c r="G979" s="223">
        <v>35.034999999999997</v>
      </c>
      <c r="H979" s="223">
        <v>44.731002954076928</v>
      </c>
      <c r="I979" s="223">
        <v>44.9</v>
      </c>
      <c r="J979" s="223">
        <v>48.349999999999994</v>
      </c>
      <c r="K979" s="223">
        <v>46.594999999999999</v>
      </c>
      <c r="L979" s="223">
        <v>43.900000000000006</v>
      </c>
      <c r="M979" s="223">
        <v>43.15</v>
      </c>
      <c r="N979" s="223">
        <v>48.2</v>
      </c>
      <c r="O979" s="223">
        <v>45.150000000000006</v>
      </c>
      <c r="P979" s="223">
        <v>42.05</v>
      </c>
      <c r="Q979" s="223">
        <v>48.74</v>
      </c>
      <c r="R979" s="223">
        <v>44.849999999999994</v>
      </c>
      <c r="S979" s="223">
        <v>38.599999999999994</v>
      </c>
      <c r="T979" s="223">
        <v>46.85</v>
      </c>
      <c r="U979" s="223">
        <v>46.5</v>
      </c>
      <c r="V979" s="223">
        <v>48.534999999999997</v>
      </c>
      <c r="W979" s="223">
        <v>48.525950000000002</v>
      </c>
      <c r="X979" s="223">
        <v>41.5</v>
      </c>
      <c r="Y979" s="223">
        <v>40.269017462917617</v>
      </c>
      <c r="Z979" s="223">
        <v>44.75</v>
      </c>
      <c r="AA979" s="223">
        <v>51.984999999999999</v>
      </c>
      <c r="AB979" s="223">
        <v>43.95</v>
      </c>
      <c r="AC979" s="223">
        <v>46.879999999999995</v>
      </c>
      <c r="AD979" s="223">
        <v>44.915000000000006</v>
      </c>
      <c r="AE979" s="220"/>
      <c r="AF979" s="221"/>
      <c r="AG979" s="221"/>
      <c r="AH979" s="221"/>
      <c r="AI979" s="221"/>
      <c r="AJ979" s="221"/>
      <c r="AK979" s="221"/>
      <c r="AL979" s="221"/>
      <c r="AM979" s="221"/>
      <c r="AN979" s="221"/>
      <c r="AO979" s="221"/>
      <c r="AP979" s="221"/>
      <c r="AQ979" s="221"/>
      <c r="AR979" s="221"/>
      <c r="AS979" s="221"/>
      <c r="AT979" s="221"/>
      <c r="AU979" s="221"/>
      <c r="AV979" s="221"/>
      <c r="AW979" s="221"/>
      <c r="AX979" s="221"/>
      <c r="AY979" s="221"/>
      <c r="AZ979" s="221"/>
      <c r="BA979" s="221"/>
      <c r="BB979" s="221"/>
      <c r="BC979" s="221"/>
      <c r="BD979" s="221"/>
      <c r="BE979" s="221"/>
      <c r="BF979" s="221"/>
      <c r="BG979" s="221"/>
      <c r="BH979" s="221"/>
      <c r="BI979" s="221"/>
      <c r="BJ979" s="221"/>
      <c r="BK979" s="221"/>
      <c r="BL979" s="221"/>
      <c r="BM979" s="226"/>
    </row>
    <row r="980" spans="1:65">
      <c r="A980" s="30"/>
      <c r="B980" s="3" t="s">
        <v>277</v>
      </c>
      <c r="C980" s="29"/>
      <c r="D980" s="24">
        <v>0.81347198271770083</v>
      </c>
      <c r="E980" s="24">
        <v>1.5178592380937925</v>
      </c>
      <c r="F980" s="24">
        <v>1.245627017476207</v>
      </c>
      <c r="G980" s="24">
        <v>0.59587750419024965</v>
      </c>
      <c r="H980" s="24">
        <v>0.37624761678150742</v>
      </c>
      <c r="I980" s="24">
        <v>1.1843422928641298</v>
      </c>
      <c r="J980" s="24">
        <v>1.8748333259252663</v>
      </c>
      <c r="K980" s="24">
        <v>0.81067872798045004</v>
      </c>
      <c r="L980" s="24">
        <v>1.4678782874157745</v>
      </c>
      <c r="M980" s="24">
        <v>0.5958187643906504</v>
      </c>
      <c r="N980" s="24">
        <v>0.62928530890208989</v>
      </c>
      <c r="O980" s="24">
        <v>1.4165686240583855</v>
      </c>
      <c r="P980" s="24">
        <v>1.275539101713467</v>
      </c>
      <c r="Q980" s="24">
        <v>0.95210643662705496</v>
      </c>
      <c r="R980" s="24">
        <v>0.49261208538429774</v>
      </c>
      <c r="S980" s="24">
        <v>0.81342895612749544</v>
      </c>
      <c r="T980" s="24">
        <v>1.0760808519809273</v>
      </c>
      <c r="U980" s="24">
        <v>0.77049767466661934</v>
      </c>
      <c r="V980" s="24">
        <v>0.20801442257689565</v>
      </c>
      <c r="W980" s="24">
        <v>1.2284328303438758</v>
      </c>
      <c r="X980" s="24">
        <v>2.4221202832779927</v>
      </c>
      <c r="Y980" s="24">
        <v>2.9778361323101623</v>
      </c>
      <c r="Z980" s="24">
        <v>1.5981239000778362</v>
      </c>
      <c r="AA980" s="24">
        <v>3.2372668513217544</v>
      </c>
      <c r="AB980" s="24">
        <v>0.64807406984078519</v>
      </c>
      <c r="AC980" s="24">
        <v>0.23811061855084512</v>
      </c>
      <c r="AD980" s="24">
        <v>0.24777005468780869</v>
      </c>
      <c r="AE980" s="152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86</v>
      </c>
      <c r="C981" s="29"/>
      <c r="D981" s="13">
        <v>1.8484498755183508E-2</v>
      </c>
      <c r="E981" s="13">
        <v>3.0099333802302786E-2</v>
      </c>
      <c r="F981" s="13">
        <v>2.5439996272235151E-2</v>
      </c>
      <c r="G981" s="13">
        <v>1.6940369699793879E-2</v>
      </c>
      <c r="H981" s="13">
        <v>8.4093987148457453E-3</v>
      </c>
      <c r="I981" s="13">
        <v>2.6338227417289771E-2</v>
      </c>
      <c r="J981" s="13">
        <v>3.8696250277095272E-2</v>
      </c>
      <c r="K981" s="13">
        <v>1.7389076104256759E-2</v>
      </c>
      <c r="L981" s="13">
        <v>3.3184889692896187E-2</v>
      </c>
      <c r="M981" s="13">
        <v>1.3776156402095964E-2</v>
      </c>
      <c r="N981" s="13">
        <v>1.3082854654929104E-2</v>
      </c>
      <c r="O981" s="13">
        <v>3.1386306293760387E-2</v>
      </c>
      <c r="P981" s="13">
        <v>3.019027459676845E-2</v>
      </c>
      <c r="Q981" s="13">
        <v>1.955579426181819E-2</v>
      </c>
      <c r="R981" s="13">
        <v>1.1003992972098984E-2</v>
      </c>
      <c r="S981" s="13">
        <v>2.102789201535964E-2</v>
      </c>
      <c r="T981" s="13">
        <v>2.2980904473698396E-2</v>
      </c>
      <c r="U981" s="13">
        <v>1.6635430183518232E-2</v>
      </c>
      <c r="V981" s="13">
        <v>4.2832167729207381E-3</v>
      </c>
      <c r="W981" s="13">
        <v>2.5338926177436688E-2</v>
      </c>
      <c r="X981" s="13">
        <v>5.8599684272854655E-2</v>
      </c>
      <c r="Y981" s="13">
        <v>7.5522319046416389E-2</v>
      </c>
      <c r="Z981" s="13">
        <v>3.5872590349670844E-2</v>
      </c>
      <c r="AA981" s="13">
        <v>6.398814398922921E-2</v>
      </c>
      <c r="AB981" s="13">
        <v>1.4762507285667087E-2</v>
      </c>
      <c r="AC981" s="13">
        <v>5.0887398443635644E-3</v>
      </c>
      <c r="AD981" s="13">
        <v>5.5176495866341982E-3</v>
      </c>
      <c r="AE981" s="152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278</v>
      </c>
      <c r="C982" s="29"/>
      <c r="D982" s="13">
        <v>-3.5331634643084642E-2</v>
      </c>
      <c r="E982" s="13">
        <v>0.10539559669017962</v>
      </c>
      <c r="F982" s="13">
        <v>7.3282606985626053E-2</v>
      </c>
      <c r="G982" s="13">
        <v>-0.22895944514835465</v>
      </c>
      <c r="H982" s="13">
        <v>-1.9264425406274932E-2</v>
      </c>
      <c r="I982" s="13">
        <v>-1.4324843880720639E-2</v>
      </c>
      <c r="J982" s="13">
        <v>6.2030273846829465E-2</v>
      </c>
      <c r="K982" s="13">
        <v>2.1916436878001599E-2</v>
      </c>
      <c r="L982" s="13">
        <v>-3.0399605507573257E-2</v>
      </c>
      <c r="M982" s="13">
        <v>-5.1954399507216364E-2</v>
      </c>
      <c r="N982" s="13">
        <v>5.4358228524922447E-2</v>
      </c>
      <c r="O982" s="13">
        <v>-1.0671488965526721E-2</v>
      </c>
      <c r="P982" s="13">
        <v>-7.3874528998378985E-2</v>
      </c>
      <c r="Q982" s="13">
        <v>6.7218037826404453E-2</v>
      </c>
      <c r="R982" s="13">
        <v>-1.8708869778953141E-2</v>
      </c>
      <c r="S982" s="13">
        <v>-0.15205632418352555</v>
      </c>
      <c r="T982" s="13">
        <v>2.64100634236899E-2</v>
      </c>
      <c r="U982" s="13">
        <v>1.5267330932348999E-2</v>
      </c>
      <c r="V982" s="13">
        <v>6.4551088738312945E-2</v>
      </c>
      <c r="W982" s="13">
        <v>6.2689339073530359E-2</v>
      </c>
      <c r="X982" s="13">
        <v>-9.3967981031944592E-2</v>
      </c>
      <c r="Y982" s="13">
        <v>-0.13569187959411599</v>
      </c>
      <c r="Z982" s="13">
        <v>-2.3458231168704824E-2</v>
      </c>
      <c r="AA982" s="13">
        <v>0.10897588450706941</v>
      </c>
      <c r="AB982" s="13">
        <v>-3.7706315337960539E-2</v>
      </c>
      <c r="AC982" s="13">
        <v>2.5679392440651316E-2</v>
      </c>
      <c r="AD982" s="13">
        <v>-1.5676585199342119E-2</v>
      </c>
      <c r="AE982" s="152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46" t="s">
        <v>279</v>
      </c>
      <c r="C983" s="47"/>
      <c r="D983" s="45">
        <v>0.35</v>
      </c>
      <c r="E983" s="45">
        <v>1.98</v>
      </c>
      <c r="F983" s="45">
        <v>1.45</v>
      </c>
      <c r="G983" s="45">
        <v>3.55</v>
      </c>
      <c r="H983" s="45">
        <v>0.08</v>
      </c>
      <c r="I983" s="45">
        <v>0</v>
      </c>
      <c r="J983" s="45">
        <v>1.26</v>
      </c>
      <c r="K983" s="45">
        <v>0.6</v>
      </c>
      <c r="L983" s="45">
        <v>0.27</v>
      </c>
      <c r="M983" s="45">
        <v>0.62</v>
      </c>
      <c r="N983" s="45">
        <v>1.1399999999999999</v>
      </c>
      <c r="O983" s="45">
        <v>0.06</v>
      </c>
      <c r="P983" s="45">
        <v>0.99</v>
      </c>
      <c r="Q983" s="45">
        <v>1.35</v>
      </c>
      <c r="R983" s="45">
        <v>7.0000000000000007E-2</v>
      </c>
      <c r="S983" s="45">
        <v>2.2799999999999998</v>
      </c>
      <c r="T983" s="45">
        <v>0.67</v>
      </c>
      <c r="U983" s="45">
        <v>0.49</v>
      </c>
      <c r="V983" s="45">
        <v>1.31</v>
      </c>
      <c r="W983" s="45">
        <v>1.27</v>
      </c>
      <c r="X983" s="45">
        <v>1.32</v>
      </c>
      <c r="Y983" s="45">
        <v>2.0099999999999998</v>
      </c>
      <c r="Z983" s="45">
        <v>0.15</v>
      </c>
      <c r="AA983" s="45">
        <v>2.04</v>
      </c>
      <c r="AB983" s="45">
        <v>0.39</v>
      </c>
      <c r="AC983" s="45">
        <v>0.66</v>
      </c>
      <c r="AD983" s="45">
        <v>0.02</v>
      </c>
      <c r="AE983" s="152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31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BM984" s="55"/>
    </row>
    <row r="985" spans="1:65" ht="15">
      <c r="B985" s="8" t="s">
        <v>569</v>
      </c>
      <c r="BM985" s="28" t="s">
        <v>66</v>
      </c>
    </row>
    <row r="986" spans="1:65" ht="15">
      <c r="A986" s="25" t="s">
        <v>64</v>
      </c>
      <c r="B986" s="18" t="s">
        <v>111</v>
      </c>
      <c r="C986" s="15" t="s">
        <v>112</v>
      </c>
      <c r="D986" s="16" t="s">
        <v>227</v>
      </c>
      <c r="E986" s="17" t="s">
        <v>227</v>
      </c>
      <c r="F986" s="17" t="s">
        <v>227</v>
      </c>
      <c r="G986" s="17" t="s">
        <v>227</v>
      </c>
      <c r="H986" s="17" t="s">
        <v>227</v>
      </c>
      <c r="I986" s="17" t="s">
        <v>227</v>
      </c>
      <c r="J986" s="17" t="s">
        <v>227</v>
      </c>
      <c r="K986" s="17" t="s">
        <v>227</v>
      </c>
      <c r="L986" s="152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 t="s">
        <v>228</v>
      </c>
      <c r="C987" s="9" t="s">
        <v>228</v>
      </c>
      <c r="D987" s="150" t="s">
        <v>233</v>
      </c>
      <c r="E987" s="151" t="s">
        <v>235</v>
      </c>
      <c r="F987" s="151" t="s">
        <v>237</v>
      </c>
      <c r="G987" s="151" t="s">
        <v>244</v>
      </c>
      <c r="H987" s="151" t="s">
        <v>245</v>
      </c>
      <c r="I987" s="151" t="s">
        <v>251</v>
      </c>
      <c r="J987" s="151" t="s">
        <v>259</v>
      </c>
      <c r="K987" s="151" t="s">
        <v>266</v>
      </c>
      <c r="L987" s="152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 t="s">
        <v>3</v>
      </c>
    </row>
    <row r="988" spans="1:65">
      <c r="A988" s="30"/>
      <c r="B988" s="19"/>
      <c r="C988" s="9"/>
      <c r="D988" s="10" t="s">
        <v>307</v>
      </c>
      <c r="E988" s="11" t="s">
        <v>308</v>
      </c>
      <c r="F988" s="11" t="s">
        <v>307</v>
      </c>
      <c r="G988" s="11" t="s">
        <v>308</v>
      </c>
      <c r="H988" s="11" t="s">
        <v>307</v>
      </c>
      <c r="I988" s="11" t="s">
        <v>307</v>
      </c>
      <c r="J988" s="11" t="s">
        <v>307</v>
      </c>
      <c r="K988" s="11" t="s">
        <v>307</v>
      </c>
      <c r="L988" s="152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2</v>
      </c>
    </row>
    <row r="989" spans="1:65">
      <c r="A989" s="30"/>
      <c r="B989" s="19"/>
      <c r="C989" s="9"/>
      <c r="D989" s="26"/>
      <c r="E989" s="26"/>
      <c r="F989" s="26"/>
      <c r="G989" s="26"/>
      <c r="H989" s="26"/>
      <c r="I989" s="26"/>
      <c r="J989" s="26"/>
      <c r="K989" s="26"/>
      <c r="L989" s="152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8">
        <v>1</v>
      </c>
      <c r="C990" s="14">
        <v>1</v>
      </c>
      <c r="D990" s="22">
        <v>0.16</v>
      </c>
      <c r="E990" s="146">
        <v>0.2</v>
      </c>
      <c r="F990" s="22">
        <v>0.15</v>
      </c>
      <c r="G990" s="146">
        <v>0.2</v>
      </c>
      <c r="H990" s="22">
        <v>0.16</v>
      </c>
      <c r="I990" s="22">
        <v>0.14430000000000001</v>
      </c>
      <c r="J990" s="22">
        <v>0.15875</v>
      </c>
      <c r="K990" s="22">
        <v>0.16</v>
      </c>
      <c r="L990" s="152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</v>
      </c>
    </row>
    <row r="991" spans="1:65">
      <c r="A991" s="30"/>
      <c r="B991" s="19">
        <v>1</v>
      </c>
      <c r="C991" s="9">
        <v>2</v>
      </c>
      <c r="D991" s="11">
        <v>0.16</v>
      </c>
      <c r="E991" s="147">
        <v>0.2</v>
      </c>
      <c r="F991" s="11">
        <v>0.15</v>
      </c>
      <c r="G991" s="147">
        <v>0.2</v>
      </c>
      <c r="H991" s="11">
        <v>0.17</v>
      </c>
      <c r="I991" s="11">
        <v>0.14380000000000001</v>
      </c>
      <c r="J991" s="11">
        <v>0.15584999999999999</v>
      </c>
      <c r="K991" s="11">
        <v>0.19</v>
      </c>
      <c r="L991" s="152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8</v>
      </c>
    </row>
    <row r="992" spans="1:65">
      <c r="A992" s="30"/>
      <c r="B992" s="19">
        <v>1</v>
      </c>
      <c r="C992" s="9">
        <v>3</v>
      </c>
      <c r="D992" s="11">
        <v>0.15</v>
      </c>
      <c r="E992" s="147">
        <v>0.2</v>
      </c>
      <c r="F992" s="11">
        <v>0.14000000000000001</v>
      </c>
      <c r="G992" s="147">
        <v>0.2</v>
      </c>
      <c r="H992" s="11">
        <v>0.17</v>
      </c>
      <c r="I992" s="11">
        <v>0.14499999999999999</v>
      </c>
      <c r="J992" s="11">
        <v>0.14760000000000001</v>
      </c>
      <c r="K992" s="11">
        <v>0.17</v>
      </c>
      <c r="L992" s="152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16</v>
      </c>
    </row>
    <row r="993" spans="1:65">
      <c r="A993" s="30"/>
      <c r="B993" s="19">
        <v>1</v>
      </c>
      <c r="C993" s="9">
        <v>4</v>
      </c>
      <c r="D993" s="11">
        <v>0.16</v>
      </c>
      <c r="E993" s="147">
        <v>0.2</v>
      </c>
      <c r="F993" s="11">
        <v>0.13</v>
      </c>
      <c r="G993" s="147">
        <v>0.2</v>
      </c>
      <c r="H993" s="11">
        <v>0.17</v>
      </c>
      <c r="I993" s="11">
        <v>0.14349999999999999</v>
      </c>
      <c r="J993" s="11">
        <v>0.1608</v>
      </c>
      <c r="K993" s="11">
        <v>0.18</v>
      </c>
      <c r="L993" s="152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0.15781111111111112</v>
      </c>
    </row>
    <row r="994" spans="1:65">
      <c r="A994" s="30"/>
      <c r="B994" s="19">
        <v>1</v>
      </c>
      <c r="C994" s="9">
        <v>5</v>
      </c>
      <c r="D994" s="11">
        <v>0.17</v>
      </c>
      <c r="E994" s="147">
        <v>0.2</v>
      </c>
      <c r="F994" s="11">
        <v>0.14000000000000001</v>
      </c>
      <c r="G994" s="147">
        <v>0.2</v>
      </c>
      <c r="H994" s="11">
        <v>0.15</v>
      </c>
      <c r="I994" s="11">
        <v>0.1447</v>
      </c>
      <c r="J994" s="11">
        <v>0.16570000000000001</v>
      </c>
      <c r="K994" s="11">
        <v>0.18</v>
      </c>
      <c r="L994" s="152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66</v>
      </c>
    </row>
    <row r="995" spans="1:65">
      <c r="A995" s="30"/>
      <c r="B995" s="19">
        <v>1</v>
      </c>
      <c r="C995" s="9">
        <v>6</v>
      </c>
      <c r="D995" s="11">
        <v>0.18</v>
      </c>
      <c r="E995" s="147">
        <v>0.2</v>
      </c>
      <c r="F995" s="11">
        <v>0.14000000000000001</v>
      </c>
      <c r="G995" s="147">
        <v>0.2</v>
      </c>
      <c r="H995" s="11">
        <v>0.16</v>
      </c>
      <c r="I995" s="11">
        <v>0.151</v>
      </c>
      <c r="J995" s="11">
        <v>0.17020000000000002</v>
      </c>
      <c r="K995" s="11">
        <v>0.16</v>
      </c>
      <c r="L995" s="152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20" t="s">
        <v>275</v>
      </c>
      <c r="C996" s="12"/>
      <c r="D996" s="23">
        <v>0.16333333333333333</v>
      </c>
      <c r="E996" s="23">
        <v>0.19999999999999998</v>
      </c>
      <c r="F996" s="23">
        <v>0.14166666666666669</v>
      </c>
      <c r="G996" s="23">
        <v>0.19999999999999998</v>
      </c>
      <c r="H996" s="23">
        <v>0.16333333333333336</v>
      </c>
      <c r="I996" s="23">
        <v>0.14538333333333334</v>
      </c>
      <c r="J996" s="23">
        <v>0.15981666666666666</v>
      </c>
      <c r="K996" s="23">
        <v>0.17333333333333331</v>
      </c>
      <c r="L996" s="152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276</v>
      </c>
      <c r="C997" s="29"/>
      <c r="D997" s="11">
        <v>0.16</v>
      </c>
      <c r="E997" s="11">
        <v>0.2</v>
      </c>
      <c r="F997" s="11">
        <v>0.14000000000000001</v>
      </c>
      <c r="G997" s="11">
        <v>0.2</v>
      </c>
      <c r="H997" s="11">
        <v>0.16500000000000001</v>
      </c>
      <c r="I997" s="11">
        <v>0.14450000000000002</v>
      </c>
      <c r="J997" s="11">
        <v>0.159775</v>
      </c>
      <c r="K997" s="11">
        <v>0.17499999999999999</v>
      </c>
      <c r="L997" s="152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277</v>
      </c>
      <c r="C998" s="29"/>
      <c r="D998" s="24">
        <v>1.0327955589886445E-2</v>
      </c>
      <c r="E998" s="24">
        <v>3.0404709722440586E-17</v>
      </c>
      <c r="F998" s="24">
        <v>7.5277265270908044E-3</v>
      </c>
      <c r="G998" s="24">
        <v>3.0404709722440586E-17</v>
      </c>
      <c r="H998" s="24">
        <v>8.1649658092772665E-3</v>
      </c>
      <c r="I998" s="24">
        <v>2.8067181309612576E-3</v>
      </c>
      <c r="J998" s="24">
        <v>7.8678247735105757E-3</v>
      </c>
      <c r="K998" s="24">
        <v>1.2110601416389965E-2</v>
      </c>
      <c r="L998" s="202"/>
      <c r="M998" s="203"/>
      <c r="N998" s="203"/>
      <c r="O998" s="203"/>
      <c r="P998" s="203"/>
      <c r="Q998" s="203"/>
      <c r="R998" s="203"/>
      <c r="S998" s="203"/>
      <c r="T998" s="203"/>
      <c r="U998" s="203"/>
      <c r="V998" s="203"/>
      <c r="W998" s="203"/>
      <c r="X998" s="203"/>
      <c r="Y998" s="203"/>
      <c r="Z998" s="203"/>
      <c r="AA998" s="203"/>
      <c r="AB998" s="203"/>
      <c r="AC998" s="203"/>
      <c r="AD998" s="203"/>
      <c r="AE998" s="203"/>
      <c r="AF998" s="203"/>
      <c r="AG998" s="203"/>
      <c r="AH998" s="203"/>
      <c r="AI998" s="203"/>
      <c r="AJ998" s="203"/>
      <c r="AK998" s="203"/>
      <c r="AL998" s="203"/>
      <c r="AM998" s="203"/>
      <c r="AN998" s="203"/>
      <c r="AO998" s="203"/>
      <c r="AP998" s="203"/>
      <c r="AQ998" s="203"/>
      <c r="AR998" s="203"/>
      <c r="AS998" s="203"/>
      <c r="AT998" s="203"/>
      <c r="AU998" s="203"/>
      <c r="AV998" s="203"/>
      <c r="AW998" s="203"/>
      <c r="AX998" s="203"/>
      <c r="AY998" s="203"/>
      <c r="AZ998" s="203"/>
      <c r="BA998" s="203"/>
      <c r="BB998" s="203"/>
      <c r="BC998" s="203"/>
      <c r="BD998" s="203"/>
      <c r="BE998" s="203"/>
      <c r="BF998" s="203"/>
      <c r="BG998" s="203"/>
      <c r="BH998" s="203"/>
      <c r="BI998" s="203"/>
      <c r="BJ998" s="203"/>
      <c r="BK998" s="203"/>
      <c r="BL998" s="203"/>
      <c r="BM998" s="56"/>
    </row>
    <row r="999" spans="1:65">
      <c r="A999" s="30"/>
      <c r="B999" s="3" t="s">
        <v>86</v>
      </c>
      <c r="C999" s="29"/>
      <c r="D999" s="13">
        <v>6.3232381162570073E-2</v>
      </c>
      <c r="E999" s="13">
        <v>1.5202354861220294E-16</v>
      </c>
      <c r="F999" s="13">
        <v>5.3136893132405667E-2</v>
      </c>
      <c r="G999" s="13">
        <v>1.5202354861220294E-16</v>
      </c>
      <c r="H999" s="13">
        <v>4.998958658741183E-2</v>
      </c>
      <c r="I999" s="13">
        <v>1.930563886938845E-2</v>
      </c>
      <c r="J999" s="13">
        <v>4.9230314569885761E-2</v>
      </c>
      <c r="K999" s="13">
        <v>6.9868854325326732E-2</v>
      </c>
      <c r="L999" s="152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278</v>
      </c>
      <c r="C1000" s="29"/>
      <c r="D1000" s="13">
        <v>3.4992607195662773E-2</v>
      </c>
      <c r="E1000" s="13">
        <v>0.26733788636203593</v>
      </c>
      <c r="F1000" s="13">
        <v>-0.10230233049355764</v>
      </c>
      <c r="G1000" s="13">
        <v>0.26733788636203593</v>
      </c>
      <c r="H1000" s="13">
        <v>3.4992607195662995E-2</v>
      </c>
      <c r="I1000" s="13">
        <v>-7.8750968105329888E-2</v>
      </c>
      <c r="J1000" s="13">
        <v>1.2708582693796933E-2</v>
      </c>
      <c r="K1000" s="13">
        <v>9.835950151376438E-2</v>
      </c>
      <c r="L1000" s="152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46" t="s">
        <v>279</v>
      </c>
      <c r="C1001" s="47"/>
      <c r="D1001" s="45">
        <v>0.18</v>
      </c>
      <c r="E1001" s="45" t="s">
        <v>280</v>
      </c>
      <c r="F1001" s="45">
        <v>1.99</v>
      </c>
      <c r="G1001" s="45" t="s">
        <v>280</v>
      </c>
      <c r="H1001" s="45">
        <v>0.18</v>
      </c>
      <c r="I1001" s="45">
        <v>1.62</v>
      </c>
      <c r="J1001" s="45">
        <v>0.18</v>
      </c>
      <c r="K1001" s="45">
        <v>1.17</v>
      </c>
      <c r="L1001" s="152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B1002" s="31" t="s">
        <v>321</v>
      </c>
      <c r="C1002" s="20"/>
      <c r="D1002" s="20"/>
      <c r="E1002" s="20"/>
      <c r="F1002" s="20"/>
      <c r="G1002" s="20"/>
      <c r="H1002" s="20"/>
      <c r="I1002" s="20"/>
      <c r="J1002" s="20"/>
      <c r="K1002" s="20"/>
      <c r="BM1002" s="55"/>
    </row>
    <row r="1003" spans="1:65">
      <c r="BM1003" s="55"/>
    </row>
    <row r="1004" spans="1:65" ht="15">
      <c r="B1004" s="8" t="s">
        <v>570</v>
      </c>
      <c r="BM1004" s="28" t="s">
        <v>66</v>
      </c>
    </row>
    <row r="1005" spans="1:65" ht="15">
      <c r="A1005" s="25" t="s">
        <v>32</v>
      </c>
      <c r="B1005" s="18" t="s">
        <v>111</v>
      </c>
      <c r="C1005" s="15" t="s">
        <v>112</v>
      </c>
      <c r="D1005" s="16" t="s">
        <v>227</v>
      </c>
      <c r="E1005" s="17" t="s">
        <v>227</v>
      </c>
      <c r="F1005" s="17" t="s">
        <v>227</v>
      </c>
      <c r="G1005" s="17" t="s">
        <v>227</v>
      </c>
      <c r="H1005" s="17" t="s">
        <v>227</v>
      </c>
      <c r="I1005" s="17" t="s">
        <v>227</v>
      </c>
      <c r="J1005" s="17" t="s">
        <v>227</v>
      </c>
      <c r="K1005" s="17" t="s">
        <v>227</v>
      </c>
      <c r="L1005" s="17" t="s">
        <v>227</v>
      </c>
      <c r="M1005" s="17" t="s">
        <v>227</v>
      </c>
      <c r="N1005" s="17" t="s">
        <v>227</v>
      </c>
      <c r="O1005" s="17" t="s">
        <v>227</v>
      </c>
      <c r="P1005" s="17" t="s">
        <v>227</v>
      </c>
      <c r="Q1005" s="17" t="s">
        <v>227</v>
      </c>
      <c r="R1005" s="17" t="s">
        <v>227</v>
      </c>
      <c r="S1005" s="17" t="s">
        <v>227</v>
      </c>
      <c r="T1005" s="17" t="s">
        <v>227</v>
      </c>
      <c r="U1005" s="17" t="s">
        <v>227</v>
      </c>
      <c r="V1005" s="17" t="s">
        <v>227</v>
      </c>
      <c r="W1005" s="17" t="s">
        <v>227</v>
      </c>
      <c r="X1005" s="17" t="s">
        <v>227</v>
      </c>
      <c r="Y1005" s="17" t="s">
        <v>227</v>
      </c>
      <c r="Z1005" s="17" t="s">
        <v>227</v>
      </c>
      <c r="AA1005" s="17" t="s">
        <v>227</v>
      </c>
      <c r="AB1005" s="17" t="s">
        <v>227</v>
      </c>
      <c r="AC1005" s="17" t="s">
        <v>227</v>
      </c>
      <c r="AD1005" s="17" t="s">
        <v>227</v>
      </c>
      <c r="AE1005" s="17" t="s">
        <v>227</v>
      </c>
      <c r="AF1005" s="152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228</v>
      </c>
      <c r="C1006" s="9" t="s">
        <v>228</v>
      </c>
      <c r="D1006" s="150" t="s">
        <v>230</v>
      </c>
      <c r="E1006" s="151" t="s">
        <v>231</v>
      </c>
      <c r="F1006" s="151" t="s">
        <v>232</v>
      </c>
      <c r="G1006" s="151" t="s">
        <v>233</v>
      </c>
      <c r="H1006" s="151" t="s">
        <v>234</v>
      </c>
      <c r="I1006" s="151" t="s">
        <v>235</v>
      </c>
      <c r="J1006" s="151" t="s">
        <v>236</v>
      </c>
      <c r="K1006" s="151" t="s">
        <v>237</v>
      </c>
      <c r="L1006" s="151" t="s">
        <v>238</v>
      </c>
      <c r="M1006" s="151" t="s">
        <v>239</v>
      </c>
      <c r="N1006" s="151" t="s">
        <v>240</v>
      </c>
      <c r="O1006" s="151" t="s">
        <v>241</v>
      </c>
      <c r="P1006" s="151" t="s">
        <v>242</v>
      </c>
      <c r="Q1006" s="151" t="s">
        <v>244</v>
      </c>
      <c r="R1006" s="151" t="s">
        <v>245</v>
      </c>
      <c r="S1006" s="151" t="s">
        <v>247</v>
      </c>
      <c r="T1006" s="151" t="s">
        <v>248</v>
      </c>
      <c r="U1006" s="151" t="s">
        <v>304</v>
      </c>
      <c r="V1006" s="151" t="s">
        <v>250</v>
      </c>
      <c r="W1006" s="151" t="s">
        <v>251</v>
      </c>
      <c r="X1006" s="151" t="s">
        <v>255</v>
      </c>
      <c r="Y1006" s="151" t="s">
        <v>256</v>
      </c>
      <c r="Z1006" s="151" t="s">
        <v>305</v>
      </c>
      <c r="AA1006" s="151" t="s">
        <v>259</v>
      </c>
      <c r="AB1006" s="151" t="s">
        <v>260</v>
      </c>
      <c r="AC1006" s="151" t="s">
        <v>264</v>
      </c>
      <c r="AD1006" s="151" t="s">
        <v>265</v>
      </c>
      <c r="AE1006" s="151" t="s">
        <v>266</v>
      </c>
      <c r="AF1006" s="152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3</v>
      </c>
    </row>
    <row r="1007" spans="1:65">
      <c r="A1007" s="30"/>
      <c r="B1007" s="19"/>
      <c r="C1007" s="9"/>
      <c r="D1007" s="10" t="s">
        <v>307</v>
      </c>
      <c r="E1007" s="11" t="s">
        <v>308</v>
      </c>
      <c r="F1007" s="11" t="s">
        <v>308</v>
      </c>
      <c r="G1007" s="11" t="s">
        <v>307</v>
      </c>
      <c r="H1007" s="11" t="s">
        <v>115</v>
      </c>
      <c r="I1007" s="11" t="s">
        <v>308</v>
      </c>
      <c r="J1007" s="11" t="s">
        <v>115</v>
      </c>
      <c r="K1007" s="11" t="s">
        <v>307</v>
      </c>
      <c r="L1007" s="11" t="s">
        <v>308</v>
      </c>
      <c r="M1007" s="11" t="s">
        <v>308</v>
      </c>
      <c r="N1007" s="11" t="s">
        <v>308</v>
      </c>
      <c r="O1007" s="11" t="s">
        <v>308</v>
      </c>
      <c r="P1007" s="11" t="s">
        <v>308</v>
      </c>
      <c r="Q1007" s="11" t="s">
        <v>308</v>
      </c>
      <c r="R1007" s="11" t="s">
        <v>307</v>
      </c>
      <c r="S1007" s="11" t="s">
        <v>307</v>
      </c>
      <c r="T1007" s="11" t="s">
        <v>308</v>
      </c>
      <c r="U1007" s="11" t="s">
        <v>308</v>
      </c>
      <c r="V1007" s="11" t="s">
        <v>115</v>
      </c>
      <c r="W1007" s="11" t="s">
        <v>307</v>
      </c>
      <c r="X1007" s="11" t="s">
        <v>307</v>
      </c>
      <c r="Y1007" s="11" t="s">
        <v>307</v>
      </c>
      <c r="Z1007" s="11" t="s">
        <v>307</v>
      </c>
      <c r="AA1007" s="11" t="s">
        <v>307</v>
      </c>
      <c r="AB1007" s="11" t="s">
        <v>307</v>
      </c>
      <c r="AC1007" s="11" t="s">
        <v>307</v>
      </c>
      <c r="AD1007" s="11" t="s">
        <v>307</v>
      </c>
      <c r="AE1007" s="11" t="s">
        <v>307</v>
      </c>
      <c r="AF1007" s="152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</v>
      </c>
    </row>
    <row r="1008" spans="1:65">
      <c r="A1008" s="30"/>
      <c r="B1008" s="19"/>
      <c r="C1008" s="9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26"/>
      <c r="AC1008" s="26"/>
      <c r="AD1008" s="26"/>
      <c r="AE1008" s="26"/>
      <c r="AF1008" s="152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22">
        <v>5.24</v>
      </c>
      <c r="E1009" s="22">
        <v>5.0999999999999996</v>
      </c>
      <c r="F1009" s="22">
        <v>4.9000000000000004</v>
      </c>
      <c r="G1009" s="22">
        <v>5</v>
      </c>
      <c r="H1009" s="22">
        <v>5.1417875446062853</v>
      </c>
      <c r="I1009" s="22">
        <v>5.2</v>
      </c>
      <c r="J1009" s="146" t="s">
        <v>96</v>
      </c>
      <c r="K1009" s="22">
        <v>4.66</v>
      </c>
      <c r="L1009" s="22">
        <v>4.8</v>
      </c>
      <c r="M1009" s="22">
        <v>5</v>
      </c>
      <c r="N1009" s="22">
        <v>4.9000000000000004</v>
      </c>
      <c r="O1009" s="145">
        <v>5.6</v>
      </c>
      <c r="P1009" s="22">
        <v>4.9000000000000004</v>
      </c>
      <c r="Q1009" s="22">
        <v>5.2</v>
      </c>
      <c r="R1009" s="22">
        <v>5.3</v>
      </c>
      <c r="S1009" s="22">
        <v>5.2</v>
      </c>
      <c r="T1009" s="22">
        <v>5.2</v>
      </c>
      <c r="U1009" s="22">
        <v>4.9400000000000004</v>
      </c>
      <c r="V1009" s="22">
        <v>5.24</v>
      </c>
      <c r="W1009" s="146">
        <v>3.3820000000000001</v>
      </c>
      <c r="X1009" s="146">
        <v>3.6070904032296855</v>
      </c>
      <c r="Y1009" s="146">
        <v>3.69</v>
      </c>
      <c r="Z1009" s="22">
        <v>4.9621316120211523</v>
      </c>
      <c r="AA1009" s="22">
        <v>4.6500000000000004</v>
      </c>
      <c r="AB1009" s="22">
        <v>5.73</v>
      </c>
      <c r="AC1009" s="22">
        <v>5.08</v>
      </c>
      <c r="AD1009" s="22">
        <v>5.14</v>
      </c>
      <c r="AE1009" s="22">
        <v>5.08</v>
      </c>
      <c r="AF1009" s="152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>
        <v>1</v>
      </c>
      <c r="C1010" s="9">
        <v>2</v>
      </c>
      <c r="D1010" s="11">
        <v>5.18</v>
      </c>
      <c r="E1010" s="11">
        <v>5.3</v>
      </c>
      <c r="F1010" s="11">
        <v>5.0999999999999996</v>
      </c>
      <c r="G1010" s="11">
        <v>4.5</v>
      </c>
      <c r="H1010" s="11">
        <v>5.2051009403843089</v>
      </c>
      <c r="I1010" s="11">
        <v>5.3</v>
      </c>
      <c r="J1010" s="147" t="s">
        <v>96</v>
      </c>
      <c r="K1010" s="11">
        <v>4.6399999999999997</v>
      </c>
      <c r="L1010" s="11">
        <v>4.7</v>
      </c>
      <c r="M1010" s="11">
        <v>4.8</v>
      </c>
      <c r="N1010" s="11">
        <v>5.0999999999999996</v>
      </c>
      <c r="O1010" s="11">
        <v>5.3</v>
      </c>
      <c r="P1010" s="11">
        <v>5.0999999999999996</v>
      </c>
      <c r="Q1010" s="11">
        <v>5.3</v>
      </c>
      <c r="R1010" s="11">
        <v>5.4</v>
      </c>
      <c r="S1010" s="11">
        <v>5.2</v>
      </c>
      <c r="T1010" s="11">
        <v>4.8</v>
      </c>
      <c r="U1010" s="11">
        <v>4.97</v>
      </c>
      <c r="V1010" s="11">
        <v>5.2</v>
      </c>
      <c r="W1010" s="147">
        <v>3.5259</v>
      </c>
      <c r="X1010" s="147">
        <v>3.5173948356973153</v>
      </c>
      <c r="Y1010" s="147">
        <v>3.74</v>
      </c>
      <c r="Z1010" s="11">
        <v>4.899083143430599</v>
      </c>
      <c r="AA1010" s="11">
        <v>4.4000000000000004</v>
      </c>
      <c r="AB1010" s="11">
        <v>5.7</v>
      </c>
      <c r="AC1010" s="11">
        <v>5.04</v>
      </c>
      <c r="AD1010" s="11">
        <v>5.15</v>
      </c>
      <c r="AE1010" s="11">
        <v>5.18</v>
      </c>
      <c r="AF1010" s="152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27</v>
      </c>
    </row>
    <row r="1011" spans="1:65">
      <c r="A1011" s="30"/>
      <c r="B1011" s="19">
        <v>1</v>
      </c>
      <c r="C1011" s="9">
        <v>3</v>
      </c>
      <c r="D1011" s="11">
        <v>5.27</v>
      </c>
      <c r="E1011" s="11">
        <v>5.3</v>
      </c>
      <c r="F1011" s="11">
        <v>5.2</v>
      </c>
      <c r="G1011" s="11">
        <v>5.0999999999999996</v>
      </c>
      <c r="H1011" s="11">
        <v>5.1550496741500753</v>
      </c>
      <c r="I1011" s="11">
        <v>5.3</v>
      </c>
      <c r="J1011" s="147" t="s">
        <v>96</v>
      </c>
      <c r="K1011" s="11">
        <v>4.74</v>
      </c>
      <c r="L1011" s="11">
        <v>4.8</v>
      </c>
      <c r="M1011" s="11">
        <v>4.7</v>
      </c>
      <c r="N1011" s="11">
        <v>5</v>
      </c>
      <c r="O1011" s="11">
        <v>5.2</v>
      </c>
      <c r="P1011" s="11">
        <v>5.2</v>
      </c>
      <c r="Q1011" s="11">
        <v>5.2</v>
      </c>
      <c r="R1011" s="11">
        <v>5.2</v>
      </c>
      <c r="S1011" s="11">
        <v>4.5</v>
      </c>
      <c r="T1011" s="11">
        <v>5.3</v>
      </c>
      <c r="U1011" s="11">
        <v>4.9800000000000004</v>
      </c>
      <c r="V1011" s="11">
        <v>5.21</v>
      </c>
      <c r="W1011" s="147">
        <v>3.5709</v>
      </c>
      <c r="X1011" s="147">
        <v>3.4528409501148407</v>
      </c>
      <c r="Y1011" s="147">
        <v>3.53</v>
      </c>
      <c r="Z1011" s="11">
        <v>4.7093265068343513</v>
      </c>
      <c r="AA1011" s="148">
        <v>4.1500000000000004</v>
      </c>
      <c r="AB1011" s="11">
        <v>5.67</v>
      </c>
      <c r="AC1011" s="11">
        <v>5.03</v>
      </c>
      <c r="AD1011" s="11">
        <v>5.3</v>
      </c>
      <c r="AE1011" s="11">
        <v>5.21</v>
      </c>
      <c r="AF1011" s="152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16</v>
      </c>
    </row>
    <row r="1012" spans="1:65">
      <c r="A1012" s="30"/>
      <c r="B1012" s="19">
        <v>1</v>
      </c>
      <c r="C1012" s="9">
        <v>4</v>
      </c>
      <c r="D1012" s="11">
        <v>5.25</v>
      </c>
      <c r="E1012" s="11">
        <v>5.4</v>
      </c>
      <c r="F1012" s="11">
        <v>5.2</v>
      </c>
      <c r="G1012" s="11">
        <v>5</v>
      </c>
      <c r="H1012" s="11">
        <v>5.2177955136422005</v>
      </c>
      <c r="I1012" s="11">
        <v>5.4</v>
      </c>
      <c r="J1012" s="147" t="s">
        <v>96</v>
      </c>
      <c r="K1012" s="11">
        <v>4.7300000000000004</v>
      </c>
      <c r="L1012" s="11">
        <v>4.8</v>
      </c>
      <c r="M1012" s="11">
        <v>4.8</v>
      </c>
      <c r="N1012" s="11">
        <v>5</v>
      </c>
      <c r="O1012" s="11">
        <v>5.3</v>
      </c>
      <c r="P1012" s="11">
        <v>4.8</v>
      </c>
      <c r="Q1012" s="11">
        <v>5.0999999999999996</v>
      </c>
      <c r="R1012" s="11">
        <v>5.0999999999999996</v>
      </c>
      <c r="S1012" s="11">
        <v>4.9000000000000004</v>
      </c>
      <c r="T1012" s="11">
        <v>5</v>
      </c>
      <c r="U1012" s="11">
        <v>4.79</v>
      </c>
      <c r="V1012" s="11">
        <v>5.24</v>
      </c>
      <c r="W1012" s="148">
        <v>3.2692000000000001</v>
      </c>
      <c r="X1012" s="147">
        <v>3.4926585430873098</v>
      </c>
      <c r="Y1012" s="147">
        <v>3.5</v>
      </c>
      <c r="Z1012" s="11">
        <v>4.8524996659653752</v>
      </c>
      <c r="AA1012" s="11">
        <v>4.45</v>
      </c>
      <c r="AB1012" s="11">
        <v>5.47</v>
      </c>
      <c r="AC1012" s="11">
        <v>5.16</v>
      </c>
      <c r="AD1012" s="11">
        <v>5.24</v>
      </c>
      <c r="AE1012" s="11">
        <v>5.23</v>
      </c>
      <c r="AF1012" s="152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5.0656991936747424</v>
      </c>
    </row>
    <row r="1013" spans="1:65">
      <c r="A1013" s="30"/>
      <c r="B1013" s="19">
        <v>1</v>
      </c>
      <c r="C1013" s="9">
        <v>5</v>
      </c>
      <c r="D1013" s="11">
        <v>5.17</v>
      </c>
      <c r="E1013" s="11">
        <v>5.3</v>
      </c>
      <c r="F1013" s="11">
        <v>5.0999999999999996</v>
      </c>
      <c r="G1013" s="11">
        <v>4.3</v>
      </c>
      <c r="H1013" s="11">
        <v>5.1894091729932086</v>
      </c>
      <c r="I1013" s="11">
        <v>5.5</v>
      </c>
      <c r="J1013" s="147" t="s">
        <v>96</v>
      </c>
      <c r="K1013" s="11">
        <v>4.59</v>
      </c>
      <c r="L1013" s="11">
        <v>4.8</v>
      </c>
      <c r="M1013" s="11">
        <v>4.8</v>
      </c>
      <c r="N1013" s="11">
        <v>5</v>
      </c>
      <c r="O1013" s="11">
        <v>5.3</v>
      </c>
      <c r="P1013" s="11">
        <v>5</v>
      </c>
      <c r="Q1013" s="11">
        <v>5.0999999999999996</v>
      </c>
      <c r="R1013" s="11">
        <v>5.0999999999999996</v>
      </c>
      <c r="S1013" s="11">
        <v>5</v>
      </c>
      <c r="T1013" s="11">
        <v>5.3</v>
      </c>
      <c r="U1013" s="11">
        <v>5.04</v>
      </c>
      <c r="V1013" s="11">
        <v>5.26</v>
      </c>
      <c r="W1013" s="147">
        <v>3.5032000000000001</v>
      </c>
      <c r="X1013" s="147">
        <v>3.4642653939174002</v>
      </c>
      <c r="Y1013" s="147">
        <v>4.05</v>
      </c>
      <c r="Z1013" s="11">
        <v>4.9751097196047391</v>
      </c>
      <c r="AA1013" s="11">
        <v>4.75</v>
      </c>
      <c r="AB1013" s="148">
        <v>4.68</v>
      </c>
      <c r="AC1013" s="11">
        <v>5.08</v>
      </c>
      <c r="AD1013" s="11">
        <v>5.18</v>
      </c>
      <c r="AE1013" s="11">
        <v>5.19</v>
      </c>
      <c r="AF1013" s="152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67</v>
      </c>
    </row>
    <row r="1014" spans="1:65">
      <c r="A1014" s="30"/>
      <c r="B1014" s="19">
        <v>1</v>
      </c>
      <c r="C1014" s="9">
        <v>6</v>
      </c>
      <c r="D1014" s="11">
        <v>5.26</v>
      </c>
      <c r="E1014" s="11">
        <v>4.9000000000000004</v>
      </c>
      <c r="F1014" s="11">
        <v>5.3</v>
      </c>
      <c r="G1014" s="11">
        <v>4.5</v>
      </c>
      <c r="H1014" s="11">
        <v>5.2506447529737761</v>
      </c>
      <c r="I1014" s="11">
        <v>5.5</v>
      </c>
      <c r="J1014" s="147" t="s">
        <v>96</v>
      </c>
      <c r="K1014" s="11">
        <v>4.88</v>
      </c>
      <c r="L1014" s="11">
        <v>4.9000000000000004</v>
      </c>
      <c r="M1014" s="11">
        <v>4.9000000000000004</v>
      </c>
      <c r="N1014" s="11">
        <v>5</v>
      </c>
      <c r="O1014" s="11">
        <v>5.3</v>
      </c>
      <c r="P1014" s="11">
        <v>5</v>
      </c>
      <c r="Q1014" s="11">
        <v>5.2</v>
      </c>
      <c r="R1014" s="11">
        <v>5.3</v>
      </c>
      <c r="S1014" s="11">
        <v>4.7</v>
      </c>
      <c r="T1014" s="11">
        <v>4.9000000000000004</v>
      </c>
      <c r="U1014" s="11">
        <v>5.13</v>
      </c>
      <c r="V1014" s="11">
        <v>5.2</v>
      </c>
      <c r="W1014" s="147">
        <v>3.5152999999999999</v>
      </c>
      <c r="X1014" s="147">
        <v>3.4335916817098</v>
      </c>
      <c r="Y1014" s="147">
        <v>3.5</v>
      </c>
      <c r="Z1014" s="11">
        <v>4.728745642556925</v>
      </c>
      <c r="AA1014" s="11">
        <v>4.75</v>
      </c>
      <c r="AB1014" s="11">
        <v>5.25</v>
      </c>
      <c r="AC1014" s="11">
        <v>5.07</v>
      </c>
      <c r="AD1014" s="11">
        <v>5.2</v>
      </c>
      <c r="AE1014" s="11">
        <v>5.14</v>
      </c>
      <c r="AF1014" s="152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20" t="s">
        <v>275</v>
      </c>
      <c r="C1015" s="12"/>
      <c r="D1015" s="23">
        <v>5.2283333333333326</v>
      </c>
      <c r="E1015" s="23">
        <v>5.2166666666666677</v>
      </c>
      <c r="F1015" s="23">
        <v>5.1333333333333337</v>
      </c>
      <c r="G1015" s="23">
        <v>4.7333333333333334</v>
      </c>
      <c r="H1015" s="23">
        <v>5.1932979331249758</v>
      </c>
      <c r="I1015" s="23">
        <v>5.3666666666666671</v>
      </c>
      <c r="J1015" s="23" t="s">
        <v>702</v>
      </c>
      <c r="K1015" s="23">
        <v>4.706666666666667</v>
      </c>
      <c r="L1015" s="23">
        <v>4.8000000000000007</v>
      </c>
      <c r="M1015" s="23">
        <v>4.833333333333333</v>
      </c>
      <c r="N1015" s="23">
        <v>5</v>
      </c>
      <c r="O1015" s="23">
        <v>5.333333333333333</v>
      </c>
      <c r="P1015" s="23">
        <v>5</v>
      </c>
      <c r="Q1015" s="23">
        <v>5.1833333333333327</v>
      </c>
      <c r="R1015" s="23">
        <v>5.2333333333333334</v>
      </c>
      <c r="S1015" s="23">
        <v>4.916666666666667</v>
      </c>
      <c r="T1015" s="23">
        <v>5.083333333333333</v>
      </c>
      <c r="U1015" s="23">
        <v>4.9749999999999996</v>
      </c>
      <c r="V1015" s="23">
        <v>5.2249999999999996</v>
      </c>
      <c r="W1015" s="23">
        <v>3.4610833333333333</v>
      </c>
      <c r="X1015" s="23">
        <v>3.494640301292725</v>
      </c>
      <c r="Y1015" s="23">
        <v>3.668333333333333</v>
      </c>
      <c r="Z1015" s="23">
        <v>4.8544827150688574</v>
      </c>
      <c r="AA1015" s="23">
        <v>4.5250000000000004</v>
      </c>
      <c r="AB1015" s="23">
        <v>5.416666666666667</v>
      </c>
      <c r="AC1015" s="23">
        <v>5.0766666666666671</v>
      </c>
      <c r="AD1015" s="23">
        <v>5.2016666666666662</v>
      </c>
      <c r="AE1015" s="23">
        <v>5.1716666666666669</v>
      </c>
      <c r="AF1015" s="152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276</v>
      </c>
      <c r="C1016" s="29"/>
      <c r="D1016" s="11">
        <v>5.2450000000000001</v>
      </c>
      <c r="E1016" s="11">
        <v>5.3</v>
      </c>
      <c r="F1016" s="11">
        <v>5.15</v>
      </c>
      <c r="G1016" s="11">
        <v>4.75</v>
      </c>
      <c r="H1016" s="11">
        <v>5.1972550566887588</v>
      </c>
      <c r="I1016" s="11">
        <v>5.35</v>
      </c>
      <c r="J1016" s="11" t="s">
        <v>702</v>
      </c>
      <c r="K1016" s="11">
        <v>4.6950000000000003</v>
      </c>
      <c r="L1016" s="11">
        <v>4.8</v>
      </c>
      <c r="M1016" s="11">
        <v>4.8</v>
      </c>
      <c r="N1016" s="11">
        <v>5</v>
      </c>
      <c r="O1016" s="11">
        <v>5.3</v>
      </c>
      <c r="P1016" s="11">
        <v>5</v>
      </c>
      <c r="Q1016" s="11">
        <v>5.2</v>
      </c>
      <c r="R1016" s="11">
        <v>5.25</v>
      </c>
      <c r="S1016" s="11">
        <v>4.95</v>
      </c>
      <c r="T1016" s="11">
        <v>5.0999999999999996</v>
      </c>
      <c r="U1016" s="11">
        <v>4.9749999999999996</v>
      </c>
      <c r="V1016" s="11">
        <v>5.2249999999999996</v>
      </c>
      <c r="W1016" s="11">
        <v>3.5092499999999998</v>
      </c>
      <c r="X1016" s="11">
        <v>3.478461968502355</v>
      </c>
      <c r="Y1016" s="11">
        <v>3.61</v>
      </c>
      <c r="Z1016" s="11">
        <v>4.8757914046979867</v>
      </c>
      <c r="AA1016" s="11">
        <v>4.5500000000000007</v>
      </c>
      <c r="AB1016" s="11">
        <v>5.57</v>
      </c>
      <c r="AC1016" s="11">
        <v>5.0750000000000002</v>
      </c>
      <c r="AD1016" s="11">
        <v>5.1899999999999995</v>
      </c>
      <c r="AE1016" s="11">
        <v>5.1850000000000005</v>
      </c>
      <c r="AF1016" s="152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277</v>
      </c>
      <c r="C1017" s="29"/>
      <c r="D1017" s="24">
        <v>4.2622372841814721E-2</v>
      </c>
      <c r="E1017" s="24">
        <v>0.18348478592697173</v>
      </c>
      <c r="F1017" s="24">
        <v>0.13662601021279455</v>
      </c>
      <c r="G1017" s="24">
        <v>0.3386246693120078</v>
      </c>
      <c r="H1017" s="24">
        <v>4.0396712919871229E-2</v>
      </c>
      <c r="I1017" s="24">
        <v>0.12110601416389968</v>
      </c>
      <c r="J1017" s="24" t="s">
        <v>702</v>
      </c>
      <c r="K1017" s="24">
        <v>0.10191499726078924</v>
      </c>
      <c r="L1017" s="24">
        <v>6.3245553203367638E-2</v>
      </c>
      <c r="M1017" s="24">
        <v>0.10327955589886449</v>
      </c>
      <c r="N1017" s="24">
        <v>6.3245553203367361E-2</v>
      </c>
      <c r="O1017" s="24">
        <v>0.13662601021279452</v>
      </c>
      <c r="P1017" s="24">
        <v>0.1414213562373095</v>
      </c>
      <c r="Q1017" s="24">
        <v>7.5277265270908222E-2</v>
      </c>
      <c r="R1017" s="24">
        <v>0.12110601416389989</v>
      </c>
      <c r="S1017" s="24">
        <v>0.2786873995477131</v>
      </c>
      <c r="T1017" s="24">
        <v>0.21369760566432799</v>
      </c>
      <c r="U1017" s="24">
        <v>0.1129158979063621</v>
      </c>
      <c r="V1017" s="24">
        <v>2.5099800796022191E-2</v>
      </c>
      <c r="W1017" s="24">
        <v>0.11317910437296565</v>
      </c>
      <c r="X1017" s="24">
        <v>6.255154088768651E-2</v>
      </c>
      <c r="Y1017" s="24">
        <v>0.21311186420907369</v>
      </c>
      <c r="Z1017" s="24">
        <v>0.11402844042170651</v>
      </c>
      <c r="AA1017" s="24">
        <v>0.23611437906235178</v>
      </c>
      <c r="AB1017" s="24">
        <v>0.40396369473835991</v>
      </c>
      <c r="AC1017" s="24">
        <v>4.5898438608156004E-2</v>
      </c>
      <c r="AD1017" s="24">
        <v>6.0138728508895706E-2</v>
      </c>
      <c r="AE1017" s="24">
        <v>5.419102016632165E-2</v>
      </c>
      <c r="AF1017" s="202"/>
      <c r="AG1017" s="203"/>
      <c r="AH1017" s="203"/>
      <c r="AI1017" s="203"/>
      <c r="AJ1017" s="203"/>
      <c r="AK1017" s="203"/>
      <c r="AL1017" s="203"/>
      <c r="AM1017" s="203"/>
      <c r="AN1017" s="203"/>
      <c r="AO1017" s="203"/>
      <c r="AP1017" s="203"/>
      <c r="AQ1017" s="203"/>
      <c r="AR1017" s="203"/>
      <c r="AS1017" s="203"/>
      <c r="AT1017" s="203"/>
      <c r="AU1017" s="203"/>
      <c r="AV1017" s="203"/>
      <c r="AW1017" s="203"/>
      <c r="AX1017" s="203"/>
      <c r="AY1017" s="203"/>
      <c r="AZ1017" s="203"/>
      <c r="BA1017" s="203"/>
      <c r="BB1017" s="203"/>
      <c r="BC1017" s="203"/>
      <c r="BD1017" s="203"/>
      <c r="BE1017" s="203"/>
      <c r="BF1017" s="203"/>
      <c r="BG1017" s="203"/>
      <c r="BH1017" s="203"/>
      <c r="BI1017" s="203"/>
      <c r="BJ1017" s="203"/>
      <c r="BK1017" s="203"/>
      <c r="BL1017" s="203"/>
      <c r="BM1017" s="56"/>
    </row>
    <row r="1018" spans="1:65">
      <c r="A1018" s="30"/>
      <c r="B1018" s="3" t="s">
        <v>86</v>
      </c>
      <c r="C1018" s="29"/>
      <c r="D1018" s="13">
        <v>8.1521911715297535E-3</v>
      </c>
      <c r="E1018" s="13">
        <v>3.5172802414115981E-2</v>
      </c>
      <c r="F1018" s="13">
        <v>2.6615456534959975E-2</v>
      </c>
      <c r="G1018" s="13">
        <v>7.1540423094086147E-2</v>
      </c>
      <c r="H1018" s="13">
        <v>7.7786241883417645E-3</v>
      </c>
      <c r="I1018" s="13">
        <v>2.2566338042962673E-2</v>
      </c>
      <c r="J1018" s="13" t="s">
        <v>702</v>
      </c>
      <c r="K1018" s="13">
        <v>2.1653328029912728E-2</v>
      </c>
      <c r="L1018" s="13">
        <v>1.3176156917368256E-2</v>
      </c>
      <c r="M1018" s="13">
        <v>2.1368183979075413E-2</v>
      </c>
      <c r="N1018" s="13">
        <v>1.2649110640673472E-2</v>
      </c>
      <c r="O1018" s="13">
        <v>2.5617376914898973E-2</v>
      </c>
      <c r="P1018" s="13">
        <v>2.8284271247461901E-2</v>
      </c>
      <c r="Q1018" s="13">
        <v>1.4522945068342424E-2</v>
      </c>
      <c r="R1018" s="13">
        <v>2.3141276591828006E-2</v>
      </c>
      <c r="S1018" s="13">
        <v>5.6682182958856901E-2</v>
      </c>
      <c r="T1018" s="13">
        <v>4.2038873245441574E-2</v>
      </c>
      <c r="U1018" s="13">
        <v>2.2696662895751177E-2</v>
      </c>
      <c r="V1018" s="13">
        <v>4.8037896260329557E-3</v>
      </c>
      <c r="W1018" s="13">
        <v>3.2700485215986994E-2</v>
      </c>
      <c r="X1018" s="13">
        <v>1.7899278751105707E-2</v>
      </c>
      <c r="Y1018" s="13">
        <v>5.8095010688525316E-2</v>
      </c>
      <c r="Z1018" s="13">
        <v>2.3489308153832638E-2</v>
      </c>
      <c r="AA1018" s="13">
        <v>5.2179973273447901E-2</v>
      </c>
      <c r="AB1018" s="13">
        <v>7.4577912874774138E-2</v>
      </c>
      <c r="AC1018" s="13">
        <v>9.0410581631298753E-3</v>
      </c>
      <c r="AD1018" s="13">
        <v>1.1561434509880624E-2</v>
      </c>
      <c r="AE1018" s="13">
        <v>1.0478444118528194E-2</v>
      </c>
      <c r="AF1018" s="152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278</v>
      </c>
      <c r="C1019" s="29"/>
      <c r="D1019" s="13">
        <v>3.2104973754000676E-2</v>
      </c>
      <c r="E1019" s="13">
        <v>2.9801902406765501E-2</v>
      </c>
      <c r="F1019" s="13">
        <v>1.3351392783654159E-2</v>
      </c>
      <c r="G1019" s="13">
        <v>-6.5611053407280018E-2</v>
      </c>
      <c r="H1019" s="13">
        <v>2.5188771494675244E-2</v>
      </c>
      <c r="I1019" s="13">
        <v>5.9412819728365651E-2</v>
      </c>
      <c r="J1019" s="13" t="s">
        <v>702</v>
      </c>
      <c r="K1019" s="13">
        <v>-7.0875216486675607E-2</v>
      </c>
      <c r="L1019" s="13">
        <v>-5.2450645708790877E-2</v>
      </c>
      <c r="M1019" s="13">
        <v>-4.5870441859546585E-2</v>
      </c>
      <c r="N1019" s="13">
        <v>-1.2969422613324011E-2</v>
      </c>
      <c r="O1019" s="13">
        <v>5.2832615879121025E-2</v>
      </c>
      <c r="P1019" s="13">
        <v>-1.2969422613324011E-2</v>
      </c>
      <c r="Q1019" s="13">
        <v>2.3221698557520654E-2</v>
      </c>
      <c r="R1019" s="13">
        <v>3.3092004331387592E-2</v>
      </c>
      <c r="S1019" s="13">
        <v>-2.9419932236435242E-2</v>
      </c>
      <c r="T1019" s="13">
        <v>3.4810870097872204E-3</v>
      </c>
      <c r="U1019" s="13">
        <v>-1.790457550025748E-2</v>
      </c>
      <c r="V1019" s="13">
        <v>3.1446953369076436E-2</v>
      </c>
      <c r="W1019" s="13">
        <v>-0.31676098382331974</v>
      </c>
      <c r="X1019" s="13">
        <v>-0.31013663313125883</v>
      </c>
      <c r="Y1019" s="13">
        <v>-0.27584856639064215</v>
      </c>
      <c r="Z1019" s="13">
        <v>-4.1695424566389416E-2</v>
      </c>
      <c r="AA1019" s="13">
        <v>-0.10673732746505815</v>
      </c>
      <c r="AB1019" s="13">
        <v>6.9283125502232368E-2</v>
      </c>
      <c r="AC1019" s="13">
        <v>2.1650462399385173E-3</v>
      </c>
      <c r="AD1019" s="13">
        <v>2.6840810674605198E-2</v>
      </c>
      <c r="AE1019" s="13">
        <v>2.0918627210285257E-2</v>
      </c>
      <c r="AF1019" s="152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46" t="s">
        <v>279</v>
      </c>
      <c r="C1020" s="47"/>
      <c r="D1020" s="45">
        <v>0.69</v>
      </c>
      <c r="E1020" s="45">
        <v>0.65</v>
      </c>
      <c r="F1020" s="45">
        <v>0.35</v>
      </c>
      <c r="G1020" s="45">
        <v>1.1100000000000001</v>
      </c>
      <c r="H1020" s="45">
        <v>0.56000000000000005</v>
      </c>
      <c r="I1020" s="45">
        <v>1.2</v>
      </c>
      <c r="J1020" s="45">
        <v>0.14000000000000001</v>
      </c>
      <c r="K1020" s="45">
        <v>1.21</v>
      </c>
      <c r="L1020" s="45">
        <v>0.87</v>
      </c>
      <c r="M1020" s="45">
        <v>0.75</v>
      </c>
      <c r="N1020" s="45">
        <v>0.14000000000000001</v>
      </c>
      <c r="O1020" s="45">
        <v>1.07</v>
      </c>
      <c r="P1020" s="45">
        <v>0.14000000000000001</v>
      </c>
      <c r="Q1020" s="45">
        <v>0.53</v>
      </c>
      <c r="R1020" s="45">
        <v>0.71</v>
      </c>
      <c r="S1020" s="45">
        <v>0.44</v>
      </c>
      <c r="T1020" s="45">
        <v>0.16</v>
      </c>
      <c r="U1020" s="45">
        <v>0.23</v>
      </c>
      <c r="V1020" s="45">
        <v>0.68</v>
      </c>
      <c r="W1020" s="45">
        <v>5.74</v>
      </c>
      <c r="X1020" s="45">
        <v>5.62</v>
      </c>
      <c r="Y1020" s="45">
        <v>4.99</v>
      </c>
      <c r="Z1020" s="45">
        <v>0.67</v>
      </c>
      <c r="AA1020" s="45">
        <v>1.87</v>
      </c>
      <c r="AB1020" s="45">
        <v>1.38</v>
      </c>
      <c r="AC1020" s="45">
        <v>0.14000000000000001</v>
      </c>
      <c r="AD1020" s="45">
        <v>0.59</v>
      </c>
      <c r="AE1020" s="45">
        <v>0.49</v>
      </c>
      <c r="AF1020" s="152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1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AC1021" s="20"/>
      <c r="AD1021" s="20"/>
      <c r="AE1021" s="20"/>
      <c r="BM1021" s="55"/>
    </row>
    <row r="1022" spans="1:65" ht="15">
      <c r="B1022" s="8" t="s">
        <v>571</v>
      </c>
      <c r="BM1022" s="28" t="s">
        <v>66</v>
      </c>
    </row>
    <row r="1023" spans="1:65" ht="15">
      <c r="A1023" s="25" t="s">
        <v>65</v>
      </c>
      <c r="B1023" s="18" t="s">
        <v>111</v>
      </c>
      <c r="C1023" s="15" t="s">
        <v>112</v>
      </c>
      <c r="D1023" s="16" t="s">
        <v>227</v>
      </c>
      <c r="E1023" s="17" t="s">
        <v>227</v>
      </c>
      <c r="F1023" s="17" t="s">
        <v>227</v>
      </c>
      <c r="G1023" s="17" t="s">
        <v>227</v>
      </c>
      <c r="H1023" s="17" t="s">
        <v>227</v>
      </c>
      <c r="I1023" s="17" t="s">
        <v>227</v>
      </c>
      <c r="J1023" s="17" t="s">
        <v>227</v>
      </c>
      <c r="K1023" s="17" t="s">
        <v>227</v>
      </c>
      <c r="L1023" s="17" t="s">
        <v>227</v>
      </c>
      <c r="M1023" s="17" t="s">
        <v>227</v>
      </c>
      <c r="N1023" s="17" t="s">
        <v>227</v>
      </c>
      <c r="O1023" s="17" t="s">
        <v>227</v>
      </c>
      <c r="P1023" s="17" t="s">
        <v>227</v>
      </c>
      <c r="Q1023" s="17" t="s">
        <v>227</v>
      </c>
      <c r="R1023" s="17" t="s">
        <v>227</v>
      </c>
      <c r="S1023" s="17" t="s">
        <v>227</v>
      </c>
      <c r="T1023" s="17" t="s">
        <v>227</v>
      </c>
      <c r="U1023" s="17" t="s">
        <v>227</v>
      </c>
      <c r="V1023" s="17" t="s">
        <v>227</v>
      </c>
      <c r="W1023" s="17" t="s">
        <v>227</v>
      </c>
      <c r="X1023" s="17" t="s">
        <v>227</v>
      </c>
      <c r="Y1023" s="17" t="s">
        <v>227</v>
      </c>
      <c r="Z1023" s="17" t="s">
        <v>227</v>
      </c>
      <c r="AA1023" s="17" t="s">
        <v>227</v>
      </c>
      <c r="AB1023" s="17" t="s">
        <v>227</v>
      </c>
      <c r="AC1023" s="17" t="s">
        <v>227</v>
      </c>
      <c r="AD1023" s="17" t="s">
        <v>227</v>
      </c>
      <c r="AE1023" s="17" t="s">
        <v>227</v>
      </c>
      <c r="AF1023" s="17" t="s">
        <v>227</v>
      </c>
      <c r="AG1023" s="17" t="s">
        <v>227</v>
      </c>
      <c r="AH1023" s="152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 t="s">
        <v>228</v>
      </c>
      <c r="C1024" s="9" t="s">
        <v>228</v>
      </c>
      <c r="D1024" s="150" t="s">
        <v>230</v>
      </c>
      <c r="E1024" s="151" t="s">
        <v>231</v>
      </c>
      <c r="F1024" s="151" t="s">
        <v>232</v>
      </c>
      <c r="G1024" s="151" t="s">
        <v>233</v>
      </c>
      <c r="H1024" s="151" t="s">
        <v>234</v>
      </c>
      <c r="I1024" s="151" t="s">
        <v>235</v>
      </c>
      <c r="J1024" s="151" t="s">
        <v>236</v>
      </c>
      <c r="K1024" s="151" t="s">
        <v>237</v>
      </c>
      <c r="L1024" s="151" t="s">
        <v>238</v>
      </c>
      <c r="M1024" s="151" t="s">
        <v>239</v>
      </c>
      <c r="N1024" s="151" t="s">
        <v>240</v>
      </c>
      <c r="O1024" s="151" t="s">
        <v>241</v>
      </c>
      <c r="P1024" s="151" t="s">
        <v>242</v>
      </c>
      <c r="Q1024" s="151" t="s">
        <v>244</v>
      </c>
      <c r="R1024" s="151" t="s">
        <v>245</v>
      </c>
      <c r="S1024" s="151" t="s">
        <v>247</v>
      </c>
      <c r="T1024" s="151" t="s">
        <v>248</v>
      </c>
      <c r="U1024" s="151" t="s">
        <v>304</v>
      </c>
      <c r="V1024" s="151" t="s">
        <v>250</v>
      </c>
      <c r="W1024" s="151" t="s">
        <v>251</v>
      </c>
      <c r="X1024" s="151" t="s">
        <v>252</v>
      </c>
      <c r="Y1024" s="151" t="s">
        <v>255</v>
      </c>
      <c r="Z1024" s="151" t="s">
        <v>256</v>
      </c>
      <c r="AA1024" s="151" t="s">
        <v>305</v>
      </c>
      <c r="AB1024" s="151" t="s">
        <v>259</v>
      </c>
      <c r="AC1024" s="151" t="s">
        <v>260</v>
      </c>
      <c r="AD1024" s="151" t="s">
        <v>261</v>
      </c>
      <c r="AE1024" s="151" t="s">
        <v>264</v>
      </c>
      <c r="AF1024" s="151" t="s">
        <v>265</v>
      </c>
      <c r="AG1024" s="151" t="s">
        <v>266</v>
      </c>
      <c r="AH1024" s="152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s">
        <v>3</v>
      </c>
    </row>
    <row r="1025" spans="1:65">
      <c r="A1025" s="30"/>
      <c r="B1025" s="19"/>
      <c r="C1025" s="9"/>
      <c r="D1025" s="10" t="s">
        <v>308</v>
      </c>
      <c r="E1025" s="11" t="s">
        <v>308</v>
      </c>
      <c r="F1025" s="11" t="s">
        <v>308</v>
      </c>
      <c r="G1025" s="11" t="s">
        <v>307</v>
      </c>
      <c r="H1025" s="11" t="s">
        <v>115</v>
      </c>
      <c r="I1025" s="11" t="s">
        <v>308</v>
      </c>
      <c r="J1025" s="11" t="s">
        <v>115</v>
      </c>
      <c r="K1025" s="11" t="s">
        <v>307</v>
      </c>
      <c r="L1025" s="11" t="s">
        <v>308</v>
      </c>
      <c r="M1025" s="11" t="s">
        <v>308</v>
      </c>
      <c r="N1025" s="11" t="s">
        <v>308</v>
      </c>
      <c r="O1025" s="11" t="s">
        <v>308</v>
      </c>
      <c r="P1025" s="11" t="s">
        <v>308</v>
      </c>
      <c r="Q1025" s="11" t="s">
        <v>308</v>
      </c>
      <c r="R1025" s="11" t="s">
        <v>115</v>
      </c>
      <c r="S1025" s="11" t="s">
        <v>307</v>
      </c>
      <c r="T1025" s="11" t="s">
        <v>308</v>
      </c>
      <c r="U1025" s="11" t="s">
        <v>308</v>
      </c>
      <c r="V1025" s="11" t="s">
        <v>115</v>
      </c>
      <c r="W1025" s="11" t="s">
        <v>115</v>
      </c>
      <c r="X1025" s="11" t="s">
        <v>307</v>
      </c>
      <c r="Y1025" s="11" t="s">
        <v>115</v>
      </c>
      <c r="Z1025" s="11" t="s">
        <v>115</v>
      </c>
      <c r="AA1025" s="11" t="s">
        <v>307</v>
      </c>
      <c r="AB1025" s="11" t="s">
        <v>307</v>
      </c>
      <c r="AC1025" s="11" t="s">
        <v>307</v>
      </c>
      <c r="AD1025" s="11" t="s">
        <v>115</v>
      </c>
      <c r="AE1025" s="11" t="s">
        <v>115</v>
      </c>
      <c r="AF1025" s="11" t="s">
        <v>307</v>
      </c>
      <c r="AG1025" s="11" t="s">
        <v>115</v>
      </c>
      <c r="AH1025" s="152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0</v>
      </c>
    </row>
    <row r="1026" spans="1:65">
      <c r="A1026" s="30"/>
      <c r="B1026" s="19"/>
      <c r="C1026" s="9"/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26"/>
      <c r="AH1026" s="152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0</v>
      </c>
    </row>
    <row r="1027" spans="1:65">
      <c r="A1027" s="30"/>
      <c r="B1027" s="18">
        <v>1</v>
      </c>
      <c r="C1027" s="14">
        <v>1</v>
      </c>
      <c r="D1027" s="210">
        <v>179</v>
      </c>
      <c r="E1027" s="210">
        <v>188</v>
      </c>
      <c r="F1027" s="210">
        <v>168</v>
      </c>
      <c r="G1027" s="210">
        <v>190</v>
      </c>
      <c r="H1027" s="210">
        <v>188.74187715911123</v>
      </c>
      <c r="I1027" s="210">
        <v>197</v>
      </c>
      <c r="J1027" s="210">
        <v>169</v>
      </c>
      <c r="K1027" s="210">
        <v>189</v>
      </c>
      <c r="L1027" s="210">
        <v>185</v>
      </c>
      <c r="M1027" s="210">
        <v>176</v>
      </c>
      <c r="N1027" s="210">
        <v>179</v>
      </c>
      <c r="O1027" s="210">
        <v>194</v>
      </c>
      <c r="P1027" s="210">
        <v>185</v>
      </c>
      <c r="Q1027" s="210">
        <v>187</v>
      </c>
      <c r="R1027" s="210">
        <v>186</v>
      </c>
      <c r="S1027" s="210">
        <v>176</v>
      </c>
      <c r="T1027" s="210">
        <v>191</v>
      </c>
      <c r="U1027" s="210">
        <v>171</v>
      </c>
      <c r="V1027" s="210">
        <v>194</v>
      </c>
      <c r="W1027" s="210">
        <v>196.9152</v>
      </c>
      <c r="X1027" s="210">
        <v>172</v>
      </c>
      <c r="Y1027" s="228">
        <v>164.3828</v>
      </c>
      <c r="Z1027" s="210">
        <v>195</v>
      </c>
      <c r="AA1027" s="210">
        <v>178.06103022208384</v>
      </c>
      <c r="AB1027" s="210">
        <v>193</v>
      </c>
      <c r="AC1027" s="210">
        <v>203</v>
      </c>
      <c r="AD1027" s="210">
        <v>191</v>
      </c>
      <c r="AE1027" s="210">
        <v>189</v>
      </c>
      <c r="AF1027" s="210">
        <v>179</v>
      </c>
      <c r="AG1027" s="210">
        <v>184</v>
      </c>
      <c r="AH1027" s="211"/>
      <c r="AI1027" s="212"/>
      <c r="AJ1027" s="212"/>
      <c r="AK1027" s="212"/>
      <c r="AL1027" s="212"/>
      <c r="AM1027" s="212"/>
      <c r="AN1027" s="212"/>
      <c r="AO1027" s="212"/>
      <c r="AP1027" s="212"/>
      <c r="AQ1027" s="212"/>
      <c r="AR1027" s="212"/>
      <c r="AS1027" s="212"/>
      <c r="AT1027" s="212"/>
      <c r="AU1027" s="212"/>
      <c r="AV1027" s="212"/>
      <c r="AW1027" s="212"/>
      <c r="AX1027" s="212"/>
      <c r="AY1027" s="212"/>
      <c r="AZ1027" s="212"/>
      <c r="BA1027" s="212"/>
      <c r="BB1027" s="212"/>
      <c r="BC1027" s="212"/>
      <c r="BD1027" s="212"/>
      <c r="BE1027" s="212"/>
      <c r="BF1027" s="212"/>
      <c r="BG1027" s="212"/>
      <c r="BH1027" s="212"/>
      <c r="BI1027" s="212"/>
      <c r="BJ1027" s="212"/>
      <c r="BK1027" s="212"/>
      <c r="BL1027" s="212"/>
      <c r="BM1027" s="213">
        <v>1</v>
      </c>
    </row>
    <row r="1028" spans="1:65">
      <c r="A1028" s="30"/>
      <c r="B1028" s="19">
        <v>1</v>
      </c>
      <c r="C1028" s="9">
        <v>2</v>
      </c>
      <c r="D1028" s="214">
        <v>173</v>
      </c>
      <c r="E1028" s="214">
        <v>187</v>
      </c>
      <c r="F1028" s="214">
        <v>176</v>
      </c>
      <c r="G1028" s="214">
        <v>188</v>
      </c>
      <c r="H1028" s="214">
        <v>185.67552946193138</v>
      </c>
      <c r="I1028" s="214">
        <v>205</v>
      </c>
      <c r="J1028" s="214">
        <v>188</v>
      </c>
      <c r="K1028" s="214">
        <v>190</v>
      </c>
      <c r="L1028" s="214">
        <v>185</v>
      </c>
      <c r="M1028" s="214">
        <v>178</v>
      </c>
      <c r="N1028" s="214">
        <v>183</v>
      </c>
      <c r="O1028" s="214">
        <v>188</v>
      </c>
      <c r="P1028" s="214">
        <v>189</v>
      </c>
      <c r="Q1028" s="214">
        <v>187</v>
      </c>
      <c r="R1028" s="214">
        <v>188</v>
      </c>
      <c r="S1028" s="214">
        <v>178</v>
      </c>
      <c r="T1028" s="214">
        <v>185</v>
      </c>
      <c r="U1028" s="214">
        <v>169</v>
      </c>
      <c r="V1028" s="214">
        <v>191</v>
      </c>
      <c r="W1028" s="214">
        <v>196.9676</v>
      </c>
      <c r="X1028" s="214">
        <v>176.9</v>
      </c>
      <c r="Y1028" s="230">
        <v>164.60400000000001</v>
      </c>
      <c r="Z1028" s="214">
        <v>191</v>
      </c>
      <c r="AA1028" s="214">
        <v>169.6476097890756</v>
      </c>
      <c r="AB1028" s="214">
        <v>193</v>
      </c>
      <c r="AC1028" s="214">
        <v>201</v>
      </c>
      <c r="AD1028" s="214">
        <v>195</v>
      </c>
      <c r="AE1028" s="214">
        <v>183</v>
      </c>
      <c r="AF1028" s="214">
        <v>173</v>
      </c>
      <c r="AG1028" s="214">
        <v>184</v>
      </c>
      <c r="AH1028" s="211"/>
      <c r="AI1028" s="212"/>
      <c r="AJ1028" s="212"/>
      <c r="AK1028" s="212"/>
      <c r="AL1028" s="212"/>
      <c r="AM1028" s="212"/>
      <c r="AN1028" s="212"/>
      <c r="AO1028" s="212"/>
      <c r="AP1028" s="212"/>
      <c r="AQ1028" s="212"/>
      <c r="AR1028" s="212"/>
      <c r="AS1028" s="212"/>
      <c r="AT1028" s="212"/>
      <c r="AU1028" s="212"/>
      <c r="AV1028" s="212"/>
      <c r="AW1028" s="212"/>
      <c r="AX1028" s="212"/>
      <c r="AY1028" s="212"/>
      <c r="AZ1028" s="212"/>
      <c r="BA1028" s="212"/>
      <c r="BB1028" s="212"/>
      <c r="BC1028" s="212"/>
      <c r="BD1028" s="212"/>
      <c r="BE1028" s="212"/>
      <c r="BF1028" s="212"/>
      <c r="BG1028" s="212"/>
      <c r="BH1028" s="212"/>
      <c r="BI1028" s="212"/>
      <c r="BJ1028" s="212"/>
      <c r="BK1028" s="212"/>
      <c r="BL1028" s="212"/>
      <c r="BM1028" s="213">
        <v>28</v>
      </c>
    </row>
    <row r="1029" spans="1:65">
      <c r="A1029" s="30"/>
      <c r="B1029" s="19">
        <v>1</v>
      </c>
      <c r="C1029" s="9">
        <v>3</v>
      </c>
      <c r="D1029" s="214">
        <v>174</v>
      </c>
      <c r="E1029" s="214">
        <v>191</v>
      </c>
      <c r="F1029" s="214">
        <v>178</v>
      </c>
      <c r="G1029" s="214">
        <v>189</v>
      </c>
      <c r="H1029" s="214">
        <v>192.87541217094676</v>
      </c>
      <c r="I1029" s="214">
        <v>203</v>
      </c>
      <c r="J1029" s="214">
        <v>196</v>
      </c>
      <c r="K1029" s="214">
        <v>192</v>
      </c>
      <c r="L1029" s="214">
        <v>186</v>
      </c>
      <c r="M1029" s="214">
        <v>171</v>
      </c>
      <c r="N1029" s="214">
        <v>184</v>
      </c>
      <c r="O1029" s="214">
        <v>188</v>
      </c>
      <c r="P1029" s="214">
        <v>188</v>
      </c>
      <c r="Q1029" s="214">
        <v>191</v>
      </c>
      <c r="R1029" s="214">
        <v>182</v>
      </c>
      <c r="S1029" s="214">
        <v>181</v>
      </c>
      <c r="T1029" s="214">
        <v>192</v>
      </c>
      <c r="U1029" s="214">
        <v>168</v>
      </c>
      <c r="V1029" s="214">
        <v>195</v>
      </c>
      <c r="W1029" s="214">
        <v>197.86019999999999</v>
      </c>
      <c r="X1029" s="214">
        <v>171.5</v>
      </c>
      <c r="Y1029" s="230">
        <v>164.63679999999999</v>
      </c>
      <c r="Z1029" s="214">
        <v>191</v>
      </c>
      <c r="AA1029" s="214">
        <v>173.00207206744986</v>
      </c>
      <c r="AB1029" s="214">
        <v>181.5</v>
      </c>
      <c r="AC1029" s="214">
        <v>199</v>
      </c>
      <c r="AD1029" s="214">
        <v>193</v>
      </c>
      <c r="AE1029" s="214">
        <v>181</v>
      </c>
      <c r="AF1029" s="214">
        <v>178</v>
      </c>
      <c r="AG1029" s="214">
        <v>178</v>
      </c>
      <c r="AH1029" s="211"/>
      <c r="AI1029" s="212"/>
      <c r="AJ1029" s="212"/>
      <c r="AK1029" s="212"/>
      <c r="AL1029" s="212"/>
      <c r="AM1029" s="212"/>
      <c r="AN1029" s="212"/>
      <c r="AO1029" s="212"/>
      <c r="AP1029" s="212"/>
      <c r="AQ1029" s="212"/>
      <c r="AR1029" s="212"/>
      <c r="AS1029" s="212"/>
      <c r="AT1029" s="212"/>
      <c r="AU1029" s="212"/>
      <c r="AV1029" s="212"/>
      <c r="AW1029" s="212"/>
      <c r="AX1029" s="212"/>
      <c r="AY1029" s="212"/>
      <c r="AZ1029" s="212"/>
      <c r="BA1029" s="212"/>
      <c r="BB1029" s="212"/>
      <c r="BC1029" s="212"/>
      <c r="BD1029" s="212"/>
      <c r="BE1029" s="212"/>
      <c r="BF1029" s="212"/>
      <c r="BG1029" s="212"/>
      <c r="BH1029" s="212"/>
      <c r="BI1029" s="212"/>
      <c r="BJ1029" s="212"/>
      <c r="BK1029" s="212"/>
      <c r="BL1029" s="212"/>
      <c r="BM1029" s="213">
        <v>16</v>
      </c>
    </row>
    <row r="1030" spans="1:65">
      <c r="A1030" s="30"/>
      <c r="B1030" s="19">
        <v>1</v>
      </c>
      <c r="C1030" s="9">
        <v>4</v>
      </c>
      <c r="D1030" s="214">
        <v>176</v>
      </c>
      <c r="E1030" s="214">
        <v>191</v>
      </c>
      <c r="F1030" s="214">
        <v>179</v>
      </c>
      <c r="G1030" s="214">
        <v>189</v>
      </c>
      <c r="H1030" s="214">
        <v>189.51846067659383</v>
      </c>
      <c r="I1030" s="214">
        <v>211</v>
      </c>
      <c r="J1030" s="214">
        <v>203</v>
      </c>
      <c r="K1030" s="214">
        <v>186</v>
      </c>
      <c r="L1030" s="214">
        <v>188</v>
      </c>
      <c r="M1030" s="214">
        <v>180</v>
      </c>
      <c r="N1030" s="214">
        <v>185</v>
      </c>
      <c r="O1030" s="214">
        <v>185</v>
      </c>
      <c r="P1030" s="214">
        <v>186</v>
      </c>
      <c r="Q1030" s="214">
        <v>189</v>
      </c>
      <c r="R1030" s="214">
        <v>180</v>
      </c>
      <c r="S1030" s="214">
        <v>175</v>
      </c>
      <c r="T1030" s="214">
        <v>184</v>
      </c>
      <c r="U1030" s="214">
        <v>167</v>
      </c>
      <c r="V1030" s="214">
        <v>190</v>
      </c>
      <c r="W1030" s="214">
        <v>198.7037</v>
      </c>
      <c r="X1030" s="214">
        <v>174.2</v>
      </c>
      <c r="Y1030" s="230">
        <v>164.36360000000002</v>
      </c>
      <c r="Z1030" s="214">
        <v>192</v>
      </c>
      <c r="AA1030" s="214">
        <v>170.14135902170383</v>
      </c>
      <c r="AB1030" s="214">
        <v>191.5</v>
      </c>
      <c r="AC1030" s="214">
        <v>198</v>
      </c>
      <c r="AD1030" s="214">
        <v>190</v>
      </c>
      <c r="AE1030" s="214">
        <v>183</v>
      </c>
      <c r="AF1030" s="214">
        <v>174</v>
      </c>
      <c r="AG1030" s="214">
        <v>186</v>
      </c>
      <c r="AH1030" s="211"/>
      <c r="AI1030" s="212"/>
      <c r="AJ1030" s="212"/>
      <c r="AK1030" s="212"/>
      <c r="AL1030" s="212"/>
      <c r="AM1030" s="212"/>
      <c r="AN1030" s="212"/>
      <c r="AO1030" s="212"/>
      <c r="AP1030" s="212"/>
      <c r="AQ1030" s="212"/>
      <c r="AR1030" s="212"/>
      <c r="AS1030" s="212"/>
      <c r="AT1030" s="212"/>
      <c r="AU1030" s="212"/>
      <c r="AV1030" s="212"/>
      <c r="AW1030" s="212"/>
      <c r="AX1030" s="212"/>
      <c r="AY1030" s="212"/>
      <c r="AZ1030" s="212"/>
      <c r="BA1030" s="212"/>
      <c r="BB1030" s="212"/>
      <c r="BC1030" s="212"/>
      <c r="BD1030" s="212"/>
      <c r="BE1030" s="212"/>
      <c r="BF1030" s="212"/>
      <c r="BG1030" s="212"/>
      <c r="BH1030" s="212"/>
      <c r="BI1030" s="212"/>
      <c r="BJ1030" s="212"/>
      <c r="BK1030" s="212"/>
      <c r="BL1030" s="212"/>
      <c r="BM1030" s="213">
        <v>185.55013041155058</v>
      </c>
    </row>
    <row r="1031" spans="1:65">
      <c r="A1031" s="30"/>
      <c r="B1031" s="19">
        <v>1</v>
      </c>
      <c r="C1031" s="9">
        <v>5</v>
      </c>
      <c r="D1031" s="214">
        <v>172</v>
      </c>
      <c r="E1031" s="214">
        <v>192</v>
      </c>
      <c r="F1031" s="214">
        <v>176</v>
      </c>
      <c r="G1031" s="214">
        <v>188</v>
      </c>
      <c r="H1031" s="214">
        <v>186.83752377818072</v>
      </c>
      <c r="I1031" s="214">
        <v>204</v>
      </c>
      <c r="J1031" s="214">
        <v>182</v>
      </c>
      <c r="K1031" s="214">
        <v>184</v>
      </c>
      <c r="L1031" s="214">
        <v>188</v>
      </c>
      <c r="M1031" s="214">
        <v>183</v>
      </c>
      <c r="N1031" s="214">
        <v>181</v>
      </c>
      <c r="O1031" s="214">
        <v>186</v>
      </c>
      <c r="P1031" s="214">
        <v>188</v>
      </c>
      <c r="Q1031" s="214">
        <v>188</v>
      </c>
      <c r="R1031" s="214">
        <v>180</v>
      </c>
      <c r="S1031" s="214">
        <v>179</v>
      </c>
      <c r="T1031" s="214">
        <v>193</v>
      </c>
      <c r="U1031" s="214">
        <v>174</v>
      </c>
      <c r="V1031" s="214">
        <v>192</v>
      </c>
      <c r="W1031" s="214">
        <v>197.44649999999999</v>
      </c>
      <c r="X1031" s="214">
        <v>174.5</v>
      </c>
      <c r="Y1031" s="230">
        <v>164.76439999999999</v>
      </c>
      <c r="Z1031" s="214">
        <v>186</v>
      </c>
      <c r="AA1031" s="214">
        <v>171.02295356726637</v>
      </c>
      <c r="AB1031" s="214">
        <v>199</v>
      </c>
      <c r="AC1031" s="214">
        <v>201</v>
      </c>
      <c r="AD1031" s="214">
        <v>196</v>
      </c>
      <c r="AE1031" s="214">
        <v>186</v>
      </c>
      <c r="AF1031" s="214">
        <v>174</v>
      </c>
      <c r="AG1031" s="214">
        <v>183</v>
      </c>
      <c r="AH1031" s="211"/>
      <c r="AI1031" s="212"/>
      <c r="AJ1031" s="212"/>
      <c r="AK1031" s="212"/>
      <c r="AL1031" s="212"/>
      <c r="AM1031" s="212"/>
      <c r="AN1031" s="212"/>
      <c r="AO1031" s="212"/>
      <c r="AP1031" s="212"/>
      <c r="AQ1031" s="212"/>
      <c r="AR1031" s="212"/>
      <c r="AS1031" s="212"/>
      <c r="AT1031" s="212"/>
      <c r="AU1031" s="212"/>
      <c r="AV1031" s="212"/>
      <c r="AW1031" s="212"/>
      <c r="AX1031" s="212"/>
      <c r="AY1031" s="212"/>
      <c r="AZ1031" s="212"/>
      <c r="BA1031" s="212"/>
      <c r="BB1031" s="212"/>
      <c r="BC1031" s="212"/>
      <c r="BD1031" s="212"/>
      <c r="BE1031" s="212"/>
      <c r="BF1031" s="212"/>
      <c r="BG1031" s="212"/>
      <c r="BH1031" s="212"/>
      <c r="BI1031" s="212"/>
      <c r="BJ1031" s="212"/>
      <c r="BK1031" s="212"/>
      <c r="BL1031" s="212"/>
      <c r="BM1031" s="213">
        <v>68</v>
      </c>
    </row>
    <row r="1032" spans="1:65">
      <c r="A1032" s="30"/>
      <c r="B1032" s="19">
        <v>1</v>
      </c>
      <c r="C1032" s="9">
        <v>6</v>
      </c>
      <c r="D1032" s="214">
        <v>180</v>
      </c>
      <c r="E1032" s="214">
        <v>184</v>
      </c>
      <c r="F1032" s="214">
        <v>181</v>
      </c>
      <c r="G1032" s="214">
        <v>191</v>
      </c>
      <c r="H1032" s="214">
        <v>191.29217962843961</v>
      </c>
      <c r="I1032" s="214">
        <v>198</v>
      </c>
      <c r="J1032" s="214">
        <v>182</v>
      </c>
      <c r="K1032" s="214">
        <v>202</v>
      </c>
      <c r="L1032" s="214">
        <v>187</v>
      </c>
      <c r="M1032" s="214">
        <v>177</v>
      </c>
      <c r="N1032" s="214">
        <v>183</v>
      </c>
      <c r="O1032" s="214">
        <v>187</v>
      </c>
      <c r="P1032" s="214">
        <v>187</v>
      </c>
      <c r="Q1032" s="214">
        <v>189</v>
      </c>
      <c r="R1032" s="214">
        <v>182</v>
      </c>
      <c r="S1032" s="214">
        <v>180</v>
      </c>
      <c r="T1032" s="214">
        <v>183</v>
      </c>
      <c r="U1032" s="214">
        <v>174</v>
      </c>
      <c r="V1032" s="214">
        <v>192</v>
      </c>
      <c r="W1032" s="214">
        <v>198.1816</v>
      </c>
      <c r="X1032" s="214">
        <v>174.1</v>
      </c>
      <c r="Y1032" s="230">
        <v>164.62960000000001</v>
      </c>
      <c r="Z1032" s="214">
        <v>186</v>
      </c>
      <c r="AA1032" s="214">
        <v>162.13188406702636</v>
      </c>
      <c r="AB1032" s="214">
        <v>200.5</v>
      </c>
      <c r="AC1032" s="214">
        <v>202</v>
      </c>
      <c r="AD1032" s="214">
        <v>190</v>
      </c>
      <c r="AE1032" s="214">
        <v>182</v>
      </c>
      <c r="AF1032" s="214">
        <v>174</v>
      </c>
      <c r="AG1032" s="214">
        <v>174</v>
      </c>
      <c r="AH1032" s="211"/>
      <c r="AI1032" s="212"/>
      <c r="AJ1032" s="212"/>
      <c r="AK1032" s="212"/>
      <c r="AL1032" s="212"/>
      <c r="AM1032" s="212"/>
      <c r="AN1032" s="212"/>
      <c r="AO1032" s="212"/>
      <c r="AP1032" s="212"/>
      <c r="AQ1032" s="212"/>
      <c r="AR1032" s="212"/>
      <c r="AS1032" s="212"/>
      <c r="AT1032" s="212"/>
      <c r="AU1032" s="212"/>
      <c r="AV1032" s="212"/>
      <c r="AW1032" s="212"/>
      <c r="AX1032" s="212"/>
      <c r="AY1032" s="212"/>
      <c r="AZ1032" s="212"/>
      <c r="BA1032" s="212"/>
      <c r="BB1032" s="212"/>
      <c r="BC1032" s="212"/>
      <c r="BD1032" s="212"/>
      <c r="BE1032" s="212"/>
      <c r="BF1032" s="212"/>
      <c r="BG1032" s="212"/>
      <c r="BH1032" s="212"/>
      <c r="BI1032" s="212"/>
      <c r="BJ1032" s="212"/>
      <c r="BK1032" s="212"/>
      <c r="BL1032" s="212"/>
      <c r="BM1032" s="216"/>
    </row>
    <row r="1033" spans="1:65">
      <c r="A1033" s="30"/>
      <c r="B1033" s="20" t="s">
        <v>275</v>
      </c>
      <c r="C1033" s="12"/>
      <c r="D1033" s="217">
        <v>175.66666666666666</v>
      </c>
      <c r="E1033" s="217">
        <v>188.83333333333334</v>
      </c>
      <c r="F1033" s="217">
        <v>176.33333333333334</v>
      </c>
      <c r="G1033" s="217">
        <v>189.16666666666666</v>
      </c>
      <c r="H1033" s="217">
        <v>189.15683047920061</v>
      </c>
      <c r="I1033" s="217">
        <v>203</v>
      </c>
      <c r="J1033" s="217">
        <v>186.66666666666666</v>
      </c>
      <c r="K1033" s="217">
        <v>190.5</v>
      </c>
      <c r="L1033" s="217">
        <v>186.5</v>
      </c>
      <c r="M1033" s="217">
        <v>177.5</v>
      </c>
      <c r="N1033" s="217">
        <v>182.5</v>
      </c>
      <c r="O1033" s="217">
        <v>188</v>
      </c>
      <c r="P1033" s="217">
        <v>187.16666666666666</v>
      </c>
      <c r="Q1033" s="217">
        <v>188.5</v>
      </c>
      <c r="R1033" s="217">
        <v>183</v>
      </c>
      <c r="S1033" s="217">
        <v>178.16666666666666</v>
      </c>
      <c r="T1033" s="217">
        <v>188</v>
      </c>
      <c r="U1033" s="217">
        <v>170.5</v>
      </c>
      <c r="V1033" s="217">
        <v>192.33333333333334</v>
      </c>
      <c r="W1033" s="217">
        <v>197.67913333333331</v>
      </c>
      <c r="X1033" s="217">
        <v>173.86666666666665</v>
      </c>
      <c r="Y1033" s="217">
        <v>164.56353333333334</v>
      </c>
      <c r="Z1033" s="217">
        <v>190.16666666666666</v>
      </c>
      <c r="AA1033" s="217">
        <v>170.66781812243434</v>
      </c>
      <c r="AB1033" s="217">
        <v>193.08333333333334</v>
      </c>
      <c r="AC1033" s="217">
        <v>200.66666666666666</v>
      </c>
      <c r="AD1033" s="217">
        <v>192.5</v>
      </c>
      <c r="AE1033" s="217">
        <v>184</v>
      </c>
      <c r="AF1033" s="217">
        <v>175.33333333333334</v>
      </c>
      <c r="AG1033" s="217">
        <v>181.5</v>
      </c>
      <c r="AH1033" s="211"/>
      <c r="AI1033" s="212"/>
      <c r="AJ1033" s="212"/>
      <c r="AK1033" s="212"/>
      <c r="AL1033" s="212"/>
      <c r="AM1033" s="212"/>
      <c r="AN1033" s="212"/>
      <c r="AO1033" s="212"/>
      <c r="AP1033" s="212"/>
      <c r="AQ1033" s="212"/>
      <c r="AR1033" s="212"/>
      <c r="AS1033" s="212"/>
      <c r="AT1033" s="212"/>
      <c r="AU1033" s="212"/>
      <c r="AV1033" s="212"/>
      <c r="AW1033" s="212"/>
      <c r="AX1033" s="212"/>
      <c r="AY1033" s="212"/>
      <c r="AZ1033" s="212"/>
      <c r="BA1033" s="212"/>
      <c r="BB1033" s="212"/>
      <c r="BC1033" s="212"/>
      <c r="BD1033" s="212"/>
      <c r="BE1033" s="212"/>
      <c r="BF1033" s="212"/>
      <c r="BG1033" s="212"/>
      <c r="BH1033" s="212"/>
      <c r="BI1033" s="212"/>
      <c r="BJ1033" s="212"/>
      <c r="BK1033" s="212"/>
      <c r="BL1033" s="212"/>
      <c r="BM1033" s="216"/>
    </row>
    <row r="1034" spans="1:65">
      <c r="A1034" s="30"/>
      <c r="B1034" s="3" t="s">
        <v>276</v>
      </c>
      <c r="C1034" s="29"/>
      <c r="D1034" s="214">
        <v>175</v>
      </c>
      <c r="E1034" s="214">
        <v>189.5</v>
      </c>
      <c r="F1034" s="214">
        <v>177</v>
      </c>
      <c r="G1034" s="214">
        <v>189</v>
      </c>
      <c r="H1034" s="214">
        <v>189.13016891785253</v>
      </c>
      <c r="I1034" s="214">
        <v>203.5</v>
      </c>
      <c r="J1034" s="214">
        <v>185</v>
      </c>
      <c r="K1034" s="214">
        <v>189.5</v>
      </c>
      <c r="L1034" s="214">
        <v>186.5</v>
      </c>
      <c r="M1034" s="214">
        <v>177.5</v>
      </c>
      <c r="N1034" s="214">
        <v>183</v>
      </c>
      <c r="O1034" s="214">
        <v>187.5</v>
      </c>
      <c r="P1034" s="214">
        <v>187.5</v>
      </c>
      <c r="Q1034" s="214">
        <v>188.5</v>
      </c>
      <c r="R1034" s="214">
        <v>182</v>
      </c>
      <c r="S1034" s="214">
        <v>178.5</v>
      </c>
      <c r="T1034" s="214">
        <v>188</v>
      </c>
      <c r="U1034" s="214">
        <v>170</v>
      </c>
      <c r="V1034" s="214">
        <v>192</v>
      </c>
      <c r="W1034" s="214">
        <v>197.65334999999999</v>
      </c>
      <c r="X1034" s="214">
        <v>174.14999999999998</v>
      </c>
      <c r="Y1034" s="214">
        <v>164.61680000000001</v>
      </c>
      <c r="Z1034" s="214">
        <v>191</v>
      </c>
      <c r="AA1034" s="214">
        <v>170.58215629448512</v>
      </c>
      <c r="AB1034" s="214">
        <v>193</v>
      </c>
      <c r="AC1034" s="214">
        <v>201</v>
      </c>
      <c r="AD1034" s="214">
        <v>192</v>
      </c>
      <c r="AE1034" s="214">
        <v>183</v>
      </c>
      <c r="AF1034" s="214">
        <v>174</v>
      </c>
      <c r="AG1034" s="214">
        <v>183.5</v>
      </c>
      <c r="AH1034" s="211"/>
      <c r="AI1034" s="212"/>
      <c r="AJ1034" s="212"/>
      <c r="AK1034" s="212"/>
      <c r="AL1034" s="212"/>
      <c r="AM1034" s="212"/>
      <c r="AN1034" s="212"/>
      <c r="AO1034" s="212"/>
      <c r="AP1034" s="212"/>
      <c r="AQ1034" s="212"/>
      <c r="AR1034" s="212"/>
      <c r="AS1034" s="212"/>
      <c r="AT1034" s="212"/>
      <c r="AU1034" s="212"/>
      <c r="AV1034" s="212"/>
      <c r="AW1034" s="212"/>
      <c r="AX1034" s="212"/>
      <c r="AY1034" s="212"/>
      <c r="AZ1034" s="212"/>
      <c r="BA1034" s="212"/>
      <c r="BB1034" s="212"/>
      <c r="BC1034" s="212"/>
      <c r="BD1034" s="212"/>
      <c r="BE1034" s="212"/>
      <c r="BF1034" s="212"/>
      <c r="BG1034" s="212"/>
      <c r="BH1034" s="212"/>
      <c r="BI1034" s="212"/>
      <c r="BJ1034" s="212"/>
      <c r="BK1034" s="212"/>
      <c r="BL1034" s="212"/>
      <c r="BM1034" s="216"/>
    </row>
    <row r="1035" spans="1:65">
      <c r="A1035" s="30"/>
      <c r="B1035" s="3" t="s">
        <v>277</v>
      </c>
      <c r="C1035" s="29"/>
      <c r="D1035" s="214">
        <v>3.2659863237109041</v>
      </c>
      <c r="E1035" s="214">
        <v>3.0605010483034745</v>
      </c>
      <c r="F1035" s="214">
        <v>4.5018514709691013</v>
      </c>
      <c r="G1035" s="214">
        <v>1.1690451944500122</v>
      </c>
      <c r="H1035" s="214">
        <v>2.6903222405912937</v>
      </c>
      <c r="I1035" s="214">
        <v>5.0990195135927845</v>
      </c>
      <c r="J1035" s="214">
        <v>11.92755912442553</v>
      </c>
      <c r="K1035" s="214">
        <v>6.3166446789415023</v>
      </c>
      <c r="L1035" s="214">
        <v>1.3784048752090221</v>
      </c>
      <c r="M1035" s="214">
        <v>4.0373258476372698</v>
      </c>
      <c r="N1035" s="214">
        <v>2.16794833886788</v>
      </c>
      <c r="O1035" s="214">
        <v>3.1622776601683795</v>
      </c>
      <c r="P1035" s="214">
        <v>1.4719601443879746</v>
      </c>
      <c r="Q1035" s="214">
        <v>1.51657508881031</v>
      </c>
      <c r="R1035" s="214">
        <v>3.2863353450309969</v>
      </c>
      <c r="S1035" s="214">
        <v>2.3166067138525408</v>
      </c>
      <c r="T1035" s="214">
        <v>4.4721359549995796</v>
      </c>
      <c r="U1035" s="214">
        <v>3.0166206257996713</v>
      </c>
      <c r="V1035" s="214">
        <v>1.8618986725025257</v>
      </c>
      <c r="W1035" s="214">
        <v>0.70412879977079923</v>
      </c>
      <c r="X1035" s="214">
        <v>1.9418204517067668</v>
      </c>
      <c r="Y1035" s="214">
        <v>0.15770583586749345</v>
      </c>
      <c r="Z1035" s="214">
        <v>3.5449494589721118</v>
      </c>
      <c r="AA1035" s="214">
        <v>5.1848741979120501</v>
      </c>
      <c r="AB1035" s="214">
        <v>6.7336221060189185</v>
      </c>
      <c r="AC1035" s="214">
        <v>1.8618986725025257</v>
      </c>
      <c r="AD1035" s="214">
        <v>2.5884358211089569</v>
      </c>
      <c r="AE1035" s="214">
        <v>2.9664793948382653</v>
      </c>
      <c r="AF1035" s="214">
        <v>2.503331114069145</v>
      </c>
      <c r="AG1035" s="214">
        <v>4.5497252664309302</v>
      </c>
      <c r="AH1035" s="211"/>
      <c r="AI1035" s="212"/>
      <c r="AJ1035" s="212"/>
      <c r="AK1035" s="212"/>
      <c r="AL1035" s="212"/>
      <c r="AM1035" s="212"/>
      <c r="AN1035" s="212"/>
      <c r="AO1035" s="212"/>
      <c r="AP1035" s="212"/>
      <c r="AQ1035" s="212"/>
      <c r="AR1035" s="212"/>
      <c r="AS1035" s="212"/>
      <c r="AT1035" s="212"/>
      <c r="AU1035" s="212"/>
      <c r="AV1035" s="212"/>
      <c r="AW1035" s="212"/>
      <c r="AX1035" s="212"/>
      <c r="AY1035" s="212"/>
      <c r="AZ1035" s="212"/>
      <c r="BA1035" s="212"/>
      <c r="BB1035" s="212"/>
      <c r="BC1035" s="212"/>
      <c r="BD1035" s="212"/>
      <c r="BE1035" s="212"/>
      <c r="BF1035" s="212"/>
      <c r="BG1035" s="212"/>
      <c r="BH1035" s="212"/>
      <c r="BI1035" s="212"/>
      <c r="BJ1035" s="212"/>
      <c r="BK1035" s="212"/>
      <c r="BL1035" s="212"/>
      <c r="BM1035" s="216"/>
    </row>
    <row r="1036" spans="1:65">
      <c r="A1036" s="30"/>
      <c r="B1036" s="3" t="s">
        <v>86</v>
      </c>
      <c r="C1036" s="29"/>
      <c r="D1036" s="13">
        <v>1.8591952506893192E-2</v>
      </c>
      <c r="E1036" s="13">
        <v>1.6207419496752733E-2</v>
      </c>
      <c r="F1036" s="13">
        <v>2.5530348606630063E-2</v>
      </c>
      <c r="G1036" s="13">
        <v>6.1799745962115189E-3</v>
      </c>
      <c r="H1036" s="13">
        <v>1.4222707336424298E-2</v>
      </c>
      <c r="I1036" s="13">
        <v>2.5118322727058051E-2</v>
      </c>
      <c r="J1036" s="13">
        <v>6.3897638166565338E-2</v>
      </c>
      <c r="K1036" s="13">
        <v>3.3158239784469828E-2</v>
      </c>
      <c r="L1036" s="13">
        <v>7.3909108590296093E-3</v>
      </c>
      <c r="M1036" s="13">
        <v>2.2745497733167717E-2</v>
      </c>
      <c r="N1036" s="13">
        <v>1.1879168980097972E-2</v>
      </c>
      <c r="O1036" s="13">
        <v>1.6820625851959467E-2</v>
      </c>
      <c r="P1036" s="13">
        <v>7.8644353217523135E-3</v>
      </c>
      <c r="Q1036" s="13">
        <v>8.0454911873226002E-3</v>
      </c>
      <c r="R1036" s="13">
        <v>1.7958116639513643E-2</v>
      </c>
      <c r="S1036" s="13">
        <v>1.3002469862596113E-2</v>
      </c>
      <c r="T1036" s="13">
        <v>2.3787957207444574E-2</v>
      </c>
      <c r="U1036" s="13">
        <v>1.7692789594132969E-2</v>
      </c>
      <c r="V1036" s="13">
        <v>9.6805823526994392E-3</v>
      </c>
      <c r="W1036" s="13">
        <v>3.5619783833404062E-3</v>
      </c>
      <c r="X1036" s="13">
        <v>1.1168445849540454E-2</v>
      </c>
      <c r="Y1036" s="13">
        <v>9.5832796411858025E-4</v>
      </c>
      <c r="Z1036" s="13">
        <v>1.864127673429682E-2</v>
      </c>
      <c r="AA1036" s="13">
        <v>3.037991728582658E-2</v>
      </c>
      <c r="AB1036" s="13">
        <v>3.4874175775669841E-2</v>
      </c>
      <c r="AC1036" s="13">
        <v>9.2785648131355099E-3</v>
      </c>
      <c r="AD1036" s="13">
        <v>1.3446419849916659E-2</v>
      </c>
      <c r="AE1036" s="13">
        <v>1.6122170624121007E-2</v>
      </c>
      <c r="AF1036" s="13">
        <v>1.4277553882523639E-2</v>
      </c>
      <c r="AG1036" s="13">
        <v>2.5067356839839836E-2</v>
      </c>
      <c r="AH1036" s="152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278</v>
      </c>
      <c r="C1037" s="29"/>
      <c r="D1037" s="13">
        <v>-5.3265733217014666E-2</v>
      </c>
      <c r="E1037" s="13">
        <v>1.769442529897769E-2</v>
      </c>
      <c r="F1037" s="13">
        <v>-4.9672813798483317E-2</v>
      </c>
      <c r="G1037" s="13">
        <v>1.9490885008243364E-2</v>
      </c>
      <c r="H1037" s="13">
        <v>1.9437874064816674E-2</v>
      </c>
      <c r="I1037" s="13">
        <v>9.4043962942766735E-2</v>
      </c>
      <c r="J1037" s="13">
        <v>6.0174371887511402E-3</v>
      </c>
      <c r="K1037" s="13">
        <v>2.6676723845305839E-2</v>
      </c>
      <c r="L1037" s="13">
        <v>5.1192073341181921E-3</v>
      </c>
      <c r="M1037" s="13">
        <v>-4.338520481605368E-2</v>
      </c>
      <c r="N1037" s="13">
        <v>-1.6438309177069232E-2</v>
      </c>
      <c r="O1037" s="13">
        <v>1.3203276025813615E-2</v>
      </c>
      <c r="P1037" s="13">
        <v>8.7121267526495405E-3</v>
      </c>
      <c r="Q1037" s="13">
        <v>1.5897965589712015E-2</v>
      </c>
      <c r="R1037" s="13">
        <v>-1.3743619613170832E-2</v>
      </c>
      <c r="S1037" s="13">
        <v>-3.9792285397522442E-2</v>
      </c>
      <c r="T1037" s="13">
        <v>1.3203276025813615E-2</v>
      </c>
      <c r="U1037" s="13">
        <v>-8.1110858710631839E-2</v>
      </c>
      <c r="V1037" s="13">
        <v>3.6557252246266714E-2</v>
      </c>
      <c r="W1037" s="13">
        <v>6.5367795187643241E-2</v>
      </c>
      <c r="X1037" s="13">
        <v>-6.2966615647049085E-2</v>
      </c>
      <c r="Y1037" s="13">
        <v>-0.11310472825682705</v>
      </c>
      <c r="Z1037" s="13">
        <v>2.4880264136040164E-2</v>
      </c>
      <c r="AA1037" s="13">
        <v>-8.0206423224318146E-2</v>
      </c>
      <c r="AB1037" s="13">
        <v>4.0599286592114536E-2</v>
      </c>
      <c r="AC1037" s="13">
        <v>8.1468744977907459E-2</v>
      </c>
      <c r="AD1037" s="13">
        <v>3.7455482100899662E-2</v>
      </c>
      <c r="AE1037" s="13">
        <v>-8.3542404853739205E-3</v>
      </c>
      <c r="AF1037" s="13">
        <v>-5.5062192926280118E-2</v>
      </c>
      <c r="AG1037" s="13">
        <v>-2.1827688304866144E-2</v>
      </c>
      <c r="AH1037" s="152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46" t="s">
        <v>279</v>
      </c>
      <c r="C1038" s="47"/>
      <c r="D1038" s="45">
        <v>1.4</v>
      </c>
      <c r="E1038" s="45">
        <v>0.24</v>
      </c>
      <c r="F1038" s="45">
        <v>1.32</v>
      </c>
      <c r="G1038" s="45">
        <v>0.28000000000000003</v>
      </c>
      <c r="H1038" s="45">
        <v>0.28000000000000003</v>
      </c>
      <c r="I1038" s="45">
        <v>2</v>
      </c>
      <c r="J1038" s="45">
        <v>0.03</v>
      </c>
      <c r="K1038" s="45">
        <v>0.45</v>
      </c>
      <c r="L1038" s="45">
        <v>0.05</v>
      </c>
      <c r="M1038" s="45">
        <v>1.17</v>
      </c>
      <c r="N1038" s="45">
        <v>0.55000000000000004</v>
      </c>
      <c r="O1038" s="45">
        <v>0.13</v>
      </c>
      <c r="P1038" s="45">
        <v>0.03</v>
      </c>
      <c r="Q1038" s="45">
        <v>0.2</v>
      </c>
      <c r="R1038" s="45">
        <v>0.49</v>
      </c>
      <c r="S1038" s="45">
        <v>1.0900000000000001</v>
      </c>
      <c r="T1038" s="45">
        <v>0.13</v>
      </c>
      <c r="U1038" s="45">
        <v>2.04</v>
      </c>
      <c r="V1038" s="45">
        <v>0.67</v>
      </c>
      <c r="W1038" s="45">
        <v>1.34</v>
      </c>
      <c r="X1038" s="45">
        <v>1.62</v>
      </c>
      <c r="Y1038" s="45">
        <v>2.78</v>
      </c>
      <c r="Z1038" s="45">
        <v>0.4</v>
      </c>
      <c r="AA1038" s="45">
        <v>2.02</v>
      </c>
      <c r="AB1038" s="45">
        <v>0.77</v>
      </c>
      <c r="AC1038" s="45">
        <v>1.71</v>
      </c>
      <c r="AD1038" s="45">
        <v>0.7</v>
      </c>
      <c r="AE1038" s="45">
        <v>0.36</v>
      </c>
      <c r="AF1038" s="45">
        <v>1.44</v>
      </c>
      <c r="AG1038" s="45">
        <v>0.67</v>
      </c>
      <c r="AH1038" s="152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1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AA1039" s="20"/>
      <c r="AB1039" s="20"/>
      <c r="AC1039" s="20"/>
      <c r="AD1039" s="20"/>
      <c r="AE1039" s="20"/>
      <c r="AF1039" s="20"/>
      <c r="AG1039" s="20"/>
      <c r="BM1039" s="55"/>
    </row>
    <row r="1040" spans="1:65" ht="15">
      <c r="B1040" s="8" t="s">
        <v>572</v>
      </c>
      <c r="BM1040" s="28" t="s">
        <v>66</v>
      </c>
    </row>
    <row r="1041" spans="1:65" ht="15">
      <c r="A1041" s="25" t="s">
        <v>35</v>
      </c>
      <c r="B1041" s="18" t="s">
        <v>111</v>
      </c>
      <c r="C1041" s="15" t="s">
        <v>112</v>
      </c>
      <c r="D1041" s="16" t="s">
        <v>227</v>
      </c>
      <c r="E1041" s="17" t="s">
        <v>227</v>
      </c>
      <c r="F1041" s="17" t="s">
        <v>227</v>
      </c>
      <c r="G1041" s="17" t="s">
        <v>227</v>
      </c>
      <c r="H1041" s="17" t="s">
        <v>227</v>
      </c>
      <c r="I1041" s="17" t="s">
        <v>227</v>
      </c>
      <c r="J1041" s="17" t="s">
        <v>227</v>
      </c>
      <c r="K1041" s="17" t="s">
        <v>227</v>
      </c>
      <c r="L1041" s="17" t="s">
        <v>227</v>
      </c>
      <c r="M1041" s="17" t="s">
        <v>227</v>
      </c>
      <c r="N1041" s="17" t="s">
        <v>227</v>
      </c>
      <c r="O1041" s="17" t="s">
        <v>227</v>
      </c>
      <c r="P1041" s="17" t="s">
        <v>227</v>
      </c>
      <c r="Q1041" s="17" t="s">
        <v>227</v>
      </c>
      <c r="R1041" s="17" t="s">
        <v>227</v>
      </c>
      <c r="S1041" s="17" t="s">
        <v>227</v>
      </c>
      <c r="T1041" s="17" t="s">
        <v>227</v>
      </c>
      <c r="U1041" s="17" t="s">
        <v>227</v>
      </c>
      <c r="V1041" s="17" t="s">
        <v>227</v>
      </c>
      <c r="W1041" s="17" t="s">
        <v>227</v>
      </c>
      <c r="X1041" s="17" t="s">
        <v>227</v>
      </c>
      <c r="Y1041" s="17" t="s">
        <v>227</v>
      </c>
      <c r="Z1041" s="17" t="s">
        <v>227</v>
      </c>
      <c r="AA1041" s="17" t="s">
        <v>227</v>
      </c>
      <c r="AB1041" s="17" t="s">
        <v>227</v>
      </c>
      <c r="AC1041" s="17" t="s">
        <v>227</v>
      </c>
      <c r="AD1041" s="152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228</v>
      </c>
      <c r="C1042" s="9" t="s">
        <v>228</v>
      </c>
      <c r="D1042" s="150" t="s">
        <v>230</v>
      </c>
      <c r="E1042" s="151" t="s">
        <v>231</v>
      </c>
      <c r="F1042" s="151" t="s">
        <v>232</v>
      </c>
      <c r="G1042" s="151" t="s">
        <v>233</v>
      </c>
      <c r="H1042" s="151" t="s">
        <v>234</v>
      </c>
      <c r="I1042" s="151" t="s">
        <v>235</v>
      </c>
      <c r="J1042" s="151" t="s">
        <v>236</v>
      </c>
      <c r="K1042" s="151" t="s">
        <v>237</v>
      </c>
      <c r="L1042" s="151" t="s">
        <v>238</v>
      </c>
      <c r="M1042" s="151" t="s">
        <v>239</v>
      </c>
      <c r="N1042" s="151" t="s">
        <v>240</v>
      </c>
      <c r="O1042" s="151" t="s">
        <v>241</v>
      </c>
      <c r="P1042" s="151" t="s">
        <v>242</v>
      </c>
      <c r="Q1042" s="151" t="s">
        <v>244</v>
      </c>
      <c r="R1042" s="151" t="s">
        <v>245</v>
      </c>
      <c r="S1042" s="151" t="s">
        <v>247</v>
      </c>
      <c r="T1042" s="151" t="s">
        <v>248</v>
      </c>
      <c r="U1042" s="151" t="s">
        <v>304</v>
      </c>
      <c r="V1042" s="151" t="s">
        <v>250</v>
      </c>
      <c r="W1042" s="151" t="s">
        <v>252</v>
      </c>
      <c r="X1042" s="151" t="s">
        <v>256</v>
      </c>
      <c r="Y1042" s="151" t="s">
        <v>305</v>
      </c>
      <c r="Z1042" s="151" t="s">
        <v>259</v>
      </c>
      <c r="AA1042" s="151" t="s">
        <v>264</v>
      </c>
      <c r="AB1042" s="151" t="s">
        <v>265</v>
      </c>
      <c r="AC1042" s="151" t="s">
        <v>266</v>
      </c>
      <c r="AD1042" s="152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307</v>
      </c>
      <c r="E1043" s="11" t="s">
        <v>308</v>
      </c>
      <c r="F1043" s="11" t="s">
        <v>308</v>
      </c>
      <c r="G1043" s="11" t="s">
        <v>307</v>
      </c>
      <c r="H1043" s="11" t="s">
        <v>115</v>
      </c>
      <c r="I1043" s="11" t="s">
        <v>308</v>
      </c>
      <c r="J1043" s="11" t="s">
        <v>307</v>
      </c>
      <c r="K1043" s="11" t="s">
        <v>307</v>
      </c>
      <c r="L1043" s="11" t="s">
        <v>308</v>
      </c>
      <c r="M1043" s="11" t="s">
        <v>308</v>
      </c>
      <c r="N1043" s="11" t="s">
        <v>308</v>
      </c>
      <c r="O1043" s="11" t="s">
        <v>308</v>
      </c>
      <c r="P1043" s="11" t="s">
        <v>308</v>
      </c>
      <c r="Q1043" s="11" t="s">
        <v>308</v>
      </c>
      <c r="R1043" s="11" t="s">
        <v>307</v>
      </c>
      <c r="S1043" s="11" t="s">
        <v>307</v>
      </c>
      <c r="T1043" s="11" t="s">
        <v>308</v>
      </c>
      <c r="U1043" s="11" t="s">
        <v>308</v>
      </c>
      <c r="V1043" s="11" t="s">
        <v>115</v>
      </c>
      <c r="W1043" s="11" t="s">
        <v>307</v>
      </c>
      <c r="X1043" s="11" t="s">
        <v>307</v>
      </c>
      <c r="Y1043" s="11" t="s">
        <v>307</v>
      </c>
      <c r="Z1043" s="11" t="s">
        <v>307</v>
      </c>
      <c r="AA1043" s="11" t="s">
        <v>307</v>
      </c>
      <c r="AB1043" s="11" t="s">
        <v>307</v>
      </c>
      <c r="AC1043" s="11" t="s">
        <v>307</v>
      </c>
      <c r="AD1043" s="152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0</v>
      </c>
    </row>
    <row r="1044" spans="1:65">
      <c r="A1044" s="30"/>
      <c r="B1044" s="19"/>
      <c r="C1044" s="9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152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</v>
      </c>
    </row>
    <row r="1045" spans="1:65">
      <c r="A1045" s="30"/>
      <c r="B1045" s="18">
        <v>1</v>
      </c>
      <c r="C1045" s="14">
        <v>1</v>
      </c>
      <c r="D1045" s="210">
        <v>63</v>
      </c>
      <c r="E1045" s="210">
        <v>62.3</v>
      </c>
      <c r="F1045" s="210">
        <v>62.3</v>
      </c>
      <c r="G1045" s="228">
        <v>53.7</v>
      </c>
      <c r="H1045" s="228">
        <v>54.104666428076911</v>
      </c>
      <c r="I1045" s="210">
        <v>57.3</v>
      </c>
      <c r="J1045" s="210">
        <v>62.100000000000009</v>
      </c>
      <c r="K1045" s="228">
        <v>37.06</v>
      </c>
      <c r="L1045" s="210">
        <v>66.3</v>
      </c>
      <c r="M1045" s="210">
        <v>65.400000000000006</v>
      </c>
      <c r="N1045" s="210">
        <v>66.3</v>
      </c>
      <c r="O1045" s="210">
        <v>65.599999999999994</v>
      </c>
      <c r="P1045" s="210">
        <v>62.4</v>
      </c>
      <c r="Q1045" s="210">
        <v>64</v>
      </c>
      <c r="R1045" s="210">
        <v>59</v>
      </c>
      <c r="S1045" s="210">
        <v>61.70000000000001</v>
      </c>
      <c r="T1045" s="210">
        <v>63.1</v>
      </c>
      <c r="U1045" s="228">
        <v>73.8</v>
      </c>
      <c r="V1045" s="210">
        <v>61</v>
      </c>
      <c r="W1045" s="228">
        <v>76.62</v>
      </c>
      <c r="X1045" s="228">
        <v>81.900000000000006</v>
      </c>
      <c r="Y1045" s="210">
        <v>62.855869063603343</v>
      </c>
      <c r="Z1045" s="210">
        <v>61.4</v>
      </c>
      <c r="AA1045" s="210">
        <v>65</v>
      </c>
      <c r="AB1045" s="210">
        <v>67.3</v>
      </c>
      <c r="AC1045" s="210">
        <v>62.6</v>
      </c>
      <c r="AD1045" s="211"/>
      <c r="AE1045" s="212"/>
      <c r="AF1045" s="212"/>
      <c r="AG1045" s="212"/>
      <c r="AH1045" s="212"/>
      <c r="AI1045" s="212"/>
      <c r="AJ1045" s="212"/>
      <c r="AK1045" s="212"/>
      <c r="AL1045" s="212"/>
      <c r="AM1045" s="212"/>
      <c r="AN1045" s="212"/>
      <c r="AO1045" s="212"/>
      <c r="AP1045" s="212"/>
      <c r="AQ1045" s="212"/>
      <c r="AR1045" s="212"/>
      <c r="AS1045" s="212"/>
      <c r="AT1045" s="212"/>
      <c r="AU1045" s="212"/>
      <c r="AV1045" s="212"/>
      <c r="AW1045" s="212"/>
      <c r="AX1045" s="212"/>
      <c r="AY1045" s="212"/>
      <c r="AZ1045" s="212"/>
      <c r="BA1045" s="212"/>
      <c r="BB1045" s="212"/>
      <c r="BC1045" s="212"/>
      <c r="BD1045" s="212"/>
      <c r="BE1045" s="212"/>
      <c r="BF1045" s="212"/>
      <c r="BG1045" s="212"/>
      <c r="BH1045" s="212"/>
      <c r="BI1045" s="212"/>
      <c r="BJ1045" s="212"/>
      <c r="BK1045" s="212"/>
      <c r="BL1045" s="212"/>
      <c r="BM1045" s="213">
        <v>1</v>
      </c>
    </row>
    <row r="1046" spans="1:65">
      <c r="A1046" s="30"/>
      <c r="B1046" s="19">
        <v>1</v>
      </c>
      <c r="C1046" s="9">
        <v>2</v>
      </c>
      <c r="D1046" s="214">
        <v>63.79999999999999</v>
      </c>
      <c r="E1046" s="214">
        <v>62.20000000000001</v>
      </c>
      <c r="F1046" s="214">
        <v>64</v>
      </c>
      <c r="G1046" s="230">
        <v>54.6</v>
      </c>
      <c r="H1046" s="230">
        <v>54.277940442574355</v>
      </c>
      <c r="I1046" s="214">
        <v>58.6</v>
      </c>
      <c r="J1046" s="214">
        <v>62.20000000000001</v>
      </c>
      <c r="K1046" s="230">
        <v>40.92</v>
      </c>
      <c r="L1046" s="214">
        <v>65.2</v>
      </c>
      <c r="M1046" s="214">
        <v>64.400000000000006</v>
      </c>
      <c r="N1046" s="214">
        <v>67.2</v>
      </c>
      <c r="O1046" s="214">
        <v>62.20000000000001</v>
      </c>
      <c r="P1046" s="214">
        <v>64.900000000000006</v>
      </c>
      <c r="Q1046" s="214">
        <v>66.3</v>
      </c>
      <c r="R1046" s="214">
        <v>61</v>
      </c>
      <c r="S1046" s="214">
        <v>61.500000000000007</v>
      </c>
      <c r="T1046" s="214">
        <v>60.9</v>
      </c>
      <c r="U1046" s="230">
        <v>72.7</v>
      </c>
      <c r="V1046" s="214">
        <v>61</v>
      </c>
      <c r="W1046" s="230">
        <v>76.650000000000006</v>
      </c>
      <c r="X1046" s="230">
        <v>78</v>
      </c>
      <c r="Y1046" s="214">
        <v>62.352600972980682</v>
      </c>
      <c r="Z1046" s="214">
        <v>60.9</v>
      </c>
      <c r="AA1046" s="214">
        <v>65</v>
      </c>
      <c r="AB1046" s="214">
        <v>66.400000000000006</v>
      </c>
      <c r="AC1046" s="214">
        <v>60.8</v>
      </c>
      <c r="AD1046" s="211"/>
      <c r="AE1046" s="212"/>
      <c r="AF1046" s="212"/>
      <c r="AG1046" s="212"/>
      <c r="AH1046" s="212"/>
      <c r="AI1046" s="212"/>
      <c r="AJ1046" s="212"/>
      <c r="AK1046" s="212"/>
      <c r="AL1046" s="212"/>
      <c r="AM1046" s="212"/>
      <c r="AN1046" s="212"/>
      <c r="AO1046" s="212"/>
      <c r="AP1046" s="212"/>
      <c r="AQ1046" s="212"/>
      <c r="AR1046" s="212"/>
      <c r="AS1046" s="212"/>
      <c r="AT1046" s="212"/>
      <c r="AU1046" s="212"/>
      <c r="AV1046" s="212"/>
      <c r="AW1046" s="212"/>
      <c r="AX1046" s="212"/>
      <c r="AY1046" s="212"/>
      <c r="AZ1046" s="212"/>
      <c r="BA1046" s="212"/>
      <c r="BB1046" s="212"/>
      <c r="BC1046" s="212"/>
      <c r="BD1046" s="212"/>
      <c r="BE1046" s="212"/>
      <c r="BF1046" s="212"/>
      <c r="BG1046" s="212"/>
      <c r="BH1046" s="212"/>
      <c r="BI1046" s="212"/>
      <c r="BJ1046" s="212"/>
      <c r="BK1046" s="212"/>
      <c r="BL1046" s="212"/>
      <c r="BM1046" s="213">
        <v>29</v>
      </c>
    </row>
    <row r="1047" spans="1:65">
      <c r="A1047" s="30"/>
      <c r="B1047" s="19">
        <v>1</v>
      </c>
      <c r="C1047" s="9">
        <v>3</v>
      </c>
      <c r="D1047" s="214">
        <v>62.8</v>
      </c>
      <c r="E1047" s="214">
        <v>65.599999999999994</v>
      </c>
      <c r="F1047" s="214">
        <v>65.7</v>
      </c>
      <c r="G1047" s="230">
        <v>55.5</v>
      </c>
      <c r="H1047" s="230">
        <v>54.18774931392246</v>
      </c>
      <c r="I1047" s="214">
        <v>63</v>
      </c>
      <c r="J1047" s="214">
        <v>61.600000000000009</v>
      </c>
      <c r="K1047" s="230">
        <v>40.700000000000003</v>
      </c>
      <c r="L1047" s="214">
        <v>65.2</v>
      </c>
      <c r="M1047" s="214">
        <v>61.8</v>
      </c>
      <c r="N1047" s="214">
        <v>68.400000000000006</v>
      </c>
      <c r="O1047" s="214">
        <v>63.6</v>
      </c>
      <c r="P1047" s="214">
        <v>66.099999999999994</v>
      </c>
      <c r="Q1047" s="214">
        <v>65.400000000000006</v>
      </c>
      <c r="R1047" s="214">
        <v>58.5</v>
      </c>
      <c r="S1047" s="214">
        <v>60.4</v>
      </c>
      <c r="T1047" s="214">
        <v>62.7</v>
      </c>
      <c r="U1047" s="230">
        <v>71.5</v>
      </c>
      <c r="V1047" s="214">
        <v>61.4</v>
      </c>
      <c r="W1047" s="230">
        <v>76.53</v>
      </c>
      <c r="X1047" s="230">
        <v>78.3</v>
      </c>
      <c r="Y1047" s="214">
        <v>59.136737124023711</v>
      </c>
      <c r="Z1047" s="214">
        <v>58.25</v>
      </c>
      <c r="AA1047" s="214">
        <v>64.7</v>
      </c>
      <c r="AB1047" s="214">
        <v>68.099999999999994</v>
      </c>
      <c r="AC1047" s="214">
        <v>61.199999999999996</v>
      </c>
      <c r="AD1047" s="211"/>
      <c r="AE1047" s="212"/>
      <c r="AF1047" s="212"/>
      <c r="AG1047" s="212"/>
      <c r="AH1047" s="212"/>
      <c r="AI1047" s="212"/>
      <c r="AJ1047" s="212"/>
      <c r="AK1047" s="212"/>
      <c r="AL1047" s="212"/>
      <c r="AM1047" s="212"/>
      <c r="AN1047" s="212"/>
      <c r="AO1047" s="212"/>
      <c r="AP1047" s="212"/>
      <c r="AQ1047" s="212"/>
      <c r="AR1047" s="212"/>
      <c r="AS1047" s="212"/>
      <c r="AT1047" s="212"/>
      <c r="AU1047" s="212"/>
      <c r="AV1047" s="212"/>
      <c r="AW1047" s="212"/>
      <c r="AX1047" s="212"/>
      <c r="AY1047" s="212"/>
      <c r="AZ1047" s="212"/>
      <c r="BA1047" s="212"/>
      <c r="BB1047" s="212"/>
      <c r="BC1047" s="212"/>
      <c r="BD1047" s="212"/>
      <c r="BE1047" s="212"/>
      <c r="BF1047" s="212"/>
      <c r="BG1047" s="212"/>
      <c r="BH1047" s="212"/>
      <c r="BI1047" s="212"/>
      <c r="BJ1047" s="212"/>
      <c r="BK1047" s="212"/>
      <c r="BL1047" s="212"/>
      <c r="BM1047" s="213">
        <v>16</v>
      </c>
    </row>
    <row r="1048" spans="1:65">
      <c r="A1048" s="30"/>
      <c r="B1048" s="19">
        <v>1</v>
      </c>
      <c r="C1048" s="9">
        <v>4</v>
      </c>
      <c r="D1048" s="214">
        <v>62.100000000000009</v>
      </c>
      <c r="E1048" s="214">
        <v>64.5</v>
      </c>
      <c r="F1048" s="214">
        <v>66.400000000000006</v>
      </c>
      <c r="G1048" s="230">
        <v>53.9</v>
      </c>
      <c r="H1048" s="230">
        <v>55.282091371806956</v>
      </c>
      <c r="I1048" s="214">
        <v>66.400000000000006</v>
      </c>
      <c r="J1048" s="214">
        <v>64.400000000000006</v>
      </c>
      <c r="K1048" s="230">
        <v>40.35</v>
      </c>
      <c r="L1048" s="214">
        <v>68.099999999999994</v>
      </c>
      <c r="M1048" s="214">
        <v>62.100000000000009</v>
      </c>
      <c r="N1048" s="214">
        <v>66.900000000000006</v>
      </c>
      <c r="O1048" s="214">
        <v>61.70000000000001</v>
      </c>
      <c r="P1048" s="214">
        <v>60.6</v>
      </c>
      <c r="Q1048" s="214">
        <v>64.099999999999994</v>
      </c>
      <c r="R1048" s="214">
        <v>58.5</v>
      </c>
      <c r="S1048" s="214">
        <v>60.8</v>
      </c>
      <c r="T1048" s="214">
        <v>61.100000000000009</v>
      </c>
      <c r="U1048" s="230">
        <v>70.2</v>
      </c>
      <c r="V1048" s="214">
        <v>61.500000000000007</v>
      </c>
      <c r="W1048" s="230">
        <v>75.180000000000007</v>
      </c>
      <c r="X1048" s="230">
        <v>79.2</v>
      </c>
      <c r="Y1048" s="214">
        <v>60.622626868367483</v>
      </c>
      <c r="Z1048" s="214">
        <v>61.04999999999999</v>
      </c>
      <c r="AA1048" s="214">
        <v>65.2</v>
      </c>
      <c r="AB1048" s="214">
        <v>66.099999999999994</v>
      </c>
      <c r="AC1048" s="214">
        <v>61.600000000000009</v>
      </c>
      <c r="AD1048" s="211"/>
      <c r="AE1048" s="212"/>
      <c r="AF1048" s="212"/>
      <c r="AG1048" s="212"/>
      <c r="AH1048" s="212"/>
      <c r="AI1048" s="212"/>
      <c r="AJ1048" s="212"/>
      <c r="AK1048" s="212"/>
      <c r="AL1048" s="212"/>
      <c r="AM1048" s="212"/>
      <c r="AN1048" s="212"/>
      <c r="AO1048" s="212"/>
      <c r="AP1048" s="212"/>
      <c r="AQ1048" s="212"/>
      <c r="AR1048" s="212"/>
      <c r="AS1048" s="212"/>
      <c r="AT1048" s="212"/>
      <c r="AU1048" s="212"/>
      <c r="AV1048" s="212"/>
      <c r="AW1048" s="212"/>
      <c r="AX1048" s="212"/>
      <c r="AY1048" s="212"/>
      <c r="AZ1048" s="212"/>
      <c r="BA1048" s="212"/>
      <c r="BB1048" s="212"/>
      <c r="BC1048" s="212"/>
      <c r="BD1048" s="212"/>
      <c r="BE1048" s="212"/>
      <c r="BF1048" s="212"/>
      <c r="BG1048" s="212"/>
      <c r="BH1048" s="212"/>
      <c r="BI1048" s="212"/>
      <c r="BJ1048" s="212"/>
      <c r="BK1048" s="212"/>
      <c r="BL1048" s="212"/>
      <c r="BM1048" s="213">
        <v>63.286924316802619</v>
      </c>
    </row>
    <row r="1049" spans="1:65">
      <c r="A1049" s="30"/>
      <c r="B1049" s="19">
        <v>1</v>
      </c>
      <c r="C1049" s="9">
        <v>5</v>
      </c>
      <c r="D1049" s="214">
        <v>61.9</v>
      </c>
      <c r="E1049" s="214">
        <v>65.099999999999994</v>
      </c>
      <c r="F1049" s="214">
        <v>64.8</v>
      </c>
      <c r="G1049" s="230">
        <v>54.2</v>
      </c>
      <c r="H1049" s="230">
        <v>54.597852746848567</v>
      </c>
      <c r="I1049" s="214">
        <v>66.7</v>
      </c>
      <c r="J1049" s="214">
        <v>65.8</v>
      </c>
      <c r="K1049" s="230">
        <v>38.11</v>
      </c>
      <c r="L1049" s="214">
        <v>68</v>
      </c>
      <c r="M1049" s="214">
        <v>63.2</v>
      </c>
      <c r="N1049" s="214">
        <v>66.900000000000006</v>
      </c>
      <c r="O1049" s="214">
        <v>63</v>
      </c>
      <c r="P1049" s="214">
        <v>64</v>
      </c>
      <c r="Q1049" s="214">
        <v>64.900000000000006</v>
      </c>
      <c r="R1049" s="214">
        <v>58</v>
      </c>
      <c r="S1049" s="214">
        <v>58.7</v>
      </c>
      <c r="T1049" s="214">
        <v>63.2</v>
      </c>
      <c r="U1049" s="230">
        <v>73.400000000000006</v>
      </c>
      <c r="V1049" s="214">
        <v>61</v>
      </c>
      <c r="W1049" s="215">
        <v>79.13</v>
      </c>
      <c r="X1049" s="215">
        <v>88</v>
      </c>
      <c r="Y1049" s="214">
        <v>61.873989380113208</v>
      </c>
      <c r="Z1049" s="214">
        <v>63.850000000000009</v>
      </c>
      <c r="AA1049" s="214">
        <v>65.099999999999994</v>
      </c>
      <c r="AB1049" s="214">
        <v>66.2</v>
      </c>
      <c r="AC1049" s="214">
        <v>61.199999999999996</v>
      </c>
      <c r="AD1049" s="211"/>
      <c r="AE1049" s="212"/>
      <c r="AF1049" s="212"/>
      <c r="AG1049" s="212"/>
      <c r="AH1049" s="212"/>
      <c r="AI1049" s="212"/>
      <c r="AJ1049" s="212"/>
      <c r="AK1049" s="212"/>
      <c r="AL1049" s="212"/>
      <c r="AM1049" s="212"/>
      <c r="AN1049" s="212"/>
      <c r="AO1049" s="212"/>
      <c r="AP1049" s="212"/>
      <c r="AQ1049" s="212"/>
      <c r="AR1049" s="212"/>
      <c r="AS1049" s="212"/>
      <c r="AT1049" s="212"/>
      <c r="AU1049" s="212"/>
      <c r="AV1049" s="212"/>
      <c r="AW1049" s="212"/>
      <c r="AX1049" s="212"/>
      <c r="AY1049" s="212"/>
      <c r="AZ1049" s="212"/>
      <c r="BA1049" s="212"/>
      <c r="BB1049" s="212"/>
      <c r="BC1049" s="212"/>
      <c r="BD1049" s="212"/>
      <c r="BE1049" s="212"/>
      <c r="BF1049" s="212"/>
      <c r="BG1049" s="212"/>
      <c r="BH1049" s="212"/>
      <c r="BI1049" s="212"/>
      <c r="BJ1049" s="212"/>
      <c r="BK1049" s="212"/>
      <c r="BL1049" s="212"/>
      <c r="BM1049" s="213">
        <v>69</v>
      </c>
    </row>
    <row r="1050" spans="1:65">
      <c r="A1050" s="30"/>
      <c r="B1050" s="19">
        <v>1</v>
      </c>
      <c r="C1050" s="9">
        <v>6</v>
      </c>
      <c r="D1050" s="214">
        <v>65.599999999999994</v>
      </c>
      <c r="E1050" s="214">
        <v>61.4</v>
      </c>
      <c r="F1050" s="214">
        <v>67.7</v>
      </c>
      <c r="G1050" s="230">
        <v>55.8</v>
      </c>
      <c r="H1050" s="230">
        <v>55.338223595285449</v>
      </c>
      <c r="I1050" s="214">
        <v>63.3</v>
      </c>
      <c r="J1050" s="214">
        <v>66.599999999999994</v>
      </c>
      <c r="K1050" s="230">
        <v>41.42</v>
      </c>
      <c r="L1050" s="214">
        <v>67.3</v>
      </c>
      <c r="M1050" s="214">
        <v>62.8</v>
      </c>
      <c r="N1050" s="214">
        <v>66.3</v>
      </c>
      <c r="O1050" s="214">
        <v>65.5</v>
      </c>
      <c r="P1050" s="214">
        <v>63</v>
      </c>
      <c r="Q1050" s="214">
        <v>65.599999999999994</v>
      </c>
      <c r="R1050" s="214">
        <v>61</v>
      </c>
      <c r="S1050" s="214">
        <v>60.1</v>
      </c>
      <c r="T1050" s="214">
        <v>60.2</v>
      </c>
      <c r="U1050" s="230">
        <v>73.099999999999994</v>
      </c>
      <c r="V1050" s="214">
        <v>61.600000000000009</v>
      </c>
      <c r="W1050" s="230">
        <v>76.760000000000005</v>
      </c>
      <c r="X1050" s="230">
        <v>78.400000000000006</v>
      </c>
      <c r="Y1050" s="214">
        <v>58.839094607227146</v>
      </c>
      <c r="Z1050" s="214">
        <v>64</v>
      </c>
      <c r="AA1050" s="214">
        <v>64</v>
      </c>
      <c r="AB1050" s="214">
        <v>65.400000000000006</v>
      </c>
      <c r="AC1050" s="214">
        <v>61.600000000000009</v>
      </c>
      <c r="AD1050" s="211"/>
      <c r="AE1050" s="212"/>
      <c r="AF1050" s="212"/>
      <c r="AG1050" s="212"/>
      <c r="AH1050" s="212"/>
      <c r="AI1050" s="212"/>
      <c r="AJ1050" s="212"/>
      <c r="AK1050" s="212"/>
      <c r="AL1050" s="212"/>
      <c r="AM1050" s="212"/>
      <c r="AN1050" s="212"/>
      <c r="AO1050" s="212"/>
      <c r="AP1050" s="212"/>
      <c r="AQ1050" s="212"/>
      <c r="AR1050" s="212"/>
      <c r="AS1050" s="212"/>
      <c r="AT1050" s="212"/>
      <c r="AU1050" s="212"/>
      <c r="AV1050" s="212"/>
      <c r="AW1050" s="212"/>
      <c r="AX1050" s="212"/>
      <c r="AY1050" s="212"/>
      <c r="AZ1050" s="212"/>
      <c r="BA1050" s="212"/>
      <c r="BB1050" s="212"/>
      <c r="BC1050" s="212"/>
      <c r="BD1050" s="212"/>
      <c r="BE1050" s="212"/>
      <c r="BF1050" s="212"/>
      <c r="BG1050" s="212"/>
      <c r="BH1050" s="212"/>
      <c r="BI1050" s="212"/>
      <c r="BJ1050" s="212"/>
      <c r="BK1050" s="212"/>
      <c r="BL1050" s="212"/>
      <c r="BM1050" s="216"/>
    </row>
    <row r="1051" spans="1:65">
      <c r="A1051" s="30"/>
      <c r="B1051" s="20" t="s">
        <v>275</v>
      </c>
      <c r="C1051" s="12"/>
      <c r="D1051" s="217">
        <v>63.199999999999989</v>
      </c>
      <c r="E1051" s="217">
        <v>63.516666666666659</v>
      </c>
      <c r="F1051" s="217">
        <v>65.149999999999991</v>
      </c>
      <c r="G1051" s="217">
        <v>54.616666666666674</v>
      </c>
      <c r="H1051" s="217">
        <v>54.631420649752449</v>
      </c>
      <c r="I1051" s="217">
        <v>62.550000000000004</v>
      </c>
      <c r="J1051" s="217">
        <v>63.783333333333339</v>
      </c>
      <c r="K1051" s="217">
        <v>39.76</v>
      </c>
      <c r="L1051" s="217">
        <v>66.683333333333323</v>
      </c>
      <c r="M1051" s="217">
        <v>63.283333333333339</v>
      </c>
      <c r="N1051" s="217">
        <v>67.000000000000014</v>
      </c>
      <c r="O1051" s="217">
        <v>63.6</v>
      </c>
      <c r="P1051" s="217">
        <v>63.5</v>
      </c>
      <c r="Q1051" s="217">
        <v>65.050000000000011</v>
      </c>
      <c r="R1051" s="217">
        <v>59.333333333333336</v>
      </c>
      <c r="S1051" s="217">
        <v>60.533333333333339</v>
      </c>
      <c r="T1051" s="217">
        <v>61.866666666666667</v>
      </c>
      <c r="U1051" s="217">
        <v>72.45</v>
      </c>
      <c r="V1051" s="217">
        <v>61.25</v>
      </c>
      <c r="W1051" s="217">
        <v>76.811666666666667</v>
      </c>
      <c r="X1051" s="217">
        <v>80.633333333333326</v>
      </c>
      <c r="Y1051" s="217">
        <v>60.946819669385924</v>
      </c>
      <c r="Z1051" s="217">
        <v>61.574999999999996</v>
      </c>
      <c r="AA1051" s="217">
        <v>64.833333333333329</v>
      </c>
      <c r="AB1051" s="217">
        <v>66.583333333333329</v>
      </c>
      <c r="AC1051" s="217">
        <v>61.5</v>
      </c>
      <c r="AD1051" s="211"/>
      <c r="AE1051" s="212"/>
      <c r="AF1051" s="212"/>
      <c r="AG1051" s="212"/>
      <c r="AH1051" s="212"/>
      <c r="AI1051" s="212"/>
      <c r="AJ1051" s="212"/>
      <c r="AK1051" s="212"/>
      <c r="AL1051" s="212"/>
      <c r="AM1051" s="212"/>
      <c r="AN1051" s="212"/>
      <c r="AO1051" s="212"/>
      <c r="AP1051" s="212"/>
      <c r="AQ1051" s="212"/>
      <c r="AR1051" s="212"/>
      <c r="AS1051" s="212"/>
      <c r="AT1051" s="212"/>
      <c r="AU1051" s="212"/>
      <c r="AV1051" s="212"/>
      <c r="AW1051" s="212"/>
      <c r="AX1051" s="212"/>
      <c r="AY1051" s="212"/>
      <c r="AZ1051" s="212"/>
      <c r="BA1051" s="212"/>
      <c r="BB1051" s="212"/>
      <c r="BC1051" s="212"/>
      <c r="BD1051" s="212"/>
      <c r="BE1051" s="212"/>
      <c r="BF1051" s="212"/>
      <c r="BG1051" s="212"/>
      <c r="BH1051" s="212"/>
      <c r="BI1051" s="212"/>
      <c r="BJ1051" s="212"/>
      <c r="BK1051" s="212"/>
      <c r="BL1051" s="212"/>
      <c r="BM1051" s="216"/>
    </row>
    <row r="1052" spans="1:65">
      <c r="A1052" s="30"/>
      <c r="B1052" s="3" t="s">
        <v>276</v>
      </c>
      <c r="C1052" s="29"/>
      <c r="D1052" s="214">
        <v>62.9</v>
      </c>
      <c r="E1052" s="214">
        <v>63.4</v>
      </c>
      <c r="F1052" s="214">
        <v>65.25</v>
      </c>
      <c r="G1052" s="214">
        <v>54.400000000000006</v>
      </c>
      <c r="H1052" s="214">
        <v>54.437896594711461</v>
      </c>
      <c r="I1052" s="214">
        <v>63.15</v>
      </c>
      <c r="J1052" s="214">
        <v>63.300000000000011</v>
      </c>
      <c r="K1052" s="214">
        <v>40.525000000000006</v>
      </c>
      <c r="L1052" s="214">
        <v>66.8</v>
      </c>
      <c r="M1052" s="214">
        <v>63</v>
      </c>
      <c r="N1052" s="214">
        <v>66.900000000000006</v>
      </c>
      <c r="O1052" s="214">
        <v>63.3</v>
      </c>
      <c r="P1052" s="214">
        <v>63.5</v>
      </c>
      <c r="Q1052" s="214">
        <v>65.150000000000006</v>
      </c>
      <c r="R1052" s="214">
        <v>58.75</v>
      </c>
      <c r="S1052" s="214">
        <v>60.599999999999994</v>
      </c>
      <c r="T1052" s="214">
        <v>61.900000000000006</v>
      </c>
      <c r="U1052" s="214">
        <v>72.900000000000006</v>
      </c>
      <c r="V1052" s="214">
        <v>61.2</v>
      </c>
      <c r="W1052" s="214">
        <v>76.635000000000005</v>
      </c>
      <c r="X1052" s="214">
        <v>78.800000000000011</v>
      </c>
      <c r="Y1052" s="214">
        <v>61.248308124240346</v>
      </c>
      <c r="Z1052" s="214">
        <v>61.224999999999994</v>
      </c>
      <c r="AA1052" s="214">
        <v>65</v>
      </c>
      <c r="AB1052" s="214">
        <v>66.300000000000011</v>
      </c>
      <c r="AC1052" s="214">
        <v>61.400000000000006</v>
      </c>
      <c r="AD1052" s="211"/>
      <c r="AE1052" s="212"/>
      <c r="AF1052" s="212"/>
      <c r="AG1052" s="212"/>
      <c r="AH1052" s="212"/>
      <c r="AI1052" s="212"/>
      <c r="AJ1052" s="212"/>
      <c r="AK1052" s="212"/>
      <c r="AL1052" s="212"/>
      <c r="AM1052" s="212"/>
      <c r="AN1052" s="212"/>
      <c r="AO1052" s="212"/>
      <c r="AP1052" s="212"/>
      <c r="AQ1052" s="212"/>
      <c r="AR1052" s="212"/>
      <c r="AS1052" s="212"/>
      <c r="AT1052" s="212"/>
      <c r="AU1052" s="212"/>
      <c r="AV1052" s="212"/>
      <c r="AW1052" s="212"/>
      <c r="AX1052" s="212"/>
      <c r="AY1052" s="212"/>
      <c r="AZ1052" s="212"/>
      <c r="BA1052" s="212"/>
      <c r="BB1052" s="212"/>
      <c r="BC1052" s="212"/>
      <c r="BD1052" s="212"/>
      <c r="BE1052" s="212"/>
      <c r="BF1052" s="212"/>
      <c r="BG1052" s="212"/>
      <c r="BH1052" s="212"/>
      <c r="BI1052" s="212"/>
      <c r="BJ1052" s="212"/>
      <c r="BK1052" s="212"/>
      <c r="BL1052" s="212"/>
      <c r="BM1052" s="216"/>
    </row>
    <row r="1053" spans="1:65">
      <c r="A1053" s="30"/>
      <c r="B1053" s="3" t="s">
        <v>277</v>
      </c>
      <c r="C1053" s="29"/>
      <c r="D1053" s="223">
        <v>1.3579396157414327</v>
      </c>
      <c r="E1053" s="223">
        <v>1.7611549240957356</v>
      </c>
      <c r="F1053" s="223">
        <v>1.8939376969689392</v>
      </c>
      <c r="G1053" s="223">
        <v>0.86120071218425276</v>
      </c>
      <c r="H1053" s="223">
        <v>0.55196596228667216</v>
      </c>
      <c r="I1053" s="223">
        <v>3.8980764487115969</v>
      </c>
      <c r="J1053" s="223">
        <v>2.1207703003075653</v>
      </c>
      <c r="K1053" s="223">
        <v>1.7518789912548187</v>
      </c>
      <c r="L1053" s="223">
        <v>1.3166877635440606</v>
      </c>
      <c r="M1053" s="223">
        <v>1.3833534135088805</v>
      </c>
      <c r="N1053" s="223">
        <v>0.77459666924148629</v>
      </c>
      <c r="O1053" s="223">
        <v>1.6456001944579315</v>
      </c>
      <c r="P1053" s="223">
        <v>1.9411336893681477</v>
      </c>
      <c r="Q1053" s="223">
        <v>0.89610267268879407</v>
      </c>
      <c r="R1053" s="223">
        <v>1.3291601358251257</v>
      </c>
      <c r="S1053" s="223">
        <v>1.0893423092245482</v>
      </c>
      <c r="T1053" s="223">
        <v>1.287892335044613</v>
      </c>
      <c r="U1053" s="223">
        <v>1.3546217184144054</v>
      </c>
      <c r="V1053" s="223">
        <v>0.28106938645110713</v>
      </c>
      <c r="W1053" s="223">
        <v>1.2792093912517439</v>
      </c>
      <c r="X1053" s="223">
        <v>3.880549789226607</v>
      </c>
      <c r="Y1053" s="223">
        <v>1.6914100074492844</v>
      </c>
      <c r="Z1053" s="223">
        <v>2.1388665222495793</v>
      </c>
      <c r="AA1053" s="223">
        <v>0.44121045620731419</v>
      </c>
      <c r="AB1053" s="223">
        <v>0.96211572415518709</v>
      </c>
      <c r="AC1053" s="223">
        <v>0.6164414002969002</v>
      </c>
      <c r="AD1053" s="220"/>
      <c r="AE1053" s="221"/>
      <c r="AF1053" s="221"/>
      <c r="AG1053" s="221"/>
      <c r="AH1053" s="221"/>
      <c r="AI1053" s="221"/>
      <c r="AJ1053" s="221"/>
      <c r="AK1053" s="221"/>
      <c r="AL1053" s="221"/>
      <c r="AM1053" s="221"/>
      <c r="AN1053" s="221"/>
      <c r="AO1053" s="221"/>
      <c r="AP1053" s="221"/>
      <c r="AQ1053" s="221"/>
      <c r="AR1053" s="221"/>
      <c r="AS1053" s="221"/>
      <c r="AT1053" s="221"/>
      <c r="AU1053" s="221"/>
      <c r="AV1053" s="221"/>
      <c r="AW1053" s="221"/>
      <c r="AX1053" s="221"/>
      <c r="AY1053" s="221"/>
      <c r="AZ1053" s="221"/>
      <c r="BA1053" s="221"/>
      <c r="BB1053" s="221"/>
      <c r="BC1053" s="221"/>
      <c r="BD1053" s="221"/>
      <c r="BE1053" s="221"/>
      <c r="BF1053" s="221"/>
      <c r="BG1053" s="221"/>
      <c r="BH1053" s="221"/>
      <c r="BI1053" s="221"/>
      <c r="BJ1053" s="221"/>
      <c r="BK1053" s="221"/>
      <c r="BL1053" s="221"/>
      <c r="BM1053" s="226"/>
    </row>
    <row r="1054" spans="1:65">
      <c r="A1054" s="30"/>
      <c r="B1054" s="3" t="s">
        <v>86</v>
      </c>
      <c r="C1054" s="29"/>
      <c r="D1054" s="13">
        <v>2.1486386325022675E-2</v>
      </c>
      <c r="E1054" s="13">
        <v>2.7727445669310982E-2</v>
      </c>
      <c r="F1054" s="13">
        <v>2.9070417451557015E-2</v>
      </c>
      <c r="G1054" s="13">
        <v>1.5768093601176428E-2</v>
      </c>
      <c r="H1054" s="13">
        <v>1.0103452477016507E-2</v>
      </c>
      <c r="I1054" s="13">
        <v>6.2319367685237353E-2</v>
      </c>
      <c r="J1054" s="13">
        <v>3.3249599691260491E-2</v>
      </c>
      <c r="K1054" s="13">
        <v>4.4061342838400873E-2</v>
      </c>
      <c r="L1054" s="13">
        <v>1.9745380108133877E-2</v>
      </c>
      <c r="M1054" s="13">
        <v>2.1859679960635457E-2</v>
      </c>
      <c r="N1054" s="13">
        <v>1.1561144317037106E-2</v>
      </c>
      <c r="O1054" s="13">
        <v>2.5874216893992632E-2</v>
      </c>
      <c r="P1054" s="13">
        <v>3.0569034478238544E-2</v>
      </c>
      <c r="Q1054" s="13">
        <v>1.3775598350327347E-2</v>
      </c>
      <c r="R1054" s="13">
        <v>2.2401575322895377E-2</v>
      </c>
      <c r="S1054" s="13">
        <v>1.7995742993797602E-2</v>
      </c>
      <c r="T1054" s="13">
        <v>2.0817225243178011E-2</v>
      </c>
      <c r="U1054" s="13">
        <v>1.8697332207238168E-2</v>
      </c>
      <c r="V1054" s="13">
        <v>4.5888879420588917E-3</v>
      </c>
      <c r="W1054" s="13">
        <v>1.6653842401350628E-2</v>
      </c>
      <c r="X1054" s="13">
        <v>4.8125875848201001E-2</v>
      </c>
      <c r="Y1054" s="13">
        <v>2.7752227542381398E-2</v>
      </c>
      <c r="Z1054" s="13">
        <v>3.4735956512376445E-2</v>
      </c>
      <c r="AA1054" s="13">
        <v>6.8053026664367236E-3</v>
      </c>
      <c r="AB1054" s="13">
        <v>1.4449798109965264E-2</v>
      </c>
      <c r="AC1054" s="13">
        <v>1.002343740320163E-2</v>
      </c>
      <c r="AD1054" s="152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278</v>
      </c>
      <c r="C1055" s="29"/>
      <c r="D1055" s="13">
        <v>-1.3734956745172777E-3</v>
      </c>
      <c r="E1055" s="13">
        <v>3.6301708819659328E-3</v>
      </c>
      <c r="F1055" s="13">
        <v>2.9438556278563288E-2</v>
      </c>
      <c r="G1055" s="13">
        <v>-0.1369991944423502</v>
      </c>
      <c r="H1055" s="13">
        <v>-0.13676606598422003</v>
      </c>
      <c r="I1055" s="13">
        <v>-1.1644179658877207E-2</v>
      </c>
      <c r="J1055" s="13">
        <v>7.843784824267841E-3</v>
      </c>
      <c r="K1055" s="13">
        <v>-0.37175016120282911</v>
      </c>
      <c r="L1055" s="13">
        <v>5.3666836446797594E-2</v>
      </c>
      <c r="M1055" s="13">
        <v>-5.6741317547737147E-5</v>
      </c>
      <c r="N1055" s="13">
        <v>5.8670503003281249E-2</v>
      </c>
      <c r="O1055" s="13">
        <v>4.9469252389353624E-3</v>
      </c>
      <c r="P1055" s="13">
        <v>3.3668200105723134E-3</v>
      </c>
      <c r="Q1055" s="13">
        <v>2.7858451050200461E-2</v>
      </c>
      <c r="R1055" s="13">
        <v>-6.2470897837890504E-2</v>
      </c>
      <c r="S1055" s="13">
        <v>-4.3509635097533139E-2</v>
      </c>
      <c r="T1055" s="13">
        <v>-2.2441565386025153E-2</v>
      </c>
      <c r="U1055" s="13">
        <v>0.14478623794907031</v>
      </c>
      <c r="V1055" s="13">
        <v>-3.2185547627597622E-2</v>
      </c>
      <c r="W1055" s="13">
        <v>0.21370516099284109</v>
      </c>
      <c r="X1055" s="13">
        <v>0.27409151580345092</v>
      </c>
      <c r="Y1055" s="13">
        <v>-3.6976115882999205E-2</v>
      </c>
      <c r="Z1055" s="13">
        <v>-2.7050205635417601E-2</v>
      </c>
      <c r="AA1055" s="13">
        <v>2.44348897220803E-2</v>
      </c>
      <c r="AB1055" s="13">
        <v>5.2086731218434545E-2</v>
      </c>
      <c r="AC1055" s="13">
        <v>-2.8235284556689888E-2</v>
      </c>
      <c r="AD1055" s="152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46" t="s">
        <v>279</v>
      </c>
      <c r="C1056" s="47"/>
      <c r="D1056" s="45">
        <v>0.06</v>
      </c>
      <c r="E1056" s="45">
        <v>0.04</v>
      </c>
      <c r="F1056" s="45">
        <v>0.59</v>
      </c>
      <c r="G1056" s="45">
        <v>2.93</v>
      </c>
      <c r="H1056" s="45">
        <v>2.93</v>
      </c>
      <c r="I1056" s="45">
        <v>0.28000000000000003</v>
      </c>
      <c r="J1056" s="45">
        <v>0.13</v>
      </c>
      <c r="K1056" s="45">
        <v>7.9</v>
      </c>
      <c r="L1056" s="45">
        <v>1.1000000000000001</v>
      </c>
      <c r="M1056" s="45">
        <v>0.04</v>
      </c>
      <c r="N1056" s="45">
        <v>1.21</v>
      </c>
      <c r="O1056" s="45">
        <v>7.0000000000000007E-2</v>
      </c>
      <c r="P1056" s="45">
        <v>0.04</v>
      </c>
      <c r="Q1056" s="45">
        <v>0.55000000000000004</v>
      </c>
      <c r="R1056" s="45">
        <v>1.36</v>
      </c>
      <c r="S1056" s="45">
        <v>0.96</v>
      </c>
      <c r="T1056" s="45">
        <v>0.51</v>
      </c>
      <c r="U1056" s="45">
        <v>3.03</v>
      </c>
      <c r="V1056" s="45">
        <v>0.72</v>
      </c>
      <c r="W1056" s="45">
        <v>4.49</v>
      </c>
      <c r="X1056" s="45">
        <v>5.77</v>
      </c>
      <c r="Y1056" s="45">
        <v>0.82</v>
      </c>
      <c r="Z1056" s="45">
        <v>0.61</v>
      </c>
      <c r="AA1056" s="45">
        <v>0.48</v>
      </c>
      <c r="AB1056" s="45">
        <v>1.07</v>
      </c>
      <c r="AC1056" s="45">
        <v>0.63</v>
      </c>
      <c r="AD1056" s="152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1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AA1057" s="20"/>
      <c r="AB1057" s="20"/>
      <c r="AC1057" s="20"/>
      <c r="BM1057" s="55"/>
    </row>
    <row r="1058" spans="1:65" ht="15">
      <c r="B1058" s="8" t="s">
        <v>573</v>
      </c>
      <c r="BM1058" s="28" t="s">
        <v>66</v>
      </c>
    </row>
    <row r="1059" spans="1:65" ht="15">
      <c r="A1059" s="25" t="s">
        <v>38</v>
      </c>
      <c r="B1059" s="18" t="s">
        <v>111</v>
      </c>
      <c r="C1059" s="15" t="s">
        <v>112</v>
      </c>
      <c r="D1059" s="16" t="s">
        <v>227</v>
      </c>
      <c r="E1059" s="17" t="s">
        <v>227</v>
      </c>
      <c r="F1059" s="17" t="s">
        <v>227</v>
      </c>
      <c r="G1059" s="17" t="s">
        <v>227</v>
      </c>
      <c r="H1059" s="17" t="s">
        <v>227</v>
      </c>
      <c r="I1059" s="17" t="s">
        <v>227</v>
      </c>
      <c r="J1059" s="17" t="s">
        <v>227</v>
      </c>
      <c r="K1059" s="17" t="s">
        <v>227</v>
      </c>
      <c r="L1059" s="17" t="s">
        <v>227</v>
      </c>
      <c r="M1059" s="17" t="s">
        <v>227</v>
      </c>
      <c r="N1059" s="17" t="s">
        <v>227</v>
      </c>
      <c r="O1059" s="17" t="s">
        <v>227</v>
      </c>
      <c r="P1059" s="17" t="s">
        <v>227</v>
      </c>
      <c r="Q1059" s="17" t="s">
        <v>227</v>
      </c>
      <c r="R1059" s="17" t="s">
        <v>227</v>
      </c>
      <c r="S1059" s="17" t="s">
        <v>227</v>
      </c>
      <c r="T1059" s="17" t="s">
        <v>227</v>
      </c>
      <c r="U1059" s="17" t="s">
        <v>227</v>
      </c>
      <c r="V1059" s="17" t="s">
        <v>227</v>
      </c>
      <c r="W1059" s="17" t="s">
        <v>227</v>
      </c>
      <c r="X1059" s="17" t="s">
        <v>227</v>
      </c>
      <c r="Y1059" s="17" t="s">
        <v>227</v>
      </c>
      <c r="Z1059" s="17" t="s">
        <v>227</v>
      </c>
      <c r="AA1059" s="17" t="s">
        <v>227</v>
      </c>
      <c r="AB1059" s="17" t="s">
        <v>227</v>
      </c>
      <c r="AC1059" s="17" t="s">
        <v>227</v>
      </c>
      <c r="AD1059" s="152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 t="s">
        <v>228</v>
      </c>
      <c r="C1060" s="9" t="s">
        <v>228</v>
      </c>
      <c r="D1060" s="150" t="s">
        <v>230</v>
      </c>
      <c r="E1060" s="151" t="s">
        <v>231</v>
      </c>
      <c r="F1060" s="151" t="s">
        <v>232</v>
      </c>
      <c r="G1060" s="151" t="s">
        <v>233</v>
      </c>
      <c r="H1060" s="151" t="s">
        <v>234</v>
      </c>
      <c r="I1060" s="151" t="s">
        <v>235</v>
      </c>
      <c r="J1060" s="151" t="s">
        <v>236</v>
      </c>
      <c r="K1060" s="151" t="s">
        <v>237</v>
      </c>
      <c r="L1060" s="151" t="s">
        <v>238</v>
      </c>
      <c r="M1060" s="151" t="s">
        <v>239</v>
      </c>
      <c r="N1060" s="151" t="s">
        <v>240</v>
      </c>
      <c r="O1060" s="151" t="s">
        <v>241</v>
      </c>
      <c r="P1060" s="151" t="s">
        <v>242</v>
      </c>
      <c r="Q1060" s="151" t="s">
        <v>244</v>
      </c>
      <c r="R1060" s="151" t="s">
        <v>245</v>
      </c>
      <c r="S1060" s="151" t="s">
        <v>247</v>
      </c>
      <c r="T1060" s="151" t="s">
        <v>248</v>
      </c>
      <c r="U1060" s="151" t="s">
        <v>304</v>
      </c>
      <c r="V1060" s="151" t="s">
        <v>250</v>
      </c>
      <c r="W1060" s="151" t="s">
        <v>251</v>
      </c>
      <c r="X1060" s="151" t="s">
        <v>255</v>
      </c>
      <c r="Y1060" s="151" t="s">
        <v>256</v>
      </c>
      <c r="Z1060" s="151" t="s">
        <v>259</v>
      </c>
      <c r="AA1060" s="151" t="s">
        <v>264</v>
      </c>
      <c r="AB1060" s="151" t="s">
        <v>265</v>
      </c>
      <c r="AC1060" s="151" t="s">
        <v>266</v>
      </c>
      <c r="AD1060" s="152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s">
        <v>3</v>
      </c>
    </row>
    <row r="1061" spans="1:65">
      <c r="A1061" s="30"/>
      <c r="B1061" s="19"/>
      <c r="C1061" s="9"/>
      <c r="D1061" s="10" t="s">
        <v>307</v>
      </c>
      <c r="E1061" s="11" t="s">
        <v>308</v>
      </c>
      <c r="F1061" s="11" t="s">
        <v>308</v>
      </c>
      <c r="G1061" s="11" t="s">
        <v>307</v>
      </c>
      <c r="H1061" s="11" t="s">
        <v>115</v>
      </c>
      <c r="I1061" s="11" t="s">
        <v>308</v>
      </c>
      <c r="J1061" s="11" t="s">
        <v>307</v>
      </c>
      <c r="K1061" s="11" t="s">
        <v>307</v>
      </c>
      <c r="L1061" s="11" t="s">
        <v>308</v>
      </c>
      <c r="M1061" s="11" t="s">
        <v>308</v>
      </c>
      <c r="N1061" s="11" t="s">
        <v>308</v>
      </c>
      <c r="O1061" s="11" t="s">
        <v>308</v>
      </c>
      <c r="P1061" s="11" t="s">
        <v>308</v>
      </c>
      <c r="Q1061" s="11" t="s">
        <v>308</v>
      </c>
      <c r="R1061" s="11" t="s">
        <v>307</v>
      </c>
      <c r="S1061" s="11" t="s">
        <v>307</v>
      </c>
      <c r="T1061" s="11" t="s">
        <v>308</v>
      </c>
      <c r="U1061" s="11" t="s">
        <v>308</v>
      </c>
      <c r="V1061" s="11" t="s">
        <v>115</v>
      </c>
      <c r="W1061" s="11" t="s">
        <v>115</v>
      </c>
      <c r="X1061" s="11" t="s">
        <v>307</v>
      </c>
      <c r="Y1061" s="11" t="s">
        <v>307</v>
      </c>
      <c r="Z1061" s="11" t="s">
        <v>307</v>
      </c>
      <c r="AA1061" s="11" t="s">
        <v>307</v>
      </c>
      <c r="AB1061" s="11" t="s">
        <v>307</v>
      </c>
      <c r="AC1061" s="11" t="s">
        <v>307</v>
      </c>
      <c r="AD1061" s="152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/>
      <c r="C1062" s="9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26"/>
      <c r="AC1062" s="26"/>
      <c r="AD1062" s="152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</v>
      </c>
    </row>
    <row r="1063" spans="1:65">
      <c r="A1063" s="30"/>
      <c r="B1063" s="18">
        <v>1</v>
      </c>
      <c r="C1063" s="14">
        <v>1</v>
      </c>
      <c r="D1063" s="218">
        <v>12.9</v>
      </c>
      <c r="E1063" s="218">
        <v>14.4</v>
      </c>
      <c r="F1063" s="218">
        <v>11.7</v>
      </c>
      <c r="G1063" s="218">
        <v>13.7</v>
      </c>
      <c r="H1063" s="218">
        <v>14.048848163005283</v>
      </c>
      <c r="I1063" s="218">
        <v>14.7</v>
      </c>
      <c r="J1063" s="218">
        <v>13.7</v>
      </c>
      <c r="K1063" s="218">
        <v>12.72</v>
      </c>
      <c r="L1063" s="218">
        <v>14.4</v>
      </c>
      <c r="M1063" s="218">
        <v>14.5</v>
      </c>
      <c r="N1063" s="218">
        <v>14.3</v>
      </c>
      <c r="O1063" s="218">
        <v>15.1</v>
      </c>
      <c r="P1063" s="218">
        <v>13.3</v>
      </c>
      <c r="Q1063" s="218">
        <v>13.7</v>
      </c>
      <c r="R1063" s="218">
        <v>13.2</v>
      </c>
      <c r="S1063" s="218">
        <v>12.5</v>
      </c>
      <c r="T1063" s="218">
        <v>14</v>
      </c>
      <c r="U1063" s="218">
        <v>13.4</v>
      </c>
      <c r="V1063" s="218">
        <v>14.2</v>
      </c>
      <c r="W1063" s="218">
        <v>13.210900000000001</v>
      </c>
      <c r="X1063" s="218">
        <v>12.413224820174101</v>
      </c>
      <c r="Y1063" s="219">
        <v>17.3</v>
      </c>
      <c r="Z1063" s="218">
        <v>12.435</v>
      </c>
      <c r="AA1063" s="218">
        <v>13</v>
      </c>
      <c r="AB1063" s="218">
        <v>13.92</v>
      </c>
      <c r="AC1063" s="218">
        <v>13.29</v>
      </c>
      <c r="AD1063" s="220"/>
      <c r="AE1063" s="221"/>
      <c r="AF1063" s="221"/>
      <c r="AG1063" s="221"/>
      <c r="AH1063" s="221"/>
      <c r="AI1063" s="221"/>
      <c r="AJ1063" s="221"/>
      <c r="AK1063" s="221"/>
      <c r="AL1063" s="221"/>
      <c r="AM1063" s="221"/>
      <c r="AN1063" s="221"/>
      <c r="AO1063" s="221"/>
      <c r="AP1063" s="221"/>
      <c r="AQ1063" s="221"/>
      <c r="AR1063" s="221"/>
      <c r="AS1063" s="221"/>
      <c r="AT1063" s="221"/>
      <c r="AU1063" s="221"/>
      <c r="AV1063" s="221"/>
      <c r="AW1063" s="221"/>
      <c r="AX1063" s="221"/>
      <c r="AY1063" s="221"/>
      <c r="AZ1063" s="221"/>
      <c r="BA1063" s="221"/>
      <c r="BB1063" s="221"/>
      <c r="BC1063" s="221"/>
      <c r="BD1063" s="221"/>
      <c r="BE1063" s="221"/>
      <c r="BF1063" s="221"/>
      <c r="BG1063" s="221"/>
      <c r="BH1063" s="221"/>
      <c r="BI1063" s="221"/>
      <c r="BJ1063" s="221"/>
      <c r="BK1063" s="221"/>
      <c r="BL1063" s="221"/>
      <c r="BM1063" s="222">
        <v>1</v>
      </c>
    </row>
    <row r="1064" spans="1:65">
      <c r="A1064" s="30"/>
      <c r="B1064" s="19">
        <v>1</v>
      </c>
      <c r="C1064" s="9">
        <v>2</v>
      </c>
      <c r="D1064" s="223">
        <v>12.8</v>
      </c>
      <c r="E1064" s="223">
        <v>14.5</v>
      </c>
      <c r="F1064" s="223">
        <v>12.4</v>
      </c>
      <c r="G1064" s="223">
        <v>13.5</v>
      </c>
      <c r="H1064" s="223">
        <v>14.028586838896258</v>
      </c>
      <c r="I1064" s="223">
        <v>14.6</v>
      </c>
      <c r="J1064" s="223">
        <v>13.6</v>
      </c>
      <c r="K1064" s="223">
        <v>13.01</v>
      </c>
      <c r="L1064" s="223">
        <v>14.1</v>
      </c>
      <c r="M1064" s="223">
        <v>14.2</v>
      </c>
      <c r="N1064" s="223">
        <v>14.2</v>
      </c>
      <c r="O1064" s="223">
        <v>14</v>
      </c>
      <c r="P1064" s="223">
        <v>13.8</v>
      </c>
      <c r="Q1064" s="223">
        <v>14</v>
      </c>
      <c r="R1064" s="223">
        <v>13.3</v>
      </c>
      <c r="S1064" s="223">
        <v>12.4</v>
      </c>
      <c r="T1064" s="223">
        <v>13.6</v>
      </c>
      <c r="U1064" s="223">
        <v>13.3</v>
      </c>
      <c r="V1064" s="223">
        <v>14.1</v>
      </c>
      <c r="W1064" s="223">
        <v>13.7738</v>
      </c>
      <c r="X1064" s="223">
        <v>12.400063392441499</v>
      </c>
      <c r="Y1064" s="224">
        <v>16.2</v>
      </c>
      <c r="Z1064" s="223">
        <v>12.555</v>
      </c>
      <c r="AA1064" s="223">
        <v>12.6</v>
      </c>
      <c r="AB1064" s="223">
        <v>13.47</v>
      </c>
      <c r="AC1064" s="223">
        <v>13.75</v>
      </c>
      <c r="AD1064" s="220"/>
      <c r="AE1064" s="221"/>
      <c r="AF1064" s="221"/>
      <c r="AG1064" s="221"/>
      <c r="AH1064" s="221"/>
      <c r="AI1064" s="221"/>
      <c r="AJ1064" s="221"/>
      <c r="AK1064" s="221"/>
      <c r="AL1064" s="221"/>
      <c r="AM1064" s="221"/>
      <c r="AN1064" s="221"/>
      <c r="AO1064" s="221"/>
      <c r="AP1064" s="221"/>
      <c r="AQ1064" s="221"/>
      <c r="AR1064" s="221"/>
      <c r="AS1064" s="221"/>
      <c r="AT1064" s="221"/>
      <c r="AU1064" s="221"/>
      <c r="AV1064" s="221"/>
      <c r="AW1064" s="221"/>
      <c r="AX1064" s="221"/>
      <c r="AY1064" s="221"/>
      <c r="AZ1064" s="221"/>
      <c r="BA1064" s="221"/>
      <c r="BB1064" s="221"/>
      <c r="BC1064" s="221"/>
      <c r="BD1064" s="221"/>
      <c r="BE1064" s="221"/>
      <c r="BF1064" s="221"/>
      <c r="BG1064" s="221"/>
      <c r="BH1064" s="221"/>
      <c r="BI1064" s="221"/>
      <c r="BJ1064" s="221"/>
      <c r="BK1064" s="221"/>
      <c r="BL1064" s="221"/>
      <c r="BM1064" s="222">
        <v>30</v>
      </c>
    </row>
    <row r="1065" spans="1:65">
      <c r="A1065" s="30"/>
      <c r="B1065" s="19">
        <v>1</v>
      </c>
      <c r="C1065" s="9">
        <v>3</v>
      </c>
      <c r="D1065" s="223">
        <v>12.9</v>
      </c>
      <c r="E1065" s="223">
        <v>14</v>
      </c>
      <c r="F1065" s="223">
        <v>12.6</v>
      </c>
      <c r="G1065" s="223">
        <v>13.8</v>
      </c>
      <c r="H1065" s="223">
        <v>13.402845980825507</v>
      </c>
      <c r="I1065" s="223">
        <v>14.9</v>
      </c>
      <c r="J1065" s="223">
        <v>14</v>
      </c>
      <c r="K1065" s="223">
        <v>13.42</v>
      </c>
      <c r="L1065" s="223">
        <v>14.3</v>
      </c>
      <c r="M1065" s="223">
        <v>13.6</v>
      </c>
      <c r="N1065" s="223">
        <v>14.6</v>
      </c>
      <c r="O1065" s="223">
        <v>14</v>
      </c>
      <c r="P1065" s="223">
        <v>14.3</v>
      </c>
      <c r="Q1065" s="223">
        <v>14</v>
      </c>
      <c r="R1065" s="223">
        <v>13.2</v>
      </c>
      <c r="S1065" s="223">
        <v>12.6</v>
      </c>
      <c r="T1065" s="223">
        <v>14.1</v>
      </c>
      <c r="U1065" s="223">
        <v>14.1</v>
      </c>
      <c r="V1065" s="223">
        <v>14.1</v>
      </c>
      <c r="W1065" s="223">
        <v>13.543200000000001</v>
      </c>
      <c r="X1065" s="223">
        <v>12.376751305065399</v>
      </c>
      <c r="Y1065" s="224">
        <v>16.600000000000001</v>
      </c>
      <c r="Z1065" s="223">
        <v>11.870000000000001</v>
      </c>
      <c r="AA1065" s="223">
        <v>12.9</v>
      </c>
      <c r="AB1065" s="223">
        <v>13.41</v>
      </c>
      <c r="AC1065" s="223">
        <v>13.52</v>
      </c>
      <c r="AD1065" s="220"/>
      <c r="AE1065" s="221"/>
      <c r="AF1065" s="221"/>
      <c r="AG1065" s="221"/>
      <c r="AH1065" s="221"/>
      <c r="AI1065" s="221"/>
      <c r="AJ1065" s="221"/>
      <c r="AK1065" s="221"/>
      <c r="AL1065" s="221"/>
      <c r="AM1065" s="221"/>
      <c r="AN1065" s="221"/>
      <c r="AO1065" s="221"/>
      <c r="AP1065" s="221"/>
      <c r="AQ1065" s="221"/>
      <c r="AR1065" s="221"/>
      <c r="AS1065" s="221"/>
      <c r="AT1065" s="221"/>
      <c r="AU1065" s="221"/>
      <c r="AV1065" s="221"/>
      <c r="AW1065" s="221"/>
      <c r="AX1065" s="221"/>
      <c r="AY1065" s="221"/>
      <c r="AZ1065" s="221"/>
      <c r="BA1065" s="221"/>
      <c r="BB1065" s="221"/>
      <c r="BC1065" s="221"/>
      <c r="BD1065" s="221"/>
      <c r="BE1065" s="221"/>
      <c r="BF1065" s="221"/>
      <c r="BG1065" s="221"/>
      <c r="BH1065" s="221"/>
      <c r="BI1065" s="221"/>
      <c r="BJ1065" s="221"/>
      <c r="BK1065" s="221"/>
      <c r="BL1065" s="221"/>
      <c r="BM1065" s="222">
        <v>16</v>
      </c>
    </row>
    <row r="1066" spans="1:65">
      <c r="A1066" s="30"/>
      <c r="B1066" s="19">
        <v>1</v>
      </c>
      <c r="C1066" s="9">
        <v>4</v>
      </c>
      <c r="D1066" s="223">
        <v>13.2</v>
      </c>
      <c r="E1066" s="223">
        <v>14.4</v>
      </c>
      <c r="F1066" s="223">
        <v>12.3</v>
      </c>
      <c r="G1066" s="223">
        <v>13.8</v>
      </c>
      <c r="H1066" s="223">
        <v>13.544756338565602</v>
      </c>
      <c r="I1066" s="223">
        <v>15.1</v>
      </c>
      <c r="J1066" s="223">
        <v>13.7</v>
      </c>
      <c r="K1066" s="223">
        <v>12.7</v>
      </c>
      <c r="L1066" s="223">
        <v>14.9</v>
      </c>
      <c r="M1066" s="223">
        <v>13.9</v>
      </c>
      <c r="N1066" s="223">
        <v>14.8</v>
      </c>
      <c r="O1066" s="223">
        <v>13.6</v>
      </c>
      <c r="P1066" s="223">
        <v>13.2</v>
      </c>
      <c r="Q1066" s="223">
        <v>13.9</v>
      </c>
      <c r="R1066" s="223">
        <v>13</v>
      </c>
      <c r="S1066" s="223">
        <v>12.2</v>
      </c>
      <c r="T1066" s="223">
        <v>13.7</v>
      </c>
      <c r="U1066" s="223">
        <v>12.7</v>
      </c>
      <c r="V1066" s="223">
        <v>14.2</v>
      </c>
      <c r="W1066" s="223">
        <v>13.779</v>
      </c>
      <c r="X1066" s="223">
        <v>12.280631152677698</v>
      </c>
      <c r="Y1066" s="224">
        <v>16.600000000000001</v>
      </c>
      <c r="Z1066" s="223">
        <v>12.59</v>
      </c>
      <c r="AA1066" s="223">
        <v>12.7</v>
      </c>
      <c r="AB1066" s="223">
        <v>13.25</v>
      </c>
      <c r="AC1066" s="223">
        <v>13.38</v>
      </c>
      <c r="AD1066" s="220"/>
      <c r="AE1066" s="221"/>
      <c r="AF1066" s="221"/>
      <c r="AG1066" s="221"/>
      <c r="AH1066" s="221"/>
      <c r="AI1066" s="221"/>
      <c r="AJ1066" s="221"/>
      <c r="AK1066" s="221"/>
      <c r="AL1066" s="221"/>
      <c r="AM1066" s="221"/>
      <c r="AN1066" s="221"/>
      <c r="AO1066" s="221"/>
      <c r="AP1066" s="221"/>
      <c r="AQ1066" s="221"/>
      <c r="AR1066" s="221"/>
      <c r="AS1066" s="221"/>
      <c r="AT1066" s="221"/>
      <c r="AU1066" s="221"/>
      <c r="AV1066" s="221"/>
      <c r="AW1066" s="221"/>
      <c r="AX1066" s="221"/>
      <c r="AY1066" s="221"/>
      <c r="AZ1066" s="221"/>
      <c r="BA1066" s="221"/>
      <c r="BB1066" s="221"/>
      <c r="BC1066" s="221"/>
      <c r="BD1066" s="221"/>
      <c r="BE1066" s="221"/>
      <c r="BF1066" s="221"/>
      <c r="BG1066" s="221"/>
      <c r="BH1066" s="221"/>
      <c r="BI1066" s="221"/>
      <c r="BJ1066" s="221"/>
      <c r="BK1066" s="221"/>
      <c r="BL1066" s="221"/>
      <c r="BM1066" s="222">
        <v>13.540610898161271</v>
      </c>
    </row>
    <row r="1067" spans="1:65">
      <c r="A1067" s="30"/>
      <c r="B1067" s="19">
        <v>1</v>
      </c>
      <c r="C1067" s="9">
        <v>5</v>
      </c>
      <c r="D1067" s="223">
        <v>13.3</v>
      </c>
      <c r="E1067" s="223">
        <v>13.6</v>
      </c>
      <c r="F1067" s="223">
        <v>12.6</v>
      </c>
      <c r="G1067" s="223">
        <v>13.8</v>
      </c>
      <c r="H1067" s="223">
        <v>13.708587192686434</v>
      </c>
      <c r="I1067" s="223">
        <v>15.299999999999999</v>
      </c>
      <c r="J1067" s="223">
        <v>13.7</v>
      </c>
      <c r="K1067" s="223">
        <v>12.68</v>
      </c>
      <c r="L1067" s="223">
        <v>14.3</v>
      </c>
      <c r="M1067" s="223">
        <v>13.6</v>
      </c>
      <c r="N1067" s="223">
        <v>14.3</v>
      </c>
      <c r="O1067" s="223">
        <v>14.4</v>
      </c>
      <c r="P1067" s="223">
        <v>13.8</v>
      </c>
      <c r="Q1067" s="223">
        <v>13.7</v>
      </c>
      <c r="R1067" s="223">
        <v>12.9</v>
      </c>
      <c r="S1067" s="223">
        <v>12.5</v>
      </c>
      <c r="T1067" s="223">
        <v>13.6</v>
      </c>
      <c r="U1067" s="223">
        <v>13.2</v>
      </c>
      <c r="V1067" s="223">
        <v>13.9</v>
      </c>
      <c r="W1067" s="223">
        <v>13.557</v>
      </c>
      <c r="X1067" s="223">
        <v>12.3169519922691</v>
      </c>
      <c r="Y1067" s="225">
        <v>19.3</v>
      </c>
      <c r="Z1067" s="223">
        <v>12.85</v>
      </c>
      <c r="AA1067" s="223">
        <v>12.8</v>
      </c>
      <c r="AB1067" s="223">
        <v>13.45</v>
      </c>
      <c r="AC1067" s="223">
        <v>13.4</v>
      </c>
      <c r="AD1067" s="220"/>
      <c r="AE1067" s="221"/>
      <c r="AF1067" s="221"/>
      <c r="AG1067" s="221"/>
      <c r="AH1067" s="221"/>
      <c r="AI1067" s="221"/>
      <c r="AJ1067" s="221"/>
      <c r="AK1067" s="221"/>
      <c r="AL1067" s="221"/>
      <c r="AM1067" s="221"/>
      <c r="AN1067" s="221"/>
      <c r="AO1067" s="221"/>
      <c r="AP1067" s="221"/>
      <c r="AQ1067" s="221"/>
      <c r="AR1067" s="221"/>
      <c r="AS1067" s="221"/>
      <c r="AT1067" s="221"/>
      <c r="AU1067" s="221"/>
      <c r="AV1067" s="221"/>
      <c r="AW1067" s="221"/>
      <c r="AX1067" s="221"/>
      <c r="AY1067" s="221"/>
      <c r="AZ1067" s="221"/>
      <c r="BA1067" s="221"/>
      <c r="BB1067" s="221"/>
      <c r="BC1067" s="221"/>
      <c r="BD1067" s="221"/>
      <c r="BE1067" s="221"/>
      <c r="BF1067" s="221"/>
      <c r="BG1067" s="221"/>
      <c r="BH1067" s="221"/>
      <c r="BI1067" s="221"/>
      <c r="BJ1067" s="221"/>
      <c r="BK1067" s="221"/>
      <c r="BL1067" s="221"/>
      <c r="BM1067" s="222">
        <v>70</v>
      </c>
    </row>
    <row r="1068" spans="1:65">
      <c r="A1068" s="30"/>
      <c r="B1068" s="19">
        <v>1</v>
      </c>
      <c r="C1068" s="9">
        <v>6</v>
      </c>
      <c r="D1068" s="223">
        <v>13</v>
      </c>
      <c r="E1068" s="223">
        <v>13.6</v>
      </c>
      <c r="F1068" s="223">
        <v>13</v>
      </c>
      <c r="G1068" s="223">
        <v>13.8</v>
      </c>
      <c r="H1068" s="223">
        <v>13.525713345300323</v>
      </c>
      <c r="I1068" s="223">
        <v>14.7</v>
      </c>
      <c r="J1068" s="223">
        <v>13.1</v>
      </c>
      <c r="K1068" s="223">
        <v>14.08</v>
      </c>
      <c r="L1068" s="223">
        <v>14.6</v>
      </c>
      <c r="M1068" s="223">
        <v>13.7</v>
      </c>
      <c r="N1068" s="223">
        <v>15</v>
      </c>
      <c r="O1068" s="223">
        <v>14.9</v>
      </c>
      <c r="P1068" s="223">
        <v>13.8</v>
      </c>
      <c r="Q1068" s="223">
        <v>14</v>
      </c>
      <c r="R1068" s="223">
        <v>13.3</v>
      </c>
      <c r="S1068" s="223">
        <v>12.3</v>
      </c>
      <c r="T1068" s="223">
        <v>14.2</v>
      </c>
      <c r="U1068" s="223">
        <v>13.3</v>
      </c>
      <c r="V1068" s="223">
        <v>13.9</v>
      </c>
      <c r="W1068" s="223">
        <v>13.645</v>
      </c>
      <c r="X1068" s="223">
        <v>12.265774202283801</v>
      </c>
      <c r="Y1068" s="224">
        <v>16.7</v>
      </c>
      <c r="Z1068" s="223">
        <v>13.1</v>
      </c>
      <c r="AA1068" s="223">
        <v>12.7</v>
      </c>
      <c r="AB1068" s="223">
        <v>13.41</v>
      </c>
      <c r="AC1068" s="223">
        <v>13.81</v>
      </c>
      <c r="AD1068" s="220"/>
      <c r="AE1068" s="221"/>
      <c r="AF1068" s="221"/>
      <c r="AG1068" s="221"/>
      <c r="AH1068" s="221"/>
      <c r="AI1068" s="221"/>
      <c r="AJ1068" s="221"/>
      <c r="AK1068" s="221"/>
      <c r="AL1068" s="221"/>
      <c r="AM1068" s="221"/>
      <c r="AN1068" s="221"/>
      <c r="AO1068" s="221"/>
      <c r="AP1068" s="221"/>
      <c r="AQ1068" s="221"/>
      <c r="AR1068" s="221"/>
      <c r="AS1068" s="221"/>
      <c r="AT1068" s="221"/>
      <c r="AU1068" s="221"/>
      <c r="AV1068" s="221"/>
      <c r="AW1068" s="221"/>
      <c r="AX1068" s="221"/>
      <c r="AY1068" s="221"/>
      <c r="AZ1068" s="221"/>
      <c r="BA1068" s="221"/>
      <c r="BB1068" s="221"/>
      <c r="BC1068" s="221"/>
      <c r="BD1068" s="221"/>
      <c r="BE1068" s="221"/>
      <c r="BF1068" s="221"/>
      <c r="BG1068" s="221"/>
      <c r="BH1068" s="221"/>
      <c r="BI1068" s="221"/>
      <c r="BJ1068" s="221"/>
      <c r="BK1068" s="221"/>
      <c r="BL1068" s="221"/>
      <c r="BM1068" s="226"/>
    </row>
    <row r="1069" spans="1:65">
      <c r="A1069" s="30"/>
      <c r="B1069" s="20" t="s">
        <v>275</v>
      </c>
      <c r="C1069" s="12"/>
      <c r="D1069" s="227">
        <v>13.016666666666666</v>
      </c>
      <c r="E1069" s="227">
        <v>14.08333333333333</v>
      </c>
      <c r="F1069" s="227">
        <v>12.433333333333332</v>
      </c>
      <c r="G1069" s="227">
        <v>13.733333333333333</v>
      </c>
      <c r="H1069" s="227">
        <v>13.709889643213236</v>
      </c>
      <c r="I1069" s="227">
        <v>14.883333333333333</v>
      </c>
      <c r="J1069" s="227">
        <v>13.633333333333333</v>
      </c>
      <c r="K1069" s="227">
        <v>13.101666666666667</v>
      </c>
      <c r="L1069" s="227">
        <v>14.433333333333332</v>
      </c>
      <c r="M1069" s="227">
        <v>13.916666666666666</v>
      </c>
      <c r="N1069" s="227">
        <v>14.533333333333333</v>
      </c>
      <c r="O1069" s="227">
        <v>14.333333333333336</v>
      </c>
      <c r="P1069" s="227">
        <v>13.700000000000001</v>
      </c>
      <c r="Q1069" s="227">
        <v>13.883333333333333</v>
      </c>
      <c r="R1069" s="227">
        <v>13.15</v>
      </c>
      <c r="S1069" s="227">
        <v>12.416666666666666</v>
      </c>
      <c r="T1069" s="227">
        <v>13.866666666666667</v>
      </c>
      <c r="U1069" s="227">
        <v>13.333333333333334</v>
      </c>
      <c r="V1069" s="227">
        <v>14.066666666666668</v>
      </c>
      <c r="W1069" s="227">
        <v>13.584816666666667</v>
      </c>
      <c r="X1069" s="227">
        <v>12.342232810818601</v>
      </c>
      <c r="Y1069" s="227">
        <v>17.116666666666667</v>
      </c>
      <c r="Z1069" s="227">
        <v>12.566666666666668</v>
      </c>
      <c r="AA1069" s="227">
        <v>12.783333333333333</v>
      </c>
      <c r="AB1069" s="227">
        <v>13.484999999999999</v>
      </c>
      <c r="AC1069" s="227">
        <v>13.525</v>
      </c>
      <c r="AD1069" s="220"/>
      <c r="AE1069" s="221"/>
      <c r="AF1069" s="221"/>
      <c r="AG1069" s="221"/>
      <c r="AH1069" s="221"/>
      <c r="AI1069" s="221"/>
      <c r="AJ1069" s="221"/>
      <c r="AK1069" s="221"/>
      <c r="AL1069" s="221"/>
      <c r="AM1069" s="221"/>
      <c r="AN1069" s="221"/>
      <c r="AO1069" s="221"/>
      <c r="AP1069" s="221"/>
      <c r="AQ1069" s="221"/>
      <c r="AR1069" s="221"/>
      <c r="AS1069" s="221"/>
      <c r="AT1069" s="221"/>
      <c r="AU1069" s="221"/>
      <c r="AV1069" s="221"/>
      <c r="AW1069" s="221"/>
      <c r="AX1069" s="221"/>
      <c r="AY1069" s="221"/>
      <c r="AZ1069" s="221"/>
      <c r="BA1069" s="221"/>
      <c r="BB1069" s="221"/>
      <c r="BC1069" s="221"/>
      <c r="BD1069" s="221"/>
      <c r="BE1069" s="221"/>
      <c r="BF1069" s="221"/>
      <c r="BG1069" s="221"/>
      <c r="BH1069" s="221"/>
      <c r="BI1069" s="221"/>
      <c r="BJ1069" s="221"/>
      <c r="BK1069" s="221"/>
      <c r="BL1069" s="221"/>
      <c r="BM1069" s="226"/>
    </row>
    <row r="1070" spans="1:65">
      <c r="A1070" s="30"/>
      <c r="B1070" s="3" t="s">
        <v>276</v>
      </c>
      <c r="C1070" s="29"/>
      <c r="D1070" s="223">
        <v>12.95</v>
      </c>
      <c r="E1070" s="223">
        <v>14.2</v>
      </c>
      <c r="F1070" s="223">
        <v>12.5</v>
      </c>
      <c r="G1070" s="223">
        <v>13.8</v>
      </c>
      <c r="H1070" s="223">
        <v>13.626671765626018</v>
      </c>
      <c r="I1070" s="223">
        <v>14.8</v>
      </c>
      <c r="J1070" s="223">
        <v>13.7</v>
      </c>
      <c r="K1070" s="223">
        <v>12.865</v>
      </c>
      <c r="L1070" s="223">
        <v>14.350000000000001</v>
      </c>
      <c r="M1070" s="223">
        <v>13.8</v>
      </c>
      <c r="N1070" s="223">
        <v>14.45</v>
      </c>
      <c r="O1070" s="223">
        <v>14.2</v>
      </c>
      <c r="P1070" s="223">
        <v>13.8</v>
      </c>
      <c r="Q1070" s="223">
        <v>13.95</v>
      </c>
      <c r="R1070" s="223">
        <v>13.2</v>
      </c>
      <c r="S1070" s="223">
        <v>12.45</v>
      </c>
      <c r="T1070" s="223">
        <v>13.85</v>
      </c>
      <c r="U1070" s="223">
        <v>13.3</v>
      </c>
      <c r="V1070" s="223">
        <v>14.1</v>
      </c>
      <c r="W1070" s="223">
        <v>13.600999999999999</v>
      </c>
      <c r="X1070" s="223">
        <v>12.346851648667251</v>
      </c>
      <c r="Y1070" s="223">
        <v>16.649999999999999</v>
      </c>
      <c r="Z1070" s="223">
        <v>12.5725</v>
      </c>
      <c r="AA1070" s="223">
        <v>12.75</v>
      </c>
      <c r="AB1070" s="223">
        <v>13.43</v>
      </c>
      <c r="AC1070" s="223">
        <v>13.46</v>
      </c>
      <c r="AD1070" s="220"/>
      <c r="AE1070" s="221"/>
      <c r="AF1070" s="221"/>
      <c r="AG1070" s="221"/>
      <c r="AH1070" s="221"/>
      <c r="AI1070" s="221"/>
      <c r="AJ1070" s="221"/>
      <c r="AK1070" s="221"/>
      <c r="AL1070" s="221"/>
      <c r="AM1070" s="221"/>
      <c r="AN1070" s="221"/>
      <c r="AO1070" s="221"/>
      <c r="AP1070" s="221"/>
      <c r="AQ1070" s="221"/>
      <c r="AR1070" s="221"/>
      <c r="AS1070" s="221"/>
      <c r="AT1070" s="221"/>
      <c r="AU1070" s="221"/>
      <c r="AV1070" s="221"/>
      <c r="AW1070" s="221"/>
      <c r="AX1070" s="221"/>
      <c r="AY1070" s="221"/>
      <c r="AZ1070" s="221"/>
      <c r="BA1070" s="221"/>
      <c r="BB1070" s="221"/>
      <c r="BC1070" s="221"/>
      <c r="BD1070" s="221"/>
      <c r="BE1070" s="221"/>
      <c r="BF1070" s="221"/>
      <c r="BG1070" s="221"/>
      <c r="BH1070" s="221"/>
      <c r="BI1070" s="221"/>
      <c r="BJ1070" s="221"/>
      <c r="BK1070" s="221"/>
      <c r="BL1070" s="221"/>
      <c r="BM1070" s="226"/>
    </row>
    <row r="1071" spans="1:65">
      <c r="A1071" s="30"/>
      <c r="B1071" s="3" t="s">
        <v>277</v>
      </c>
      <c r="C1071" s="29"/>
      <c r="D1071" s="24">
        <v>0.19407902170679497</v>
      </c>
      <c r="E1071" s="24">
        <v>0.41190613817551552</v>
      </c>
      <c r="F1071" s="24">
        <v>0.43204937989385744</v>
      </c>
      <c r="G1071" s="24">
        <v>0.12110601416390003</v>
      </c>
      <c r="H1071" s="24">
        <v>0.27273731122911549</v>
      </c>
      <c r="I1071" s="24">
        <v>0.27141603981096363</v>
      </c>
      <c r="J1071" s="24">
        <v>0.29439202887759497</v>
      </c>
      <c r="K1071" s="24">
        <v>0.55707868983355191</v>
      </c>
      <c r="L1071" s="24">
        <v>0.28047578623950176</v>
      </c>
      <c r="M1071" s="24">
        <v>0.3656045222185671</v>
      </c>
      <c r="N1071" s="24">
        <v>0.32041639575194447</v>
      </c>
      <c r="O1071" s="24">
        <v>0.57850381733111045</v>
      </c>
      <c r="P1071" s="24">
        <v>0.40000000000000036</v>
      </c>
      <c r="Q1071" s="24">
        <v>0.14719601443879779</v>
      </c>
      <c r="R1071" s="24">
        <v>0.16431676725154989</v>
      </c>
      <c r="S1071" s="24">
        <v>0.14719601443879746</v>
      </c>
      <c r="T1071" s="24">
        <v>0.26583202716502513</v>
      </c>
      <c r="U1071" s="24">
        <v>0.45018514709691032</v>
      </c>
      <c r="V1071" s="24">
        <v>0.13662601021279416</v>
      </c>
      <c r="W1071" s="24">
        <v>0.20945800931610736</v>
      </c>
      <c r="X1071" s="24">
        <v>6.3016776971786814E-2</v>
      </c>
      <c r="Y1071" s="24">
        <v>1.1267948645013728</v>
      </c>
      <c r="Z1071" s="24">
        <v>0.41667333328000034</v>
      </c>
      <c r="AA1071" s="24">
        <v>0.14719601443879776</v>
      </c>
      <c r="AB1071" s="24">
        <v>0.22678183348760542</v>
      </c>
      <c r="AC1071" s="24">
        <v>0.21154195801306197</v>
      </c>
      <c r="AD1071" s="152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86</v>
      </c>
      <c r="C1072" s="29"/>
      <c r="D1072" s="13">
        <v>1.4910040079907426E-2</v>
      </c>
      <c r="E1072" s="13">
        <v>2.9247773124888684E-2</v>
      </c>
      <c r="F1072" s="13">
        <v>3.4749279884224465E-2</v>
      </c>
      <c r="G1072" s="13">
        <v>8.8183990896043719E-3</v>
      </c>
      <c r="H1072" s="13">
        <v>1.9893472400350633E-2</v>
      </c>
      <c r="I1072" s="13">
        <v>1.8236240076884454E-2</v>
      </c>
      <c r="J1072" s="13">
        <v>2.1593547350434839E-2</v>
      </c>
      <c r="K1072" s="13">
        <v>4.251968119833751E-2</v>
      </c>
      <c r="L1072" s="13">
        <v>1.9432502510819984E-2</v>
      </c>
      <c r="M1072" s="13">
        <v>2.6270983632471889E-2</v>
      </c>
      <c r="N1072" s="13">
        <v>2.2046999707702603E-2</v>
      </c>
      <c r="O1072" s="13">
        <v>4.0360731441705371E-2</v>
      </c>
      <c r="P1072" s="13">
        <v>2.9197080291970826E-2</v>
      </c>
      <c r="Q1072" s="13">
        <v>1.0602353981185916E-2</v>
      </c>
      <c r="R1072" s="13">
        <v>1.2495571654110258E-2</v>
      </c>
      <c r="S1072" s="13">
        <v>1.1854712572252145E-2</v>
      </c>
      <c r="T1072" s="13">
        <v>1.917057888209316E-2</v>
      </c>
      <c r="U1072" s="13">
        <v>3.3763886032268271E-2</v>
      </c>
      <c r="V1072" s="13">
        <v>9.7127495411938967E-3</v>
      </c>
      <c r="W1072" s="13">
        <v>1.5418537802579155E-2</v>
      </c>
      <c r="X1072" s="13">
        <v>5.1057841751736667E-3</v>
      </c>
      <c r="Y1072" s="13">
        <v>6.583027445967124E-2</v>
      </c>
      <c r="Z1072" s="13">
        <v>3.3157029173474822E-2</v>
      </c>
      <c r="AA1072" s="13">
        <v>1.1514681703165405E-2</v>
      </c>
      <c r="AB1072" s="13">
        <v>1.6817340266044156E-2</v>
      </c>
      <c r="AC1072" s="13">
        <v>1.5640810204292935E-2</v>
      </c>
      <c r="AD1072" s="152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278</v>
      </c>
      <c r="C1073" s="29"/>
      <c r="D1073" s="13">
        <v>-3.8694283104003357E-2</v>
      </c>
      <c r="E1073" s="13">
        <v>4.0081089343299681E-2</v>
      </c>
      <c r="F1073" s="13">
        <v>-8.1774564911122338E-2</v>
      </c>
      <c r="G1073" s="13">
        <v>1.4232920259028559E-2</v>
      </c>
      <c r="H1073" s="13">
        <v>1.2501558927075607E-2</v>
      </c>
      <c r="I1073" s="13">
        <v>9.9162618678777292E-2</v>
      </c>
      <c r="J1073" s="13">
        <v>6.8477290920938572E-3</v>
      </c>
      <c r="K1073" s="13">
        <v>-3.2416870612108739E-2</v>
      </c>
      <c r="L1073" s="13">
        <v>6.5929258427571247E-2</v>
      </c>
      <c r="M1073" s="13">
        <v>2.7772437398408734E-2</v>
      </c>
      <c r="N1073" s="13">
        <v>7.3314449594505948E-2</v>
      </c>
      <c r="O1073" s="13">
        <v>5.8544067260636767E-2</v>
      </c>
      <c r="P1073" s="13">
        <v>1.1771189870050325E-2</v>
      </c>
      <c r="Q1073" s="13">
        <v>2.53107070094305E-2</v>
      </c>
      <c r="R1073" s="13">
        <v>-2.8847361548090311E-2</v>
      </c>
      <c r="S1073" s="13">
        <v>-8.3005430105611344E-2</v>
      </c>
      <c r="T1073" s="13">
        <v>2.4079841814941494E-2</v>
      </c>
      <c r="U1073" s="13">
        <v>-1.5307844408710136E-2</v>
      </c>
      <c r="V1073" s="13">
        <v>3.8850224148810897E-2</v>
      </c>
      <c r="W1073" s="13">
        <v>3.264680510936202E-3</v>
      </c>
      <c r="X1073" s="13">
        <v>-8.8502512652911536E-2</v>
      </c>
      <c r="Y1073" s="13">
        <v>0.26409855474031851</v>
      </c>
      <c r="Z1073" s="13">
        <v>-7.1927643355209181E-2</v>
      </c>
      <c r="AA1073" s="13">
        <v>-5.5926395826850883E-2</v>
      </c>
      <c r="AB1073" s="13">
        <v>-4.1069711388592722E-3</v>
      </c>
      <c r="AC1073" s="13">
        <v>-1.1528946720853472E-3</v>
      </c>
      <c r="AD1073" s="152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46" t="s">
        <v>279</v>
      </c>
      <c r="C1074" s="47"/>
      <c r="D1074" s="45">
        <v>0.94</v>
      </c>
      <c r="E1074" s="45">
        <v>0.6</v>
      </c>
      <c r="F1074" s="45">
        <v>1.78</v>
      </c>
      <c r="G1074" s="45">
        <v>0.1</v>
      </c>
      <c r="H1074" s="45">
        <v>0.06</v>
      </c>
      <c r="I1074" s="45">
        <v>1.76</v>
      </c>
      <c r="J1074" s="45">
        <v>0.05</v>
      </c>
      <c r="K1074" s="45">
        <v>0.82</v>
      </c>
      <c r="L1074" s="45">
        <v>1.1100000000000001</v>
      </c>
      <c r="M1074" s="45">
        <v>0.36</v>
      </c>
      <c r="N1074" s="45">
        <v>1.25</v>
      </c>
      <c r="O1074" s="45">
        <v>0.96</v>
      </c>
      <c r="P1074" s="45">
        <v>0.05</v>
      </c>
      <c r="Q1074" s="45">
        <v>0.31</v>
      </c>
      <c r="R1074" s="45">
        <v>0.75</v>
      </c>
      <c r="S1074" s="45">
        <v>1.81</v>
      </c>
      <c r="T1074" s="45">
        <v>0.28999999999999998</v>
      </c>
      <c r="U1074" s="45">
        <v>0.48</v>
      </c>
      <c r="V1074" s="45">
        <v>0.57999999999999996</v>
      </c>
      <c r="W1074" s="45">
        <v>0.12</v>
      </c>
      <c r="X1074" s="45">
        <v>1.91</v>
      </c>
      <c r="Y1074" s="45">
        <v>4.99</v>
      </c>
      <c r="Z1074" s="45">
        <v>1.59</v>
      </c>
      <c r="AA1074" s="45">
        <v>1.28</v>
      </c>
      <c r="AB1074" s="45">
        <v>0.26</v>
      </c>
      <c r="AC1074" s="45">
        <v>0.2</v>
      </c>
      <c r="AD1074" s="152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B1075" s="31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AB1075" s="20"/>
      <c r="AC1075" s="20"/>
      <c r="BM1075" s="55"/>
    </row>
    <row r="1076" spans="1:65" ht="15">
      <c r="B1076" s="8" t="s">
        <v>574</v>
      </c>
      <c r="BM1076" s="28" t="s">
        <v>66</v>
      </c>
    </row>
    <row r="1077" spans="1:65" ht="15">
      <c r="A1077" s="25" t="s">
        <v>41</v>
      </c>
      <c r="B1077" s="18" t="s">
        <v>111</v>
      </c>
      <c r="C1077" s="15" t="s">
        <v>112</v>
      </c>
      <c r="D1077" s="16" t="s">
        <v>227</v>
      </c>
      <c r="E1077" s="17" t="s">
        <v>227</v>
      </c>
      <c r="F1077" s="17" t="s">
        <v>227</v>
      </c>
      <c r="G1077" s="17" t="s">
        <v>227</v>
      </c>
      <c r="H1077" s="17" t="s">
        <v>227</v>
      </c>
      <c r="I1077" s="17" t="s">
        <v>227</v>
      </c>
      <c r="J1077" s="17" t="s">
        <v>227</v>
      </c>
      <c r="K1077" s="17" t="s">
        <v>227</v>
      </c>
      <c r="L1077" s="17" t="s">
        <v>227</v>
      </c>
      <c r="M1077" s="17" t="s">
        <v>227</v>
      </c>
      <c r="N1077" s="17" t="s">
        <v>227</v>
      </c>
      <c r="O1077" s="17" t="s">
        <v>227</v>
      </c>
      <c r="P1077" s="17" t="s">
        <v>227</v>
      </c>
      <c r="Q1077" s="152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228</v>
      </c>
      <c r="C1078" s="9" t="s">
        <v>228</v>
      </c>
      <c r="D1078" s="150" t="s">
        <v>230</v>
      </c>
      <c r="E1078" s="151" t="s">
        <v>232</v>
      </c>
      <c r="F1078" s="151" t="s">
        <v>233</v>
      </c>
      <c r="G1078" s="151" t="s">
        <v>235</v>
      </c>
      <c r="H1078" s="151" t="s">
        <v>237</v>
      </c>
      <c r="I1078" s="151" t="s">
        <v>244</v>
      </c>
      <c r="J1078" s="151" t="s">
        <v>245</v>
      </c>
      <c r="K1078" s="151" t="s">
        <v>248</v>
      </c>
      <c r="L1078" s="151" t="s">
        <v>251</v>
      </c>
      <c r="M1078" s="151" t="s">
        <v>255</v>
      </c>
      <c r="N1078" s="151" t="s">
        <v>256</v>
      </c>
      <c r="O1078" s="151" t="s">
        <v>259</v>
      </c>
      <c r="P1078" s="151" t="s">
        <v>266</v>
      </c>
      <c r="Q1078" s="152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307</v>
      </c>
      <c r="E1079" s="11" t="s">
        <v>308</v>
      </c>
      <c r="F1079" s="11" t="s">
        <v>307</v>
      </c>
      <c r="G1079" s="11" t="s">
        <v>308</v>
      </c>
      <c r="H1079" s="11" t="s">
        <v>307</v>
      </c>
      <c r="I1079" s="11" t="s">
        <v>308</v>
      </c>
      <c r="J1079" s="11" t="s">
        <v>307</v>
      </c>
      <c r="K1079" s="11" t="s">
        <v>308</v>
      </c>
      <c r="L1079" s="11" t="s">
        <v>307</v>
      </c>
      <c r="M1079" s="11" t="s">
        <v>307</v>
      </c>
      <c r="N1079" s="11" t="s">
        <v>307</v>
      </c>
      <c r="O1079" s="11" t="s">
        <v>307</v>
      </c>
      <c r="P1079" s="11" t="s">
        <v>307</v>
      </c>
      <c r="Q1079" s="152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9"/>
      <c r="C1080" s="9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152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3</v>
      </c>
    </row>
    <row r="1081" spans="1:65">
      <c r="A1081" s="30"/>
      <c r="B1081" s="18">
        <v>1</v>
      </c>
      <c r="C1081" s="14">
        <v>1</v>
      </c>
      <c r="D1081" s="22">
        <v>1</v>
      </c>
      <c r="E1081" s="22">
        <v>1.1000000000000001</v>
      </c>
      <c r="F1081" s="22">
        <v>1</v>
      </c>
      <c r="G1081" s="146">
        <v>1.2</v>
      </c>
      <c r="H1081" s="146">
        <v>1</v>
      </c>
      <c r="I1081" s="22">
        <v>1.1000000000000001</v>
      </c>
      <c r="J1081" s="22">
        <v>1.1000000000000001</v>
      </c>
      <c r="K1081" s="22">
        <v>1.1000000000000001</v>
      </c>
      <c r="L1081" s="22">
        <v>1.0955999999999999</v>
      </c>
      <c r="M1081" s="146">
        <v>0.72974626193449998</v>
      </c>
      <c r="N1081" s="22">
        <v>1.05</v>
      </c>
      <c r="O1081" s="22">
        <v>1.0320499999999999</v>
      </c>
      <c r="P1081" s="22">
        <v>1.1200000000000001</v>
      </c>
      <c r="Q1081" s="152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>
        <v>1</v>
      </c>
      <c r="C1082" s="9">
        <v>2</v>
      </c>
      <c r="D1082" s="11">
        <v>1.1000000000000001</v>
      </c>
      <c r="E1082" s="11">
        <v>1.1000000000000001</v>
      </c>
      <c r="F1082" s="11">
        <v>1.04</v>
      </c>
      <c r="G1082" s="147">
        <v>1.2</v>
      </c>
      <c r="H1082" s="147">
        <v>1.08</v>
      </c>
      <c r="I1082" s="11">
        <v>1.1000000000000001</v>
      </c>
      <c r="J1082" s="11">
        <v>1.05</v>
      </c>
      <c r="K1082" s="11">
        <v>1.1000000000000001</v>
      </c>
      <c r="L1082" s="11">
        <v>1.0786</v>
      </c>
      <c r="M1082" s="147">
        <v>0.74503896375721235</v>
      </c>
      <c r="N1082" s="11">
        <v>0.9900000000000001</v>
      </c>
      <c r="O1082" s="11">
        <v>1.01325</v>
      </c>
      <c r="P1082" s="11">
        <v>1.2</v>
      </c>
      <c r="Q1082" s="152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31</v>
      </c>
    </row>
    <row r="1083" spans="1:65">
      <c r="A1083" s="30"/>
      <c r="B1083" s="19">
        <v>1</v>
      </c>
      <c r="C1083" s="9">
        <v>3</v>
      </c>
      <c r="D1083" s="11">
        <v>1.1000000000000001</v>
      </c>
      <c r="E1083" s="11">
        <v>1.1000000000000001</v>
      </c>
      <c r="F1083" s="11">
        <v>1.05</v>
      </c>
      <c r="G1083" s="147">
        <v>1.2</v>
      </c>
      <c r="H1083" s="147">
        <v>0.98</v>
      </c>
      <c r="I1083" s="11">
        <v>1.1000000000000001</v>
      </c>
      <c r="J1083" s="11">
        <v>1.1000000000000001</v>
      </c>
      <c r="K1083" s="11">
        <v>1.1000000000000001</v>
      </c>
      <c r="L1083" s="11">
        <v>1.0556000000000001</v>
      </c>
      <c r="M1083" s="147">
        <v>0.71013737785583919</v>
      </c>
      <c r="N1083" s="11">
        <v>1</v>
      </c>
      <c r="O1083" s="11">
        <v>0.98424999999999996</v>
      </c>
      <c r="P1083" s="11">
        <v>1.01</v>
      </c>
      <c r="Q1083" s="152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16</v>
      </c>
    </row>
    <row r="1084" spans="1:65">
      <c r="A1084" s="30"/>
      <c r="B1084" s="19">
        <v>1</v>
      </c>
      <c r="C1084" s="9">
        <v>4</v>
      </c>
      <c r="D1084" s="11">
        <v>1.1000000000000001</v>
      </c>
      <c r="E1084" s="11">
        <v>1.1000000000000001</v>
      </c>
      <c r="F1084" s="11">
        <v>1.0900000000000001</v>
      </c>
      <c r="G1084" s="147">
        <v>1.2</v>
      </c>
      <c r="H1084" s="147">
        <v>1</v>
      </c>
      <c r="I1084" s="11">
        <v>1.1000000000000001</v>
      </c>
      <c r="J1084" s="11">
        <v>1.1499999999999999</v>
      </c>
      <c r="K1084" s="11">
        <v>1.1000000000000001</v>
      </c>
      <c r="L1084" s="11">
        <v>1.0712999999999999</v>
      </c>
      <c r="M1084" s="147">
        <v>0.71869454608626604</v>
      </c>
      <c r="N1084" s="11">
        <v>1.04</v>
      </c>
      <c r="O1084" s="11">
        <v>1.0717500000000002</v>
      </c>
      <c r="P1084" s="11">
        <v>1.1299999999999999</v>
      </c>
      <c r="Q1084" s="152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1.0819591666666664</v>
      </c>
    </row>
    <row r="1085" spans="1:65">
      <c r="A1085" s="30"/>
      <c r="B1085" s="19">
        <v>1</v>
      </c>
      <c r="C1085" s="9">
        <v>5</v>
      </c>
      <c r="D1085" s="11">
        <v>1.1000000000000001</v>
      </c>
      <c r="E1085" s="11">
        <v>1.1000000000000001</v>
      </c>
      <c r="F1085" s="11">
        <v>1.1299999999999999</v>
      </c>
      <c r="G1085" s="147">
        <v>1.3</v>
      </c>
      <c r="H1085" s="147">
        <v>0.92</v>
      </c>
      <c r="I1085" s="11">
        <v>1.1000000000000001</v>
      </c>
      <c r="J1085" s="11">
        <v>1.1000000000000001</v>
      </c>
      <c r="K1085" s="11">
        <v>1.1000000000000001</v>
      </c>
      <c r="L1085" s="11">
        <v>1.0557000000000001</v>
      </c>
      <c r="M1085" s="147">
        <v>0.73316180759021299</v>
      </c>
      <c r="N1085" s="11">
        <v>1.1000000000000001</v>
      </c>
      <c r="O1085" s="11">
        <v>1.0672999999999999</v>
      </c>
      <c r="P1085" s="11">
        <v>1.06</v>
      </c>
      <c r="Q1085" s="152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71</v>
      </c>
    </row>
    <row r="1086" spans="1:65">
      <c r="A1086" s="30"/>
      <c r="B1086" s="19">
        <v>1</v>
      </c>
      <c r="C1086" s="9">
        <v>6</v>
      </c>
      <c r="D1086" s="11">
        <v>1.1000000000000001</v>
      </c>
      <c r="E1086" s="11">
        <v>1.1000000000000001</v>
      </c>
      <c r="F1086" s="11">
        <v>1.1100000000000001</v>
      </c>
      <c r="G1086" s="147">
        <v>1.2</v>
      </c>
      <c r="H1086" s="147">
        <v>1.0900000000000001</v>
      </c>
      <c r="I1086" s="11">
        <v>1.1000000000000001</v>
      </c>
      <c r="J1086" s="11">
        <v>1.1000000000000001</v>
      </c>
      <c r="K1086" s="11">
        <v>1.1000000000000001</v>
      </c>
      <c r="L1086" s="11">
        <v>1.1204000000000001</v>
      </c>
      <c r="M1086" s="147">
        <v>0.74373701479157595</v>
      </c>
      <c r="N1086" s="11">
        <v>1.1100000000000001</v>
      </c>
      <c r="O1086" s="11">
        <v>1.09175</v>
      </c>
      <c r="P1086" s="11">
        <v>1.05</v>
      </c>
      <c r="Q1086" s="152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20" t="s">
        <v>275</v>
      </c>
      <c r="C1087" s="12"/>
      <c r="D1087" s="23">
        <v>1.0833333333333333</v>
      </c>
      <c r="E1087" s="23">
        <v>1.0999999999999999</v>
      </c>
      <c r="F1087" s="23">
        <v>1.07</v>
      </c>
      <c r="G1087" s="23">
        <v>1.2166666666666666</v>
      </c>
      <c r="H1087" s="23">
        <v>1.0116666666666667</v>
      </c>
      <c r="I1087" s="23">
        <v>1.0999999999999999</v>
      </c>
      <c r="J1087" s="23">
        <v>1.0999999999999999</v>
      </c>
      <c r="K1087" s="23">
        <v>1.0999999999999999</v>
      </c>
      <c r="L1087" s="23">
        <v>1.0795333333333332</v>
      </c>
      <c r="M1087" s="23">
        <v>0.73008599533593443</v>
      </c>
      <c r="N1087" s="23">
        <v>1.0483333333333333</v>
      </c>
      <c r="O1087" s="23">
        <v>1.0433916666666667</v>
      </c>
      <c r="P1087" s="23">
        <v>1.095</v>
      </c>
      <c r="Q1087" s="152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276</v>
      </c>
      <c r="C1088" s="29"/>
      <c r="D1088" s="11">
        <v>1.1000000000000001</v>
      </c>
      <c r="E1088" s="11">
        <v>1.1000000000000001</v>
      </c>
      <c r="F1088" s="11">
        <v>1.07</v>
      </c>
      <c r="G1088" s="11">
        <v>1.2</v>
      </c>
      <c r="H1088" s="11">
        <v>1</v>
      </c>
      <c r="I1088" s="11">
        <v>1.1000000000000001</v>
      </c>
      <c r="J1088" s="11">
        <v>1.1000000000000001</v>
      </c>
      <c r="K1088" s="11">
        <v>1.1000000000000001</v>
      </c>
      <c r="L1088" s="11">
        <v>1.0749499999999999</v>
      </c>
      <c r="M1088" s="11">
        <v>0.73145403476235649</v>
      </c>
      <c r="N1088" s="11">
        <v>1.0449999999999999</v>
      </c>
      <c r="O1088" s="11">
        <v>1.0496749999999999</v>
      </c>
      <c r="P1088" s="11">
        <v>1.0900000000000001</v>
      </c>
      <c r="Q1088" s="152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277</v>
      </c>
      <c r="C1089" s="29"/>
      <c r="D1089" s="24">
        <v>4.0824829046386332E-2</v>
      </c>
      <c r="E1089" s="24">
        <v>2.4323767777952469E-16</v>
      </c>
      <c r="F1089" s="24">
        <v>4.8579831205964465E-2</v>
      </c>
      <c r="G1089" s="24">
        <v>4.0824829046386339E-2</v>
      </c>
      <c r="H1089" s="24">
        <v>6.4005208121422977E-2</v>
      </c>
      <c r="I1089" s="24">
        <v>2.4323767777952469E-16</v>
      </c>
      <c r="J1089" s="24">
        <v>3.162277660168375E-2</v>
      </c>
      <c r="K1089" s="24">
        <v>2.4323767777952469E-16</v>
      </c>
      <c r="L1089" s="24">
        <v>2.505080171704422E-2</v>
      </c>
      <c r="M1089" s="24">
        <v>1.3763939058050133E-2</v>
      </c>
      <c r="N1089" s="24">
        <v>4.9564772436345036E-2</v>
      </c>
      <c r="O1089" s="24">
        <v>4.0618276879585496E-2</v>
      </c>
      <c r="P1089" s="24">
        <v>6.8337398253079523E-2</v>
      </c>
      <c r="Q1089" s="202"/>
      <c r="R1089" s="203"/>
      <c r="S1089" s="203"/>
      <c r="T1089" s="203"/>
      <c r="U1089" s="203"/>
      <c r="V1089" s="203"/>
      <c r="W1089" s="203"/>
      <c r="X1089" s="203"/>
      <c r="Y1089" s="203"/>
      <c r="Z1089" s="203"/>
      <c r="AA1089" s="203"/>
      <c r="AB1089" s="203"/>
      <c r="AC1089" s="203"/>
      <c r="AD1089" s="203"/>
      <c r="AE1089" s="203"/>
      <c r="AF1089" s="203"/>
      <c r="AG1089" s="203"/>
      <c r="AH1089" s="203"/>
      <c r="AI1089" s="203"/>
      <c r="AJ1089" s="203"/>
      <c r="AK1089" s="203"/>
      <c r="AL1089" s="203"/>
      <c r="AM1089" s="203"/>
      <c r="AN1089" s="203"/>
      <c r="AO1089" s="203"/>
      <c r="AP1089" s="203"/>
      <c r="AQ1089" s="203"/>
      <c r="AR1089" s="203"/>
      <c r="AS1089" s="203"/>
      <c r="AT1089" s="203"/>
      <c r="AU1089" s="203"/>
      <c r="AV1089" s="203"/>
      <c r="AW1089" s="203"/>
      <c r="AX1089" s="203"/>
      <c r="AY1089" s="203"/>
      <c r="AZ1089" s="203"/>
      <c r="BA1089" s="203"/>
      <c r="BB1089" s="203"/>
      <c r="BC1089" s="203"/>
      <c r="BD1089" s="203"/>
      <c r="BE1089" s="203"/>
      <c r="BF1089" s="203"/>
      <c r="BG1089" s="203"/>
      <c r="BH1089" s="203"/>
      <c r="BI1089" s="203"/>
      <c r="BJ1089" s="203"/>
      <c r="BK1089" s="203"/>
      <c r="BL1089" s="203"/>
      <c r="BM1089" s="56"/>
    </row>
    <row r="1090" spans="1:65">
      <c r="A1090" s="30"/>
      <c r="B1090" s="3" t="s">
        <v>86</v>
      </c>
      <c r="C1090" s="29"/>
      <c r="D1090" s="13">
        <v>3.7684457581279696E-2</v>
      </c>
      <c r="E1090" s="13">
        <v>2.2112516161774974E-16</v>
      </c>
      <c r="F1090" s="13">
        <v>4.5401711407443424E-2</v>
      </c>
      <c r="G1090" s="13">
        <v>3.3554654010728498E-2</v>
      </c>
      <c r="H1090" s="13">
        <v>6.326709204753507E-2</v>
      </c>
      <c r="I1090" s="13">
        <v>2.2112516161774974E-16</v>
      </c>
      <c r="J1090" s="13">
        <v>2.8747978728803414E-2</v>
      </c>
      <c r="K1090" s="13">
        <v>2.2112516161774974E-16</v>
      </c>
      <c r="L1090" s="13">
        <v>2.3205213719240617E-2</v>
      </c>
      <c r="M1090" s="13">
        <v>1.8852490180580623E-2</v>
      </c>
      <c r="N1090" s="13">
        <v>4.7279592149136761E-2</v>
      </c>
      <c r="O1090" s="13">
        <v>3.8929079249165457E-2</v>
      </c>
      <c r="P1090" s="13">
        <v>6.2408582879524679E-2</v>
      </c>
      <c r="Q1090" s="152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278</v>
      </c>
      <c r="C1091" s="29"/>
      <c r="D1091" s="13">
        <v>1.2700725766763288E-3</v>
      </c>
      <c r="E1091" s="13">
        <v>1.6674227539394293E-2</v>
      </c>
      <c r="F1091" s="13">
        <v>-1.1053251393497998E-2</v>
      </c>
      <c r="G1091" s="13">
        <v>0.12450331227842115</v>
      </c>
      <c r="H1091" s="13">
        <v>-6.4967793763011428E-2</v>
      </c>
      <c r="I1091" s="13">
        <v>1.6674227539394293E-2</v>
      </c>
      <c r="J1091" s="13">
        <v>1.6674227539394293E-2</v>
      </c>
      <c r="K1091" s="13">
        <v>1.6674227539394293E-2</v>
      </c>
      <c r="L1091" s="13">
        <v>-2.2420747548234088E-3</v>
      </c>
      <c r="M1091" s="13">
        <v>-0.32521853150409896</v>
      </c>
      <c r="N1091" s="13">
        <v>-3.107865284503164E-2</v>
      </c>
      <c r="O1091" s="13">
        <v>-3.5645984791477514E-2</v>
      </c>
      <c r="P1091" s="13">
        <v>1.2052981050578948E-2</v>
      </c>
      <c r="Q1091" s="152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46" t="s">
        <v>279</v>
      </c>
      <c r="C1092" s="47"/>
      <c r="D1092" s="45">
        <v>0</v>
      </c>
      <c r="E1092" s="45">
        <v>0.67</v>
      </c>
      <c r="F1092" s="45">
        <v>0.54</v>
      </c>
      <c r="G1092" s="45">
        <v>5.39</v>
      </c>
      <c r="H1092" s="45">
        <v>2.9</v>
      </c>
      <c r="I1092" s="45">
        <v>0.67</v>
      </c>
      <c r="J1092" s="45">
        <v>0.67</v>
      </c>
      <c r="K1092" s="45">
        <v>0.67</v>
      </c>
      <c r="L1092" s="45">
        <v>0.15</v>
      </c>
      <c r="M1092" s="45">
        <v>14.29</v>
      </c>
      <c r="N1092" s="45">
        <v>1.42</v>
      </c>
      <c r="O1092" s="45">
        <v>1.62</v>
      </c>
      <c r="P1092" s="45">
        <v>0.47</v>
      </c>
      <c r="Q1092" s="152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B1093" s="31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BM1093" s="55"/>
    </row>
    <row r="1094" spans="1:65" ht="15">
      <c r="B1094" s="8" t="s">
        <v>575</v>
      </c>
      <c r="BM1094" s="28" t="s">
        <v>66</v>
      </c>
    </row>
    <row r="1095" spans="1:65" ht="15">
      <c r="A1095" s="25" t="s">
        <v>44</v>
      </c>
      <c r="B1095" s="18" t="s">
        <v>111</v>
      </c>
      <c r="C1095" s="15" t="s">
        <v>112</v>
      </c>
      <c r="D1095" s="16" t="s">
        <v>227</v>
      </c>
      <c r="E1095" s="17" t="s">
        <v>227</v>
      </c>
      <c r="F1095" s="17" t="s">
        <v>227</v>
      </c>
      <c r="G1095" s="17" t="s">
        <v>227</v>
      </c>
      <c r="H1095" s="17" t="s">
        <v>227</v>
      </c>
      <c r="I1095" s="17" t="s">
        <v>227</v>
      </c>
      <c r="J1095" s="17" t="s">
        <v>227</v>
      </c>
      <c r="K1095" s="17" t="s">
        <v>227</v>
      </c>
      <c r="L1095" s="17" t="s">
        <v>227</v>
      </c>
      <c r="M1095" s="17" t="s">
        <v>227</v>
      </c>
      <c r="N1095" s="17" t="s">
        <v>227</v>
      </c>
      <c r="O1095" s="17" t="s">
        <v>227</v>
      </c>
      <c r="P1095" s="17" t="s">
        <v>227</v>
      </c>
      <c r="Q1095" s="17" t="s">
        <v>227</v>
      </c>
      <c r="R1095" s="17" t="s">
        <v>227</v>
      </c>
      <c r="S1095" s="17" t="s">
        <v>227</v>
      </c>
      <c r="T1095" s="17" t="s">
        <v>227</v>
      </c>
      <c r="U1095" s="17" t="s">
        <v>227</v>
      </c>
      <c r="V1095" s="17" t="s">
        <v>227</v>
      </c>
      <c r="W1095" s="17" t="s">
        <v>227</v>
      </c>
      <c r="X1095" s="17" t="s">
        <v>227</v>
      </c>
      <c r="Y1095" s="17" t="s">
        <v>227</v>
      </c>
      <c r="Z1095" s="17" t="s">
        <v>227</v>
      </c>
      <c r="AA1095" s="17" t="s">
        <v>227</v>
      </c>
      <c r="AB1095" s="17" t="s">
        <v>227</v>
      </c>
      <c r="AC1095" s="17" t="s">
        <v>227</v>
      </c>
      <c r="AD1095" s="17" t="s">
        <v>227</v>
      </c>
      <c r="AE1095" s="17" t="s">
        <v>227</v>
      </c>
      <c r="AF1095" s="17" t="s">
        <v>227</v>
      </c>
      <c r="AG1095" s="17" t="s">
        <v>227</v>
      </c>
      <c r="AH1095" s="17" t="s">
        <v>227</v>
      </c>
      <c r="AI1095" s="152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 t="s">
        <v>228</v>
      </c>
      <c r="C1096" s="9" t="s">
        <v>228</v>
      </c>
      <c r="D1096" s="150" t="s">
        <v>230</v>
      </c>
      <c r="E1096" s="151" t="s">
        <v>231</v>
      </c>
      <c r="F1096" s="151" t="s">
        <v>232</v>
      </c>
      <c r="G1096" s="151" t="s">
        <v>233</v>
      </c>
      <c r="H1096" s="151" t="s">
        <v>234</v>
      </c>
      <c r="I1096" s="151" t="s">
        <v>235</v>
      </c>
      <c r="J1096" s="151" t="s">
        <v>236</v>
      </c>
      <c r="K1096" s="151" t="s">
        <v>237</v>
      </c>
      <c r="L1096" s="151" t="s">
        <v>238</v>
      </c>
      <c r="M1096" s="151" t="s">
        <v>239</v>
      </c>
      <c r="N1096" s="151" t="s">
        <v>240</v>
      </c>
      <c r="O1096" s="151" t="s">
        <v>241</v>
      </c>
      <c r="P1096" s="151" t="s">
        <v>242</v>
      </c>
      <c r="Q1096" s="151" t="s">
        <v>244</v>
      </c>
      <c r="R1096" s="151" t="s">
        <v>245</v>
      </c>
      <c r="S1096" s="151" t="s">
        <v>247</v>
      </c>
      <c r="T1096" s="151" t="s">
        <v>248</v>
      </c>
      <c r="U1096" s="151" t="s">
        <v>304</v>
      </c>
      <c r="V1096" s="151" t="s">
        <v>250</v>
      </c>
      <c r="W1096" s="151" t="s">
        <v>251</v>
      </c>
      <c r="X1096" s="151" t="s">
        <v>252</v>
      </c>
      <c r="Y1096" s="151" t="s">
        <v>255</v>
      </c>
      <c r="Z1096" s="151" t="s">
        <v>256</v>
      </c>
      <c r="AA1096" s="151" t="s">
        <v>257</v>
      </c>
      <c r="AB1096" s="151" t="s">
        <v>305</v>
      </c>
      <c r="AC1096" s="151" t="s">
        <v>259</v>
      </c>
      <c r="AD1096" s="151" t="s">
        <v>260</v>
      </c>
      <c r="AE1096" s="151" t="s">
        <v>261</v>
      </c>
      <c r="AF1096" s="151" t="s">
        <v>264</v>
      </c>
      <c r="AG1096" s="151" t="s">
        <v>265</v>
      </c>
      <c r="AH1096" s="151" t="s">
        <v>266</v>
      </c>
      <c r="AI1096" s="152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 t="s">
        <v>3</v>
      </c>
    </row>
    <row r="1097" spans="1:65">
      <c r="A1097" s="30"/>
      <c r="B1097" s="19"/>
      <c r="C1097" s="9"/>
      <c r="D1097" s="10" t="s">
        <v>308</v>
      </c>
      <c r="E1097" s="11" t="s">
        <v>308</v>
      </c>
      <c r="F1097" s="11" t="s">
        <v>308</v>
      </c>
      <c r="G1097" s="11" t="s">
        <v>307</v>
      </c>
      <c r="H1097" s="11" t="s">
        <v>115</v>
      </c>
      <c r="I1097" s="11" t="s">
        <v>308</v>
      </c>
      <c r="J1097" s="11" t="s">
        <v>115</v>
      </c>
      <c r="K1097" s="11" t="s">
        <v>307</v>
      </c>
      <c r="L1097" s="11" t="s">
        <v>308</v>
      </c>
      <c r="M1097" s="11" t="s">
        <v>308</v>
      </c>
      <c r="N1097" s="11" t="s">
        <v>308</v>
      </c>
      <c r="O1097" s="11" t="s">
        <v>308</v>
      </c>
      <c r="P1097" s="11" t="s">
        <v>308</v>
      </c>
      <c r="Q1097" s="11" t="s">
        <v>308</v>
      </c>
      <c r="R1097" s="11" t="s">
        <v>307</v>
      </c>
      <c r="S1097" s="11" t="s">
        <v>307</v>
      </c>
      <c r="T1097" s="11" t="s">
        <v>308</v>
      </c>
      <c r="U1097" s="11" t="s">
        <v>308</v>
      </c>
      <c r="V1097" s="11" t="s">
        <v>115</v>
      </c>
      <c r="W1097" s="11" t="s">
        <v>115</v>
      </c>
      <c r="X1097" s="11" t="s">
        <v>307</v>
      </c>
      <c r="Y1097" s="11" t="s">
        <v>115</v>
      </c>
      <c r="Z1097" s="11" t="s">
        <v>307</v>
      </c>
      <c r="AA1097" s="11" t="s">
        <v>115</v>
      </c>
      <c r="AB1097" s="11" t="s">
        <v>307</v>
      </c>
      <c r="AC1097" s="11" t="s">
        <v>307</v>
      </c>
      <c r="AD1097" s="11" t="s">
        <v>307</v>
      </c>
      <c r="AE1097" s="11" t="s">
        <v>115</v>
      </c>
      <c r="AF1097" s="11" t="s">
        <v>115</v>
      </c>
      <c r="AG1097" s="11" t="s">
        <v>307</v>
      </c>
      <c r="AH1097" s="11" t="s">
        <v>115</v>
      </c>
      <c r="AI1097" s="152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0</v>
      </c>
    </row>
    <row r="1098" spans="1:65">
      <c r="A1098" s="30"/>
      <c r="B1098" s="19"/>
      <c r="C1098" s="9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  <c r="AB1098" s="26"/>
      <c r="AC1098" s="26"/>
      <c r="AD1098" s="26"/>
      <c r="AE1098" s="26"/>
      <c r="AF1098" s="26"/>
      <c r="AG1098" s="26"/>
      <c r="AH1098" s="26"/>
      <c r="AI1098" s="152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0</v>
      </c>
    </row>
    <row r="1099" spans="1:65">
      <c r="A1099" s="30"/>
      <c r="B1099" s="18">
        <v>1</v>
      </c>
      <c r="C1099" s="14">
        <v>1</v>
      </c>
      <c r="D1099" s="229">
        <v>183</v>
      </c>
      <c r="E1099" s="210">
        <v>176</v>
      </c>
      <c r="F1099" s="229">
        <v>155</v>
      </c>
      <c r="G1099" s="210">
        <v>168</v>
      </c>
      <c r="H1099" s="210">
        <v>167.34083185982468</v>
      </c>
      <c r="I1099" s="210">
        <v>173</v>
      </c>
      <c r="J1099" s="210">
        <v>150</v>
      </c>
      <c r="K1099" s="210">
        <v>180</v>
      </c>
      <c r="L1099" s="210">
        <v>175</v>
      </c>
      <c r="M1099" s="210">
        <v>167</v>
      </c>
      <c r="N1099" s="210">
        <v>171</v>
      </c>
      <c r="O1099" s="210">
        <v>181</v>
      </c>
      <c r="P1099" s="210">
        <v>179</v>
      </c>
      <c r="Q1099" s="210">
        <v>173.7</v>
      </c>
      <c r="R1099" s="210">
        <v>168</v>
      </c>
      <c r="S1099" s="210">
        <v>164</v>
      </c>
      <c r="T1099" s="210">
        <v>170</v>
      </c>
      <c r="U1099" s="210">
        <v>157</v>
      </c>
      <c r="V1099" s="210">
        <v>176</v>
      </c>
      <c r="W1099" s="210">
        <v>163.46440000000001</v>
      </c>
      <c r="X1099" s="210">
        <v>154.9</v>
      </c>
      <c r="Y1099" s="210">
        <v>159.50399999999999</v>
      </c>
      <c r="Z1099" s="228">
        <v>191</v>
      </c>
      <c r="AA1099" s="210">
        <v>173</v>
      </c>
      <c r="AB1099" s="228">
        <v>141.90254093775039</v>
      </c>
      <c r="AC1099" s="210">
        <v>179</v>
      </c>
      <c r="AD1099" s="210">
        <v>170</v>
      </c>
      <c r="AE1099" s="210">
        <v>172</v>
      </c>
      <c r="AF1099" s="210">
        <v>175</v>
      </c>
      <c r="AG1099" s="210">
        <v>168</v>
      </c>
      <c r="AH1099" s="210">
        <v>171</v>
      </c>
      <c r="AI1099" s="211"/>
      <c r="AJ1099" s="212"/>
      <c r="AK1099" s="212"/>
      <c r="AL1099" s="212"/>
      <c r="AM1099" s="212"/>
      <c r="AN1099" s="212"/>
      <c r="AO1099" s="212"/>
      <c r="AP1099" s="212"/>
      <c r="AQ1099" s="212"/>
      <c r="AR1099" s="212"/>
      <c r="AS1099" s="212"/>
      <c r="AT1099" s="212"/>
      <c r="AU1099" s="212"/>
      <c r="AV1099" s="212"/>
      <c r="AW1099" s="212"/>
      <c r="AX1099" s="212"/>
      <c r="AY1099" s="212"/>
      <c r="AZ1099" s="212"/>
      <c r="BA1099" s="212"/>
      <c r="BB1099" s="212"/>
      <c r="BC1099" s="212"/>
      <c r="BD1099" s="212"/>
      <c r="BE1099" s="212"/>
      <c r="BF1099" s="212"/>
      <c r="BG1099" s="212"/>
      <c r="BH1099" s="212"/>
      <c r="BI1099" s="212"/>
      <c r="BJ1099" s="212"/>
      <c r="BK1099" s="212"/>
      <c r="BL1099" s="212"/>
      <c r="BM1099" s="213">
        <v>1</v>
      </c>
    </row>
    <row r="1100" spans="1:65">
      <c r="A1100" s="30"/>
      <c r="B1100" s="19">
        <v>1</v>
      </c>
      <c r="C1100" s="9">
        <v>2</v>
      </c>
      <c r="D1100" s="214">
        <v>174</v>
      </c>
      <c r="E1100" s="214">
        <v>175</v>
      </c>
      <c r="F1100" s="214">
        <v>161</v>
      </c>
      <c r="G1100" s="214">
        <v>166</v>
      </c>
      <c r="H1100" s="214">
        <v>167.46582217595591</v>
      </c>
      <c r="I1100" s="214">
        <v>175</v>
      </c>
      <c r="J1100" s="214">
        <v>178</v>
      </c>
      <c r="K1100" s="214">
        <v>173</v>
      </c>
      <c r="L1100" s="214">
        <v>175</v>
      </c>
      <c r="M1100" s="214">
        <v>171</v>
      </c>
      <c r="N1100" s="214">
        <v>175</v>
      </c>
      <c r="O1100" s="214">
        <v>178</v>
      </c>
      <c r="P1100" s="214">
        <v>184</v>
      </c>
      <c r="Q1100" s="214">
        <v>180.5</v>
      </c>
      <c r="R1100" s="214">
        <v>166</v>
      </c>
      <c r="S1100" s="214">
        <v>165</v>
      </c>
      <c r="T1100" s="214">
        <v>175</v>
      </c>
      <c r="U1100" s="214">
        <v>156</v>
      </c>
      <c r="V1100" s="214">
        <v>176</v>
      </c>
      <c r="W1100" s="214">
        <v>163.90479999999999</v>
      </c>
      <c r="X1100" s="214">
        <v>159.80000000000001</v>
      </c>
      <c r="Y1100" s="214">
        <v>159.49199999999999</v>
      </c>
      <c r="Z1100" s="230">
        <v>190</v>
      </c>
      <c r="AA1100" s="214">
        <v>162.99999999999997</v>
      </c>
      <c r="AB1100" s="230">
        <v>140.64106001239213</v>
      </c>
      <c r="AC1100" s="214">
        <v>179.5</v>
      </c>
      <c r="AD1100" s="214">
        <v>171</v>
      </c>
      <c r="AE1100" s="214">
        <v>172</v>
      </c>
      <c r="AF1100" s="214">
        <v>172</v>
      </c>
      <c r="AG1100" s="214">
        <v>166</v>
      </c>
      <c r="AH1100" s="214">
        <v>170</v>
      </c>
      <c r="AI1100" s="211"/>
      <c r="AJ1100" s="212"/>
      <c r="AK1100" s="212"/>
      <c r="AL1100" s="212"/>
      <c r="AM1100" s="212"/>
      <c r="AN1100" s="212"/>
      <c r="AO1100" s="212"/>
      <c r="AP1100" s="212"/>
      <c r="AQ1100" s="212"/>
      <c r="AR1100" s="212"/>
      <c r="AS1100" s="212"/>
      <c r="AT1100" s="212"/>
      <c r="AU1100" s="212"/>
      <c r="AV1100" s="212"/>
      <c r="AW1100" s="212"/>
      <c r="AX1100" s="212"/>
      <c r="AY1100" s="212"/>
      <c r="AZ1100" s="212"/>
      <c r="BA1100" s="212"/>
      <c r="BB1100" s="212"/>
      <c r="BC1100" s="212"/>
      <c r="BD1100" s="212"/>
      <c r="BE1100" s="212"/>
      <c r="BF1100" s="212"/>
      <c r="BG1100" s="212"/>
      <c r="BH1100" s="212"/>
      <c r="BI1100" s="212"/>
      <c r="BJ1100" s="212"/>
      <c r="BK1100" s="212"/>
      <c r="BL1100" s="212"/>
      <c r="BM1100" s="213">
        <v>32</v>
      </c>
    </row>
    <row r="1101" spans="1:65">
      <c r="A1101" s="30"/>
      <c r="B1101" s="19">
        <v>1</v>
      </c>
      <c r="C1101" s="9">
        <v>3</v>
      </c>
      <c r="D1101" s="214">
        <v>172</v>
      </c>
      <c r="E1101" s="214">
        <v>174</v>
      </c>
      <c r="F1101" s="214">
        <v>164</v>
      </c>
      <c r="G1101" s="214">
        <v>167</v>
      </c>
      <c r="H1101" s="214">
        <v>167.69353974091507</v>
      </c>
      <c r="I1101" s="214">
        <v>173</v>
      </c>
      <c r="J1101" s="214">
        <v>186</v>
      </c>
      <c r="K1101" s="214">
        <v>181</v>
      </c>
      <c r="L1101" s="214">
        <v>178</v>
      </c>
      <c r="M1101" s="214">
        <v>164</v>
      </c>
      <c r="N1101" s="214">
        <v>175</v>
      </c>
      <c r="O1101" s="214">
        <v>175</v>
      </c>
      <c r="P1101" s="214">
        <v>181</v>
      </c>
      <c r="Q1101" s="214">
        <v>180.8</v>
      </c>
      <c r="R1101" s="214">
        <v>168</v>
      </c>
      <c r="S1101" s="214">
        <v>169</v>
      </c>
      <c r="T1101" s="214">
        <v>178</v>
      </c>
      <c r="U1101" s="214">
        <v>158</v>
      </c>
      <c r="V1101" s="214">
        <v>177</v>
      </c>
      <c r="W1101" s="214">
        <v>163.89259999999999</v>
      </c>
      <c r="X1101" s="214">
        <v>156.5</v>
      </c>
      <c r="Y1101" s="214">
        <v>159.02449999999999</v>
      </c>
      <c r="Z1101" s="230">
        <v>196</v>
      </c>
      <c r="AA1101" s="214">
        <v>177</v>
      </c>
      <c r="AB1101" s="230">
        <v>132.82114005296467</v>
      </c>
      <c r="AC1101" s="214">
        <v>165.5</v>
      </c>
      <c r="AD1101" s="214">
        <v>170</v>
      </c>
      <c r="AE1101" s="214">
        <v>163</v>
      </c>
      <c r="AF1101" s="214">
        <v>176</v>
      </c>
      <c r="AG1101" s="214">
        <v>163</v>
      </c>
      <c r="AH1101" s="214">
        <v>168</v>
      </c>
      <c r="AI1101" s="211"/>
      <c r="AJ1101" s="212"/>
      <c r="AK1101" s="212"/>
      <c r="AL1101" s="212"/>
      <c r="AM1101" s="212"/>
      <c r="AN1101" s="212"/>
      <c r="AO1101" s="212"/>
      <c r="AP1101" s="212"/>
      <c r="AQ1101" s="212"/>
      <c r="AR1101" s="212"/>
      <c r="AS1101" s="212"/>
      <c r="AT1101" s="212"/>
      <c r="AU1101" s="212"/>
      <c r="AV1101" s="212"/>
      <c r="AW1101" s="212"/>
      <c r="AX1101" s="212"/>
      <c r="AY1101" s="212"/>
      <c r="AZ1101" s="212"/>
      <c r="BA1101" s="212"/>
      <c r="BB1101" s="212"/>
      <c r="BC1101" s="212"/>
      <c r="BD1101" s="212"/>
      <c r="BE1101" s="212"/>
      <c r="BF1101" s="212"/>
      <c r="BG1101" s="212"/>
      <c r="BH1101" s="212"/>
      <c r="BI1101" s="212"/>
      <c r="BJ1101" s="212"/>
      <c r="BK1101" s="212"/>
      <c r="BL1101" s="212"/>
      <c r="BM1101" s="213">
        <v>16</v>
      </c>
    </row>
    <row r="1102" spans="1:65">
      <c r="A1102" s="30"/>
      <c r="B1102" s="19">
        <v>1</v>
      </c>
      <c r="C1102" s="9">
        <v>4</v>
      </c>
      <c r="D1102" s="214">
        <v>173</v>
      </c>
      <c r="E1102" s="214">
        <v>173</v>
      </c>
      <c r="F1102" s="214">
        <v>163</v>
      </c>
      <c r="G1102" s="214">
        <v>167</v>
      </c>
      <c r="H1102" s="214">
        <v>168.41376707431834</v>
      </c>
      <c r="I1102" s="214">
        <v>171</v>
      </c>
      <c r="J1102" s="215">
        <v>197</v>
      </c>
      <c r="K1102" s="214">
        <v>173</v>
      </c>
      <c r="L1102" s="214">
        <v>179</v>
      </c>
      <c r="M1102" s="214">
        <v>172</v>
      </c>
      <c r="N1102" s="214">
        <v>178</v>
      </c>
      <c r="O1102" s="214">
        <v>173</v>
      </c>
      <c r="P1102" s="214">
        <v>180</v>
      </c>
      <c r="Q1102" s="214">
        <v>176.3</v>
      </c>
      <c r="R1102" s="215">
        <v>160</v>
      </c>
      <c r="S1102" s="214">
        <v>163</v>
      </c>
      <c r="T1102" s="214">
        <v>176</v>
      </c>
      <c r="U1102" s="214">
        <v>156</v>
      </c>
      <c r="V1102" s="214">
        <v>178</v>
      </c>
      <c r="W1102" s="214">
        <v>166.97540000000001</v>
      </c>
      <c r="X1102" s="214">
        <v>154.1</v>
      </c>
      <c r="Y1102" s="214">
        <v>158.9075</v>
      </c>
      <c r="Z1102" s="230">
        <v>193</v>
      </c>
      <c r="AA1102" s="214">
        <v>171</v>
      </c>
      <c r="AB1102" s="230">
        <v>139.17954286317121</v>
      </c>
      <c r="AC1102" s="214">
        <v>170.5</v>
      </c>
      <c r="AD1102" s="214">
        <v>171</v>
      </c>
      <c r="AE1102" s="214">
        <v>163</v>
      </c>
      <c r="AF1102" s="214">
        <v>175</v>
      </c>
      <c r="AG1102" s="214">
        <v>157</v>
      </c>
      <c r="AH1102" s="214">
        <v>168</v>
      </c>
      <c r="AI1102" s="211"/>
      <c r="AJ1102" s="212"/>
      <c r="AK1102" s="212"/>
      <c r="AL1102" s="212"/>
      <c r="AM1102" s="212"/>
      <c r="AN1102" s="212"/>
      <c r="AO1102" s="212"/>
      <c r="AP1102" s="212"/>
      <c r="AQ1102" s="212"/>
      <c r="AR1102" s="212"/>
      <c r="AS1102" s="212"/>
      <c r="AT1102" s="212"/>
      <c r="AU1102" s="212"/>
      <c r="AV1102" s="212"/>
      <c r="AW1102" s="212"/>
      <c r="AX1102" s="212"/>
      <c r="AY1102" s="212"/>
      <c r="AZ1102" s="212"/>
      <c r="BA1102" s="212"/>
      <c r="BB1102" s="212"/>
      <c r="BC1102" s="212"/>
      <c r="BD1102" s="212"/>
      <c r="BE1102" s="212"/>
      <c r="BF1102" s="212"/>
      <c r="BG1102" s="212"/>
      <c r="BH1102" s="212"/>
      <c r="BI1102" s="212"/>
      <c r="BJ1102" s="212"/>
      <c r="BK1102" s="212"/>
      <c r="BL1102" s="212"/>
      <c r="BM1102" s="213">
        <v>170.213152771561</v>
      </c>
    </row>
    <row r="1103" spans="1:65">
      <c r="A1103" s="30"/>
      <c r="B1103" s="19">
        <v>1</v>
      </c>
      <c r="C1103" s="9">
        <v>5</v>
      </c>
      <c r="D1103" s="214">
        <v>172</v>
      </c>
      <c r="E1103" s="214">
        <v>173</v>
      </c>
      <c r="F1103" s="214">
        <v>163</v>
      </c>
      <c r="G1103" s="214">
        <v>167</v>
      </c>
      <c r="H1103" s="214">
        <v>168.33555207188999</v>
      </c>
      <c r="I1103" s="214">
        <v>172</v>
      </c>
      <c r="J1103" s="214">
        <v>170</v>
      </c>
      <c r="K1103" s="214">
        <v>173</v>
      </c>
      <c r="L1103" s="214">
        <v>177</v>
      </c>
      <c r="M1103" s="214">
        <v>180</v>
      </c>
      <c r="N1103" s="214">
        <v>173</v>
      </c>
      <c r="O1103" s="214">
        <v>176</v>
      </c>
      <c r="P1103" s="214">
        <v>181</v>
      </c>
      <c r="Q1103" s="214">
        <v>175.4</v>
      </c>
      <c r="R1103" s="214">
        <v>166</v>
      </c>
      <c r="S1103" s="214">
        <v>167</v>
      </c>
      <c r="T1103" s="214">
        <v>172</v>
      </c>
      <c r="U1103" s="214">
        <v>158</v>
      </c>
      <c r="V1103" s="214">
        <v>176</v>
      </c>
      <c r="W1103" s="214">
        <v>164.00239999999999</v>
      </c>
      <c r="X1103" s="214">
        <v>158.80000000000001</v>
      </c>
      <c r="Y1103" s="214">
        <v>159.708</v>
      </c>
      <c r="Z1103" s="215">
        <v>214</v>
      </c>
      <c r="AA1103" s="214">
        <v>168</v>
      </c>
      <c r="AB1103" s="230">
        <v>140.34424231928611</v>
      </c>
      <c r="AC1103" s="214">
        <v>180.5</v>
      </c>
      <c r="AD1103" s="214">
        <v>170</v>
      </c>
      <c r="AE1103" s="214">
        <v>161</v>
      </c>
      <c r="AF1103" s="214">
        <v>173</v>
      </c>
      <c r="AG1103" s="214">
        <v>161</v>
      </c>
      <c r="AH1103" s="214">
        <v>169</v>
      </c>
      <c r="AI1103" s="211"/>
      <c r="AJ1103" s="212"/>
      <c r="AK1103" s="212"/>
      <c r="AL1103" s="212"/>
      <c r="AM1103" s="212"/>
      <c r="AN1103" s="212"/>
      <c r="AO1103" s="212"/>
      <c r="AP1103" s="212"/>
      <c r="AQ1103" s="212"/>
      <c r="AR1103" s="212"/>
      <c r="AS1103" s="212"/>
      <c r="AT1103" s="212"/>
      <c r="AU1103" s="212"/>
      <c r="AV1103" s="212"/>
      <c r="AW1103" s="212"/>
      <c r="AX1103" s="212"/>
      <c r="AY1103" s="212"/>
      <c r="AZ1103" s="212"/>
      <c r="BA1103" s="212"/>
      <c r="BB1103" s="212"/>
      <c r="BC1103" s="212"/>
      <c r="BD1103" s="212"/>
      <c r="BE1103" s="212"/>
      <c r="BF1103" s="212"/>
      <c r="BG1103" s="212"/>
      <c r="BH1103" s="212"/>
      <c r="BI1103" s="212"/>
      <c r="BJ1103" s="212"/>
      <c r="BK1103" s="212"/>
      <c r="BL1103" s="212"/>
      <c r="BM1103" s="213">
        <v>72</v>
      </c>
    </row>
    <row r="1104" spans="1:65">
      <c r="A1104" s="30"/>
      <c r="B1104" s="19">
        <v>1</v>
      </c>
      <c r="C1104" s="9">
        <v>6</v>
      </c>
      <c r="D1104" s="214">
        <v>174</v>
      </c>
      <c r="E1104" s="214">
        <v>171</v>
      </c>
      <c r="F1104" s="214">
        <v>167</v>
      </c>
      <c r="G1104" s="214">
        <v>169</v>
      </c>
      <c r="H1104" s="214">
        <v>167.46126932870416</v>
      </c>
      <c r="I1104" s="214">
        <v>174</v>
      </c>
      <c r="J1104" s="214">
        <v>169</v>
      </c>
      <c r="K1104" s="214">
        <v>183</v>
      </c>
      <c r="L1104" s="214">
        <v>177</v>
      </c>
      <c r="M1104" s="214">
        <v>169</v>
      </c>
      <c r="N1104" s="214">
        <v>174</v>
      </c>
      <c r="O1104" s="214">
        <v>174</v>
      </c>
      <c r="P1104" s="214">
        <v>180</v>
      </c>
      <c r="Q1104" s="214">
        <v>179</v>
      </c>
      <c r="R1104" s="214">
        <v>166</v>
      </c>
      <c r="S1104" s="214">
        <v>167</v>
      </c>
      <c r="T1104" s="214">
        <v>178</v>
      </c>
      <c r="U1104" s="214">
        <v>161</v>
      </c>
      <c r="V1104" s="214">
        <v>177</v>
      </c>
      <c r="W1104" s="214">
        <v>166.8252</v>
      </c>
      <c r="X1104" s="214">
        <v>158.5</v>
      </c>
      <c r="Y1104" s="214">
        <v>159.87700000000001</v>
      </c>
      <c r="Z1104" s="230">
        <v>200</v>
      </c>
      <c r="AA1104" s="214">
        <v>170</v>
      </c>
      <c r="AB1104" s="230">
        <v>133.53373037095437</v>
      </c>
      <c r="AC1104" s="214">
        <v>186.5</v>
      </c>
      <c r="AD1104" s="214">
        <v>171</v>
      </c>
      <c r="AE1104" s="214">
        <v>169</v>
      </c>
      <c r="AF1104" s="214">
        <v>171</v>
      </c>
      <c r="AG1104" s="214">
        <v>165</v>
      </c>
      <c r="AH1104" s="214">
        <v>169</v>
      </c>
      <c r="AI1104" s="211"/>
      <c r="AJ1104" s="212"/>
      <c r="AK1104" s="212"/>
      <c r="AL1104" s="212"/>
      <c r="AM1104" s="212"/>
      <c r="AN1104" s="212"/>
      <c r="AO1104" s="212"/>
      <c r="AP1104" s="212"/>
      <c r="AQ1104" s="212"/>
      <c r="AR1104" s="212"/>
      <c r="AS1104" s="212"/>
      <c r="AT1104" s="212"/>
      <c r="AU1104" s="212"/>
      <c r="AV1104" s="212"/>
      <c r="AW1104" s="212"/>
      <c r="AX1104" s="212"/>
      <c r="AY1104" s="212"/>
      <c r="AZ1104" s="212"/>
      <c r="BA1104" s="212"/>
      <c r="BB1104" s="212"/>
      <c r="BC1104" s="212"/>
      <c r="BD1104" s="212"/>
      <c r="BE1104" s="212"/>
      <c r="BF1104" s="212"/>
      <c r="BG1104" s="212"/>
      <c r="BH1104" s="212"/>
      <c r="BI1104" s="212"/>
      <c r="BJ1104" s="212"/>
      <c r="BK1104" s="212"/>
      <c r="BL1104" s="212"/>
      <c r="BM1104" s="216"/>
    </row>
    <row r="1105" spans="1:65">
      <c r="A1105" s="30"/>
      <c r="B1105" s="20" t="s">
        <v>275</v>
      </c>
      <c r="C1105" s="12"/>
      <c r="D1105" s="217">
        <v>174.66666666666666</v>
      </c>
      <c r="E1105" s="217">
        <v>173.66666666666666</v>
      </c>
      <c r="F1105" s="217">
        <v>162.16666666666666</v>
      </c>
      <c r="G1105" s="217">
        <v>167.33333333333334</v>
      </c>
      <c r="H1105" s="217">
        <v>167.78513037526804</v>
      </c>
      <c r="I1105" s="217">
        <v>173</v>
      </c>
      <c r="J1105" s="217">
        <v>175</v>
      </c>
      <c r="K1105" s="217">
        <v>177.16666666666666</v>
      </c>
      <c r="L1105" s="217">
        <v>176.83333333333334</v>
      </c>
      <c r="M1105" s="217">
        <v>170.5</v>
      </c>
      <c r="N1105" s="217">
        <v>174.33333333333334</v>
      </c>
      <c r="O1105" s="217">
        <v>176.16666666666666</v>
      </c>
      <c r="P1105" s="217">
        <v>180.83333333333334</v>
      </c>
      <c r="Q1105" s="217">
        <v>177.61666666666665</v>
      </c>
      <c r="R1105" s="217">
        <v>165.66666666666666</v>
      </c>
      <c r="S1105" s="217">
        <v>165.83333333333334</v>
      </c>
      <c r="T1105" s="217">
        <v>174.83333333333334</v>
      </c>
      <c r="U1105" s="217">
        <v>157.66666666666666</v>
      </c>
      <c r="V1105" s="217">
        <v>176.66666666666666</v>
      </c>
      <c r="W1105" s="217">
        <v>164.84413333333333</v>
      </c>
      <c r="X1105" s="217">
        <v>157.10000000000002</v>
      </c>
      <c r="Y1105" s="217">
        <v>159.41883333333331</v>
      </c>
      <c r="Z1105" s="217">
        <v>197.33333333333334</v>
      </c>
      <c r="AA1105" s="217">
        <v>170.33333333333334</v>
      </c>
      <c r="AB1105" s="217">
        <v>138.07037609275315</v>
      </c>
      <c r="AC1105" s="217">
        <v>176.91666666666666</v>
      </c>
      <c r="AD1105" s="217">
        <v>170.5</v>
      </c>
      <c r="AE1105" s="217">
        <v>166.66666666666666</v>
      </c>
      <c r="AF1105" s="217">
        <v>173.66666666666666</v>
      </c>
      <c r="AG1105" s="217">
        <v>163.33333333333334</v>
      </c>
      <c r="AH1105" s="217">
        <v>169.16666666666666</v>
      </c>
      <c r="AI1105" s="211"/>
      <c r="AJ1105" s="212"/>
      <c r="AK1105" s="212"/>
      <c r="AL1105" s="212"/>
      <c r="AM1105" s="212"/>
      <c r="AN1105" s="212"/>
      <c r="AO1105" s="212"/>
      <c r="AP1105" s="212"/>
      <c r="AQ1105" s="212"/>
      <c r="AR1105" s="212"/>
      <c r="AS1105" s="212"/>
      <c r="AT1105" s="212"/>
      <c r="AU1105" s="212"/>
      <c r="AV1105" s="212"/>
      <c r="AW1105" s="212"/>
      <c r="AX1105" s="212"/>
      <c r="AY1105" s="212"/>
      <c r="AZ1105" s="212"/>
      <c r="BA1105" s="212"/>
      <c r="BB1105" s="212"/>
      <c r="BC1105" s="212"/>
      <c r="BD1105" s="212"/>
      <c r="BE1105" s="212"/>
      <c r="BF1105" s="212"/>
      <c r="BG1105" s="212"/>
      <c r="BH1105" s="212"/>
      <c r="BI1105" s="212"/>
      <c r="BJ1105" s="212"/>
      <c r="BK1105" s="212"/>
      <c r="BL1105" s="212"/>
      <c r="BM1105" s="216"/>
    </row>
    <row r="1106" spans="1:65">
      <c r="A1106" s="30"/>
      <c r="B1106" s="3" t="s">
        <v>276</v>
      </c>
      <c r="C1106" s="29"/>
      <c r="D1106" s="214">
        <v>173.5</v>
      </c>
      <c r="E1106" s="214">
        <v>173.5</v>
      </c>
      <c r="F1106" s="214">
        <v>163</v>
      </c>
      <c r="G1106" s="214">
        <v>167</v>
      </c>
      <c r="H1106" s="214">
        <v>167.57968095843549</v>
      </c>
      <c r="I1106" s="214">
        <v>173</v>
      </c>
      <c r="J1106" s="214">
        <v>174</v>
      </c>
      <c r="K1106" s="214">
        <v>176.5</v>
      </c>
      <c r="L1106" s="214">
        <v>177</v>
      </c>
      <c r="M1106" s="214">
        <v>170</v>
      </c>
      <c r="N1106" s="214">
        <v>174.5</v>
      </c>
      <c r="O1106" s="214">
        <v>175.5</v>
      </c>
      <c r="P1106" s="214">
        <v>180.5</v>
      </c>
      <c r="Q1106" s="214">
        <v>177.65</v>
      </c>
      <c r="R1106" s="214">
        <v>166</v>
      </c>
      <c r="S1106" s="214">
        <v>166</v>
      </c>
      <c r="T1106" s="214">
        <v>175.5</v>
      </c>
      <c r="U1106" s="214">
        <v>157.5</v>
      </c>
      <c r="V1106" s="214">
        <v>176.5</v>
      </c>
      <c r="W1106" s="214">
        <v>163.95359999999999</v>
      </c>
      <c r="X1106" s="214">
        <v>157.5</v>
      </c>
      <c r="Y1106" s="214">
        <v>159.49799999999999</v>
      </c>
      <c r="Z1106" s="214">
        <v>194.5</v>
      </c>
      <c r="AA1106" s="214">
        <v>170.5</v>
      </c>
      <c r="AB1106" s="214">
        <v>139.76189259122867</v>
      </c>
      <c r="AC1106" s="214">
        <v>179.25</v>
      </c>
      <c r="AD1106" s="214">
        <v>170.5</v>
      </c>
      <c r="AE1106" s="214">
        <v>166</v>
      </c>
      <c r="AF1106" s="214">
        <v>174</v>
      </c>
      <c r="AG1106" s="214">
        <v>164</v>
      </c>
      <c r="AH1106" s="214">
        <v>169</v>
      </c>
      <c r="AI1106" s="211"/>
      <c r="AJ1106" s="212"/>
      <c r="AK1106" s="212"/>
      <c r="AL1106" s="212"/>
      <c r="AM1106" s="212"/>
      <c r="AN1106" s="212"/>
      <c r="AO1106" s="212"/>
      <c r="AP1106" s="212"/>
      <c r="AQ1106" s="212"/>
      <c r="AR1106" s="212"/>
      <c r="AS1106" s="212"/>
      <c r="AT1106" s="212"/>
      <c r="AU1106" s="212"/>
      <c r="AV1106" s="212"/>
      <c r="AW1106" s="212"/>
      <c r="AX1106" s="212"/>
      <c r="AY1106" s="212"/>
      <c r="AZ1106" s="212"/>
      <c r="BA1106" s="212"/>
      <c r="BB1106" s="212"/>
      <c r="BC1106" s="212"/>
      <c r="BD1106" s="212"/>
      <c r="BE1106" s="212"/>
      <c r="BF1106" s="212"/>
      <c r="BG1106" s="212"/>
      <c r="BH1106" s="212"/>
      <c r="BI1106" s="212"/>
      <c r="BJ1106" s="212"/>
      <c r="BK1106" s="212"/>
      <c r="BL1106" s="212"/>
      <c r="BM1106" s="216"/>
    </row>
    <row r="1107" spans="1:65">
      <c r="A1107" s="30"/>
      <c r="B1107" s="3" t="s">
        <v>277</v>
      </c>
      <c r="C1107" s="29"/>
      <c r="D1107" s="214">
        <v>4.1793141383086603</v>
      </c>
      <c r="E1107" s="214">
        <v>1.7511900715418265</v>
      </c>
      <c r="F1107" s="214">
        <v>4.0207793606049389</v>
      </c>
      <c r="G1107" s="214">
        <v>1.0327955589886444</v>
      </c>
      <c r="H1107" s="214">
        <v>0.47133467138771257</v>
      </c>
      <c r="I1107" s="214">
        <v>1.4142135623730951</v>
      </c>
      <c r="J1107" s="214">
        <v>16.124515496597098</v>
      </c>
      <c r="K1107" s="214">
        <v>4.665476038590989</v>
      </c>
      <c r="L1107" s="214">
        <v>1.6020819787597222</v>
      </c>
      <c r="M1107" s="214">
        <v>5.4680892457969259</v>
      </c>
      <c r="N1107" s="214">
        <v>2.3380903889000244</v>
      </c>
      <c r="O1107" s="214">
        <v>2.9268868558020253</v>
      </c>
      <c r="P1107" s="214">
        <v>1.7224014243685086</v>
      </c>
      <c r="Q1107" s="214">
        <v>2.9102691742632136</v>
      </c>
      <c r="R1107" s="214">
        <v>2.9439202887759488</v>
      </c>
      <c r="S1107" s="214">
        <v>2.228601953392904</v>
      </c>
      <c r="T1107" s="214">
        <v>3.2506409624359724</v>
      </c>
      <c r="U1107" s="214">
        <v>1.8618986725025257</v>
      </c>
      <c r="V1107" s="214">
        <v>0.81649658092772603</v>
      </c>
      <c r="W1107" s="214">
        <v>1.6041735949287632</v>
      </c>
      <c r="X1107" s="214">
        <v>2.2952124084711687</v>
      </c>
      <c r="Y1107" s="214">
        <v>0.38028971412157542</v>
      </c>
      <c r="Z1107" s="214">
        <v>8.9368152418334503</v>
      </c>
      <c r="AA1107" s="214">
        <v>4.7187568984497119</v>
      </c>
      <c r="AB1107" s="214">
        <v>3.8943614408839724</v>
      </c>
      <c r="AC1107" s="214">
        <v>7.5790280819288878</v>
      </c>
      <c r="AD1107" s="214">
        <v>0.54772255750516607</v>
      </c>
      <c r="AE1107" s="214">
        <v>4.9261208538429777</v>
      </c>
      <c r="AF1107" s="214">
        <v>1.9663841605003503</v>
      </c>
      <c r="AG1107" s="214">
        <v>3.9327683210007001</v>
      </c>
      <c r="AH1107" s="214">
        <v>1.1690451944500122</v>
      </c>
      <c r="AI1107" s="211"/>
      <c r="AJ1107" s="212"/>
      <c r="AK1107" s="212"/>
      <c r="AL1107" s="212"/>
      <c r="AM1107" s="212"/>
      <c r="AN1107" s="212"/>
      <c r="AO1107" s="212"/>
      <c r="AP1107" s="212"/>
      <c r="AQ1107" s="212"/>
      <c r="AR1107" s="212"/>
      <c r="AS1107" s="212"/>
      <c r="AT1107" s="212"/>
      <c r="AU1107" s="212"/>
      <c r="AV1107" s="212"/>
      <c r="AW1107" s="212"/>
      <c r="AX1107" s="212"/>
      <c r="AY1107" s="212"/>
      <c r="AZ1107" s="212"/>
      <c r="BA1107" s="212"/>
      <c r="BB1107" s="212"/>
      <c r="BC1107" s="212"/>
      <c r="BD1107" s="212"/>
      <c r="BE1107" s="212"/>
      <c r="BF1107" s="212"/>
      <c r="BG1107" s="212"/>
      <c r="BH1107" s="212"/>
      <c r="BI1107" s="212"/>
      <c r="BJ1107" s="212"/>
      <c r="BK1107" s="212"/>
      <c r="BL1107" s="212"/>
      <c r="BM1107" s="216"/>
    </row>
    <row r="1108" spans="1:65">
      <c r="A1108" s="30"/>
      <c r="B1108" s="3" t="s">
        <v>86</v>
      </c>
      <c r="C1108" s="29"/>
      <c r="D1108" s="13">
        <v>2.3927371020851108E-2</v>
      </c>
      <c r="E1108" s="13">
        <v>1.0083628051104567E-2</v>
      </c>
      <c r="F1108" s="13">
        <v>2.479411733158236E-2</v>
      </c>
      <c r="G1108" s="13">
        <v>6.1720850138763609E-3</v>
      </c>
      <c r="H1108" s="13">
        <v>2.8091563914723907E-3</v>
      </c>
      <c r="I1108" s="13">
        <v>8.1746448692086426E-3</v>
      </c>
      <c r="J1108" s="13">
        <v>9.2140088551983412E-2</v>
      </c>
      <c r="K1108" s="13">
        <v>2.6333825241341424E-2</v>
      </c>
      <c r="L1108" s="13">
        <v>9.0598415386977695E-3</v>
      </c>
      <c r="M1108" s="13">
        <v>3.207090466743065E-2</v>
      </c>
      <c r="N1108" s="13">
        <v>1.3411608349330924E-2</v>
      </c>
      <c r="O1108" s="13">
        <v>1.6614305709377629E-2</v>
      </c>
      <c r="P1108" s="13">
        <v>9.5248005034203245E-3</v>
      </c>
      <c r="Q1108" s="13">
        <v>1.6385113113990133E-2</v>
      </c>
      <c r="R1108" s="13">
        <v>1.7770142588184802E-2</v>
      </c>
      <c r="S1108" s="13">
        <v>1.3438805749102938E-2</v>
      </c>
      <c r="T1108" s="13">
        <v>1.8592798641197172E-2</v>
      </c>
      <c r="U1108" s="13">
        <v>1.1809082489445195E-2</v>
      </c>
      <c r="V1108" s="13">
        <v>4.6216787599682608E-3</v>
      </c>
      <c r="W1108" s="13">
        <v>9.731456998138625E-3</v>
      </c>
      <c r="X1108" s="13">
        <v>1.4609881657995979E-2</v>
      </c>
      <c r="Y1108" s="13">
        <v>2.3854754558792751E-3</v>
      </c>
      <c r="Z1108" s="13">
        <v>4.5287915076858698E-2</v>
      </c>
      <c r="AA1108" s="13">
        <v>2.7703073767806525E-2</v>
      </c>
      <c r="AB1108" s="13">
        <v>2.8205626370336037E-2</v>
      </c>
      <c r="AC1108" s="13">
        <v>4.2839536968038931E-2</v>
      </c>
      <c r="AD1108" s="13">
        <v>3.2124490176256076E-3</v>
      </c>
      <c r="AE1108" s="13">
        <v>2.9556725123057868E-2</v>
      </c>
      <c r="AF1108" s="13">
        <v>1.132274948464693E-2</v>
      </c>
      <c r="AG1108" s="13">
        <v>2.4078173393881835E-2</v>
      </c>
      <c r="AH1108" s="13">
        <v>6.910611986896624E-3</v>
      </c>
      <c r="AI1108" s="152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278</v>
      </c>
      <c r="C1109" s="29"/>
      <c r="D1109" s="13">
        <v>2.6164334674433798E-2</v>
      </c>
      <c r="E1109" s="13">
        <v>2.0289348025534393E-2</v>
      </c>
      <c r="F1109" s="13">
        <v>-4.7272998436808988E-2</v>
      </c>
      <c r="G1109" s="13">
        <v>-1.691890075082858E-2</v>
      </c>
      <c r="H1109" s="13">
        <v>-1.4264599161449953E-2</v>
      </c>
      <c r="I1109" s="13">
        <v>1.637269025960153E-2</v>
      </c>
      <c r="J1109" s="13">
        <v>2.812266355740034E-2</v>
      </c>
      <c r="K1109" s="13">
        <v>4.0851801296682311E-2</v>
      </c>
      <c r="L1109" s="13">
        <v>3.889347241371599E-2</v>
      </c>
      <c r="M1109" s="13">
        <v>1.6852236373530172E-3</v>
      </c>
      <c r="N1109" s="13">
        <v>2.4206005791467478E-2</v>
      </c>
      <c r="O1109" s="13">
        <v>3.4976814647782906E-2</v>
      </c>
      <c r="P1109" s="13">
        <v>6.2393419009313833E-2</v>
      </c>
      <c r="Q1109" s="13">
        <v>4.3495545288687154E-2</v>
      </c>
      <c r="R1109" s="13">
        <v>-2.671054516566107E-2</v>
      </c>
      <c r="S1109" s="13">
        <v>-2.5731380724177688E-2</v>
      </c>
      <c r="T1109" s="13">
        <v>2.714349911591718E-2</v>
      </c>
      <c r="U1109" s="13">
        <v>-7.3710438356856534E-2</v>
      </c>
      <c r="V1109" s="13">
        <v>3.7914307972232608E-2</v>
      </c>
      <c r="W1109" s="13">
        <v>-3.154291751726912E-2</v>
      </c>
      <c r="X1109" s="13">
        <v>-7.7039597457899345E-2</v>
      </c>
      <c r="Y1109" s="13">
        <v>-6.3416482583543266E-2</v>
      </c>
      <c r="Z1109" s="13">
        <v>0.15933069871615446</v>
      </c>
      <c r="AA1109" s="13">
        <v>7.0605919586985699E-4</v>
      </c>
      <c r="AB1109" s="13">
        <v>-0.18883838384655205</v>
      </c>
      <c r="AC1109" s="13">
        <v>3.938305463445757E-2</v>
      </c>
      <c r="AD1109" s="13">
        <v>1.6852236373530172E-3</v>
      </c>
      <c r="AE1109" s="13">
        <v>-2.0835558516761554E-2</v>
      </c>
      <c r="AF1109" s="13">
        <v>2.0289348025534393E-2</v>
      </c>
      <c r="AG1109" s="13">
        <v>-4.0418847346426312E-2</v>
      </c>
      <c r="AH1109" s="13">
        <v>-6.1480918945130414E-3</v>
      </c>
      <c r="AI1109" s="152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46" t="s">
        <v>279</v>
      </c>
      <c r="C1110" s="47"/>
      <c r="D1110" s="45">
        <v>0.57999999999999996</v>
      </c>
      <c r="E1110" s="45">
        <v>0.44</v>
      </c>
      <c r="F1110" s="45">
        <v>1.1599999999999999</v>
      </c>
      <c r="G1110" s="45">
        <v>0.44</v>
      </c>
      <c r="H1110" s="45">
        <v>0.38</v>
      </c>
      <c r="I1110" s="45">
        <v>0.35</v>
      </c>
      <c r="J1110" s="45">
        <v>0.63</v>
      </c>
      <c r="K1110" s="45">
        <v>0.93</v>
      </c>
      <c r="L1110" s="45">
        <v>0.88</v>
      </c>
      <c r="M1110" s="45">
        <v>0</v>
      </c>
      <c r="N1110" s="45">
        <v>0.53</v>
      </c>
      <c r="O1110" s="45">
        <v>0.79</v>
      </c>
      <c r="P1110" s="45">
        <v>1.44</v>
      </c>
      <c r="Q1110" s="45">
        <v>0.99</v>
      </c>
      <c r="R1110" s="45">
        <v>0.67</v>
      </c>
      <c r="S1110" s="45">
        <v>0.65</v>
      </c>
      <c r="T1110" s="45">
        <v>0.6</v>
      </c>
      <c r="U1110" s="45">
        <v>1.79</v>
      </c>
      <c r="V1110" s="45">
        <v>0.86</v>
      </c>
      <c r="W1110" s="45">
        <v>0.79</v>
      </c>
      <c r="X1110" s="45">
        <v>1.87</v>
      </c>
      <c r="Y1110" s="45">
        <v>1.55</v>
      </c>
      <c r="Z1110" s="45">
        <v>3.74</v>
      </c>
      <c r="AA1110" s="45">
        <v>0.02</v>
      </c>
      <c r="AB1110" s="45">
        <v>4.5199999999999996</v>
      </c>
      <c r="AC1110" s="45">
        <v>0.9</v>
      </c>
      <c r="AD1110" s="45">
        <v>0</v>
      </c>
      <c r="AE1110" s="45">
        <v>0.53</v>
      </c>
      <c r="AF1110" s="45">
        <v>0.44</v>
      </c>
      <c r="AG1110" s="45">
        <v>1</v>
      </c>
      <c r="AH1110" s="45">
        <v>0.19</v>
      </c>
      <c r="AI1110" s="152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B1111" s="31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  <c r="AA1111" s="20"/>
      <c r="AB1111" s="20"/>
      <c r="AC1111" s="20"/>
      <c r="AD1111" s="20"/>
      <c r="AE1111" s="20"/>
      <c r="AF1111" s="20"/>
      <c r="AG1111" s="20"/>
      <c r="AH1111" s="20"/>
      <c r="BM1111" s="55"/>
    </row>
    <row r="1112" spans="1:65" ht="15">
      <c r="B1112" s="8" t="s">
        <v>576</v>
      </c>
      <c r="BM1112" s="28" t="s">
        <v>66</v>
      </c>
    </row>
    <row r="1113" spans="1:65" ht="15">
      <c r="A1113" s="25" t="s">
        <v>45</v>
      </c>
      <c r="B1113" s="18" t="s">
        <v>111</v>
      </c>
      <c r="C1113" s="15" t="s">
        <v>112</v>
      </c>
      <c r="D1113" s="16" t="s">
        <v>227</v>
      </c>
      <c r="E1113" s="17" t="s">
        <v>227</v>
      </c>
      <c r="F1113" s="17" t="s">
        <v>227</v>
      </c>
      <c r="G1113" s="17" t="s">
        <v>227</v>
      </c>
      <c r="H1113" s="17" t="s">
        <v>227</v>
      </c>
      <c r="I1113" s="17" t="s">
        <v>227</v>
      </c>
      <c r="J1113" s="17" t="s">
        <v>227</v>
      </c>
      <c r="K1113" s="17" t="s">
        <v>227</v>
      </c>
      <c r="L1113" s="17" t="s">
        <v>227</v>
      </c>
      <c r="M1113" s="17" t="s">
        <v>227</v>
      </c>
      <c r="N1113" s="17" t="s">
        <v>227</v>
      </c>
      <c r="O1113" s="17" t="s">
        <v>227</v>
      </c>
      <c r="P1113" s="17" t="s">
        <v>227</v>
      </c>
      <c r="Q1113" s="17" t="s">
        <v>227</v>
      </c>
      <c r="R1113" s="17" t="s">
        <v>227</v>
      </c>
      <c r="S1113" s="17" t="s">
        <v>227</v>
      </c>
      <c r="T1113" s="17" t="s">
        <v>227</v>
      </c>
      <c r="U1113" s="17" t="s">
        <v>227</v>
      </c>
      <c r="V1113" s="17" t="s">
        <v>227</v>
      </c>
      <c r="W1113" s="17" t="s">
        <v>227</v>
      </c>
      <c r="X1113" s="17" t="s">
        <v>227</v>
      </c>
      <c r="Y1113" s="17" t="s">
        <v>227</v>
      </c>
      <c r="Z1113" s="17" t="s">
        <v>227</v>
      </c>
      <c r="AA1113" s="17" t="s">
        <v>227</v>
      </c>
      <c r="AB1113" s="17" t="s">
        <v>227</v>
      </c>
      <c r="AC1113" s="17" t="s">
        <v>227</v>
      </c>
      <c r="AD1113" s="17" t="s">
        <v>227</v>
      </c>
      <c r="AE1113" s="17" t="s">
        <v>227</v>
      </c>
      <c r="AF1113" s="17" t="s">
        <v>227</v>
      </c>
      <c r="AG1113" s="152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</v>
      </c>
    </row>
    <row r="1114" spans="1:65">
      <c r="A1114" s="30"/>
      <c r="B1114" s="19" t="s">
        <v>228</v>
      </c>
      <c r="C1114" s="9" t="s">
        <v>228</v>
      </c>
      <c r="D1114" s="150" t="s">
        <v>230</v>
      </c>
      <c r="E1114" s="151" t="s">
        <v>231</v>
      </c>
      <c r="F1114" s="151" t="s">
        <v>232</v>
      </c>
      <c r="G1114" s="151" t="s">
        <v>233</v>
      </c>
      <c r="H1114" s="151" t="s">
        <v>234</v>
      </c>
      <c r="I1114" s="151" t="s">
        <v>235</v>
      </c>
      <c r="J1114" s="151" t="s">
        <v>236</v>
      </c>
      <c r="K1114" s="151" t="s">
        <v>237</v>
      </c>
      <c r="L1114" s="151" t="s">
        <v>238</v>
      </c>
      <c r="M1114" s="151" t="s">
        <v>239</v>
      </c>
      <c r="N1114" s="151" t="s">
        <v>240</v>
      </c>
      <c r="O1114" s="151" t="s">
        <v>241</v>
      </c>
      <c r="P1114" s="151" t="s">
        <v>242</v>
      </c>
      <c r="Q1114" s="151" t="s">
        <v>244</v>
      </c>
      <c r="R1114" s="151" t="s">
        <v>245</v>
      </c>
      <c r="S1114" s="151" t="s">
        <v>247</v>
      </c>
      <c r="T1114" s="151" t="s">
        <v>248</v>
      </c>
      <c r="U1114" s="151" t="s">
        <v>304</v>
      </c>
      <c r="V1114" s="151" t="s">
        <v>250</v>
      </c>
      <c r="W1114" s="151" t="s">
        <v>251</v>
      </c>
      <c r="X1114" s="151" t="s">
        <v>252</v>
      </c>
      <c r="Y1114" s="151" t="s">
        <v>255</v>
      </c>
      <c r="Z1114" s="151" t="s">
        <v>256</v>
      </c>
      <c r="AA1114" s="151" t="s">
        <v>305</v>
      </c>
      <c r="AB1114" s="151" t="s">
        <v>259</v>
      </c>
      <c r="AC1114" s="151" t="s">
        <v>261</v>
      </c>
      <c r="AD1114" s="151" t="s">
        <v>264</v>
      </c>
      <c r="AE1114" s="151" t="s">
        <v>265</v>
      </c>
      <c r="AF1114" s="151" t="s">
        <v>266</v>
      </c>
      <c r="AG1114" s="152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 t="s">
        <v>3</v>
      </c>
    </row>
    <row r="1115" spans="1:65">
      <c r="A1115" s="30"/>
      <c r="B1115" s="19"/>
      <c r="C1115" s="9"/>
      <c r="D1115" s="10" t="s">
        <v>308</v>
      </c>
      <c r="E1115" s="11" t="s">
        <v>308</v>
      </c>
      <c r="F1115" s="11" t="s">
        <v>308</v>
      </c>
      <c r="G1115" s="11" t="s">
        <v>307</v>
      </c>
      <c r="H1115" s="11" t="s">
        <v>115</v>
      </c>
      <c r="I1115" s="11" t="s">
        <v>308</v>
      </c>
      <c r="J1115" s="11" t="s">
        <v>307</v>
      </c>
      <c r="K1115" s="11" t="s">
        <v>307</v>
      </c>
      <c r="L1115" s="11" t="s">
        <v>308</v>
      </c>
      <c r="M1115" s="11" t="s">
        <v>308</v>
      </c>
      <c r="N1115" s="11" t="s">
        <v>308</v>
      </c>
      <c r="O1115" s="11" t="s">
        <v>308</v>
      </c>
      <c r="P1115" s="11" t="s">
        <v>308</v>
      </c>
      <c r="Q1115" s="11" t="s">
        <v>308</v>
      </c>
      <c r="R1115" s="11" t="s">
        <v>307</v>
      </c>
      <c r="S1115" s="11" t="s">
        <v>307</v>
      </c>
      <c r="T1115" s="11" t="s">
        <v>308</v>
      </c>
      <c r="U1115" s="11" t="s">
        <v>308</v>
      </c>
      <c r="V1115" s="11" t="s">
        <v>115</v>
      </c>
      <c r="W1115" s="11" t="s">
        <v>115</v>
      </c>
      <c r="X1115" s="11" t="s">
        <v>307</v>
      </c>
      <c r="Y1115" s="11" t="s">
        <v>115</v>
      </c>
      <c r="Z1115" s="11" t="s">
        <v>115</v>
      </c>
      <c r="AA1115" s="11" t="s">
        <v>307</v>
      </c>
      <c r="AB1115" s="11" t="s">
        <v>307</v>
      </c>
      <c r="AC1115" s="11" t="s">
        <v>115</v>
      </c>
      <c r="AD1115" s="11" t="s">
        <v>307</v>
      </c>
      <c r="AE1115" s="11" t="s">
        <v>307</v>
      </c>
      <c r="AF1115" s="11" t="s">
        <v>307</v>
      </c>
      <c r="AG1115" s="152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/>
      <c r="C1116" s="9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  <c r="AB1116" s="26"/>
      <c r="AC1116" s="26"/>
      <c r="AD1116" s="26"/>
      <c r="AE1116" s="26"/>
      <c r="AF1116" s="26"/>
      <c r="AG1116" s="152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8">
        <v>1</v>
      </c>
      <c r="C1117" s="14">
        <v>1</v>
      </c>
      <c r="D1117" s="218">
        <v>45.9</v>
      </c>
      <c r="E1117" s="218">
        <v>50.2</v>
      </c>
      <c r="F1117" s="218">
        <v>49.8</v>
      </c>
      <c r="G1117" s="218">
        <v>55.6</v>
      </c>
      <c r="H1117" s="218">
        <v>48.240365597378599</v>
      </c>
      <c r="I1117" s="219">
        <v>61</v>
      </c>
      <c r="J1117" s="218">
        <v>52.4</v>
      </c>
      <c r="K1117" s="218">
        <v>53</v>
      </c>
      <c r="L1117" s="218">
        <v>53.5</v>
      </c>
      <c r="M1117" s="218">
        <v>52.8</v>
      </c>
      <c r="N1117" s="218">
        <v>49.6</v>
      </c>
      <c r="O1117" s="218">
        <v>52.2</v>
      </c>
      <c r="P1117" s="218">
        <v>51.6</v>
      </c>
      <c r="Q1117" s="218">
        <v>45.7</v>
      </c>
      <c r="R1117" s="218">
        <v>54</v>
      </c>
      <c r="S1117" s="218">
        <v>49.6</v>
      </c>
      <c r="T1117" s="218">
        <v>53.9</v>
      </c>
      <c r="U1117" s="218">
        <v>45.5</v>
      </c>
      <c r="V1117" s="218">
        <v>51.5</v>
      </c>
      <c r="W1117" s="218">
        <v>49.3795</v>
      </c>
      <c r="X1117" s="218">
        <v>51.16</v>
      </c>
      <c r="Y1117" s="219">
        <v>40.340000000000003</v>
      </c>
      <c r="Z1117" s="219">
        <v>64</v>
      </c>
      <c r="AA1117" s="218">
        <v>49.053934115665506</v>
      </c>
      <c r="AB1117" s="219">
        <v>37.549999999999997</v>
      </c>
      <c r="AC1117" s="218">
        <v>53</v>
      </c>
      <c r="AD1117" s="218">
        <v>46.3</v>
      </c>
      <c r="AE1117" s="218">
        <v>45.8</v>
      </c>
      <c r="AF1117" s="218">
        <v>49.3</v>
      </c>
      <c r="AG1117" s="220"/>
      <c r="AH1117" s="221"/>
      <c r="AI1117" s="221"/>
      <c r="AJ1117" s="221"/>
      <c r="AK1117" s="221"/>
      <c r="AL1117" s="221"/>
      <c r="AM1117" s="221"/>
      <c r="AN1117" s="221"/>
      <c r="AO1117" s="221"/>
      <c r="AP1117" s="221"/>
      <c r="AQ1117" s="221"/>
      <c r="AR1117" s="221"/>
      <c r="AS1117" s="221"/>
      <c r="AT1117" s="221"/>
      <c r="AU1117" s="221"/>
      <c r="AV1117" s="221"/>
      <c r="AW1117" s="221"/>
      <c r="AX1117" s="221"/>
      <c r="AY1117" s="221"/>
      <c r="AZ1117" s="221"/>
      <c r="BA1117" s="221"/>
      <c r="BB1117" s="221"/>
      <c r="BC1117" s="221"/>
      <c r="BD1117" s="221"/>
      <c r="BE1117" s="221"/>
      <c r="BF1117" s="221"/>
      <c r="BG1117" s="221"/>
      <c r="BH1117" s="221"/>
      <c r="BI1117" s="221"/>
      <c r="BJ1117" s="221"/>
      <c r="BK1117" s="221"/>
      <c r="BL1117" s="221"/>
      <c r="BM1117" s="222">
        <v>1</v>
      </c>
    </row>
    <row r="1118" spans="1:65">
      <c r="A1118" s="30"/>
      <c r="B1118" s="19">
        <v>1</v>
      </c>
      <c r="C1118" s="9">
        <v>2</v>
      </c>
      <c r="D1118" s="223">
        <v>45.7</v>
      </c>
      <c r="E1118" s="223">
        <v>54.2</v>
      </c>
      <c r="F1118" s="223">
        <v>52.3</v>
      </c>
      <c r="G1118" s="223">
        <v>53.8</v>
      </c>
      <c r="H1118" s="223">
        <v>49.018047621914889</v>
      </c>
      <c r="I1118" s="224">
        <v>58</v>
      </c>
      <c r="J1118" s="223">
        <v>53.7</v>
      </c>
      <c r="K1118" s="223">
        <v>51</v>
      </c>
      <c r="L1118" s="223">
        <v>52.1</v>
      </c>
      <c r="M1118" s="223">
        <v>50.8</v>
      </c>
      <c r="N1118" s="223">
        <v>49.4</v>
      </c>
      <c r="O1118" s="223">
        <v>49.5</v>
      </c>
      <c r="P1118" s="223">
        <v>53.9</v>
      </c>
      <c r="Q1118" s="223">
        <v>46.3</v>
      </c>
      <c r="R1118" s="223">
        <v>52</v>
      </c>
      <c r="S1118" s="223">
        <v>53</v>
      </c>
      <c r="T1118" s="223">
        <v>52.2</v>
      </c>
      <c r="U1118" s="223">
        <v>47.9</v>
      </c>
      <c r="V1118" s="223">
        <v>51</v>
      </c>
      <c r="W1118" s="223">
        <v>48.924700000000001</v>
      </c>
      <c r="X1118" s="223">
        <v>51.61</v>
      </c>
      <c r="Y1118" s="224">
        <v>40.799999999999997</v>
      </c>
      <c r="Z1118" s="224">
        <v>63</v>
      </c>
      <c r="AA1118" s="223">
        <v>48.51321525441405</v>
      </c>
      <c r="AB1118" s="224">
        <v>36.15</v>
      </c>
      <c r="AC1118" s="223">
        <v>59</v>
      </c>
      <c r="AD1118" s="223">
        <v>45.3</v>
      </c>
      <c r="AE1118" s="223">
        <v>45.8</v>
      </c>
      <c r="AF1118" s="223">
        <v>50.2</v>
      </c>
      <c r="AG1118" s="220"/>
      <c r="AH1118" s="221"/>
      <c r="AI1118" s="221"/>
      <c r="AJ1118" s="221"/>
      <c r="AK1118" s="221"/>
      <c r="AL1118" s="221"/>
      <c r="AM1118" s="221"/>
      <c r="AN1118" s="221"/>
      <c r="AO1118" s="221"/>
      <c r="AP1118" s="221"/>
      <c r="AQ1118" s="221"/>
      <c r="AR1118" s="221"/>
      <c r="AS1118" s="221"/>
      <c r="AT1118" s="221"/>
      <c r="AU1118" s="221"/>
      <c r="AV1118" s="221"/>
      <c r="AW1118" s="221"/>
      <c r="AX1118" s="221"/>
      <c r="AY1118" s="221"/>
      <c r="AZ1118" s="221"/>
      <c r="BA1118" s="221"/>
      <c r="BB1118" s="221"/>
      <c r="BC1118" s="221"/>
      <c r="BD1118" s="221"/>
      <c r="BE1118" s="221"/>
      <c r="BF1118" s="221"/>
      <c r="BG1118" s="221"/>
      <c r="BH1118" s="221"/>
      <c r="BI1118" s="221"/>
      <c r="BJ1118" s="221"/>
      <c r="BK1118" s="221"/>
      <c r="BL1118" s="221"/>
      <c r="BM1118" s="222">
        <v>33</v>
      </c>
    </row>
    <row r="1119" spans="1:65">
      <c r="A1119" s="30"/>
      <c r="B1119" s="19">
        <v>1</v>
      </c>
      <c r="C1119" s="9">
        <v>3</v>
      </c>
      <c r="D1119" s="223">
        <v>45.5</v>
      </c>
      <c r="E1119" s="223">
        <v>48.1</v>
      </c>
      <c r="F1119" s="223">
        <v>53</v>
      </c>
      <c r="G1119" s="223">
        <v>54.1</v>
      </c>
      <c r="H1119" s="223">
        <v>47.243046135700965</v>
      </c>
      <c r="I1119" s="224">
        <v>60</v>
      </c>
      <c r="J1119" s="223">
        <v>52.1</v>
      </c>
      <c r="K1119" s="223">
        <v>50</v>
      </c>
      <c r="L1119" s="223">
        <v>53.1</v>
      </c>
      <c r="M1119" s="223">
        <v>50.1</v>
      </c>
      <c r="N1119" s="223">
        <v>50.3</v>
      </c>
      <c r="O1119" s="223">
        <v>48.7</v>
      </c>
      <c r="P1119" s="223">
        <v>51.9</v>
      </c>
      <c r="Q1119" s="223">
        <v>48.2</v>
      </c>
      <c r="R1119" s="223">
        <v>52.5</v>
      </c>
      <c r="S1119" s="223">
        <v>48</v>
      </c>
      <c r="T1119" s="223">
        <v>53.6</v>
      </c>
      <c r="U1119" s="223">
        <v>46.2</v>
      </c>
      <c r="V1119" s="223">
        <v>51.5</v>
      </c>
      <c r="W1119" s="223">
        <v>49.786799999999999</v>
      </c>
      <c r="X1119" s="223">
        <v>50.41</v>
      </c>
      <c r="Y1119" s="224">
        <v>40.229999999999997</v>
      </c>
      <c r="Z1119" s="224">
        <v>63</v>
      </c>
      <c r="AA1119" s="223">
        <v>47.3469568709585</v>
      </c>
      <c r="AB1119" s="224">
        <v>35.450000000000003</v>
      </c>
      <c r="AC1119" s="223">
        <v>55</v>
      </c>
      <c r="AD1119" s="223">
        <v>44.8</v>
      </c>
      <c r="AE1119" s="223">
        <v>46.8</v>
      </c>
      <c r="AF1119" s="223">
        <v>52.7</v>
      </c>
      <c r="AG1119" s="220"/>
      <c r="AH1119" s="221"/>
      <c r="AI1119" s="221"/>
      <c r="AJ1119" s="221"/>
      <c r="AK1119" s="221"/>
      <c r="AL1119" s="221"/>
      <c r="AM1119" s="221"/>
      <c r="AN1119" s="221"/>
      <c r="AO1119" s="221"/>
      <c r="AP1119" s="221"/>
      <c r="AQ1119" s="221"/>
      <c r="AR1119" s="221"/>
      <c r="AS1119" s="221"/>
      <c r="AT1119" s="221"/>
      <c r="AU1119" s="221"/>
      <c r="AV1119" s="221"/>
      <c r="AW1119" s="221"/>
      <c r="AX1119" s="221"/>
      <c r="AY1119" s="221"/>
      <c r="AZ1119" s="221"/>
      <c r="BA1119" s="221"/>
      <c r="BB1119" s="221"/>
      <c r="BC1119" s="221"/>
      <c r="BD1119" s="221"/>
      <c r="BE1119" s="221"/>
      <c r="BF1119" s="221"/>
      <c r="BG1119" s="221"/>
      <c r="BH1119" s="221"/>
      <c r="BI1119" s="221"/>
      <c r="BJ1119" s="221"/>
      <c r="BK1119" s="221"/>
      <c r="BL1119" s="221"/>
      <c r="BM1119" s="222">
        <v>16</v>
      </c>
    </row>
    <row r="1120" spans="1:65">
      <c r="A1120" s="30"/>
      <c r="B1120" s="19">
        <v>1</v>
      </c>
      <c r="C1120" s="9">
        <v>4</v>
      </c>
      <c r="D1120" s="223">
        <v>45.3</v>
      </c>
      <c r="E1120" s="223">
        <v>48.5</v>
      </c>
      <c r="F1120" s="223">
        <v>52.9</v>
      </c>
      <c r="G1120" s="223">
        <v>56.3</v>
      </c>
      <c r="H1120" s="223">
        <v>48.41575335382467</v>
      </c>
      <c r="I1120" s="224">
        <v>60</v>
      </c>
      <c r="J1120" s="223">
        <v>55.6</v>
      </c>
      <c r="K1120" s="223">
        <v>43</v>
      </c>
      <c r="L1120" s="223">
        <v>54.5</v>
      </c>
      <c r="M1120" s="223">
        <v>51.5</v>
      </c>
      <c r="N1120" s="223">
        <v>49.7</v>
      </c>
      <c r="O1120" s="223">
        <v>46.8</v>
      </c>
      <c r="P1120" s="223">
        <v>49.9</v>
      </c>
      <c r="Q1120" s="223">
        <v>46.6</v>
      </c>
      <c r="R1120" s="223">
        <v>52</v>
      </c>
      <c r="S1120" s="223">
        <v>50.4</v>
      </c>
      <c r="T1120" s="223">
        <v>54.5</v>
      </c>
      <c r="U1120" s="223">
        <v>44.7</v>
      </c>
      <c r="V1120" s="223">
        <v>51</v>
      </c>
      <c r="W1120" s="223">
        <v>47.940199999999997</v>
      </c>
      <c r="X1120" s="223">
        <v>48.75</v>
      </c>
      <c r="Y1120" s="224">
        <v>41.65</v>
      </c>
      <c r="Z1120" s="224">
        <v>65</v>
      </c>
      <c r="AA1120" s="223">
        <v>49.096319281531024</v>
      </c>
      <c r="AB1120" s="224">
        <v>38.700000000000003</v>
      </c>
      <c r="AC1120" s="223">
        <v>49</v>
      </c>
      <c r="AD1120" s="223">
        <v>46.1</v>
      </c>
      <c r="AE1120" s="223">
        <v>44.6</v>
      </c>
      <c r="AF1120" s="223">
        <v>49.8</v>
      </c>
      <c r="AG1120" s="220"/>
      <c r="AH1120" s="221"/>
      <c r="AI1120" s="221"/>
      <c r="AJ1120" s="221"/>
      <c r="AK1120" s="221"/>
      <c r="AL1120" s="221"/>
      <c r="AM1120" s="221"/>
      <c r="AN1120" s="221"/>
      <c r="AO1120" s="221"/>
      <c r="AP1120" s="221"/>
      <c r="AQ1120" s="221"/>
      <c r="AR1120" s="221"/>
      <c r="AS1120" s="221"/>
      <c r="AT1120" s="221"/>
      <c r="AU1120" s="221"/>
      <c r="AV1120" s="221"/>
      <c r="AW1120" s="221"/>
      <c r="AX1120" s="221"/>
      <c r="AY1120" s="221"/>
      <c r="AZ1120" s="221"/>
      <c r="BA1120" s="221"/>
      <c r="BB1120" s="221"/>
      <c r="BC1120" s="221"/>
      <c r="BD1120" s="221"/>
      <c r="BE1120" s="221"/>
      <c r="BF1120" s="221"/>
      <c r="BG1120" s="221"/>
      <c r="BH1120" s="221"/>
      <c r="BI1120" s="221"/>
      <c r="BJ1120" s="221"/>
      <c r="BK1120" s="221"/>
      <c r="BL1120" s="221"/>
      <c r="BM1120" s="222">
        <v>49.922730973797862</v>
      </c>
    </row>
    <row r="1121" spans="1:65">
      <c r="A1121" s="30"/>
      <c r="B1121" s="19">
        <v>1</v>
      </c>
      <c r="C1121" s="9">
        <v>5</v>
      </c>
      <c r="D1121" s="223">
        <v>44.5</v>
      </c>
      <c r="E1121" s="223">
        <v>47.6</v>
      </c>
      <c r="F1121" s="223">
        <v>53.3</v>
      </c>
      <c r="G1121" s="223">
        <v>54.8</v>
      </c>
      <c r="H1121" s="223">
        <v>48.035016199099708</v>
      </c>
      <c r="I1121" s="224">
        <v>57</v>
      </c>
      <c r="J1121" s="225">
        <v>64.7</v>
      </c>
      <c r="K1121" s="223">
        <v>48.6</v>
      </c>
      <c r="L1121" s="223">
        <v>54</v>
      </c>
      <c r="M1121" s="223">
        <v>49.3</v>
      </c>
      <c r="N1121" s="223">
        <v>49.9</v>
      </c>
      <c r="O1121" s="223">
        <v>52.2</v>
      </c>
      <c r="P1121" s="223">
        <v>49.4</v>
      </c>
      <c r="Q1121" s="223">
        <v>44.8</v>
      </c>
      <c r="R1121" s="223">
        <v>52.5</v>
      </c>
      <c r="S1121" s="223">
        <v>45.1</v>
      </c>
      <c r="T1121" s="223">
        <v>52.6</v>
      </c>
      <c r="U1121" s="223">
        <v>46.6</v>
      </c>
      <c r="V1121" s="223">
        <v>51.3</v>
      </c>
      <c r="W1121" s="223">
        <v>47.121000000000002</v>
      </c>
      <c r="X1121" s="223">
        <v>49.94</v>
      </c>
      <c r="Y1121" s="224">
        <v>41.2</v>
      </c>
      <c r="Z1121" s="224">
        <v>62</v>
      </c>
      <c r="AA1121" s="223">
        <v>48.771148936439829</v>
      </c>
      <c r="AB1121" s="224">
        <v>38.299999999999997</v>
      </c>
      <c r="AC1121" s="223">
        <v>47</v>
      </c>
      <c r="AD1121" s="223">
        <v>44.3</v>
      </c>
      <c r="AE1121" s="223">
        <v>44</v>
      </c>
      <c r="AF1121" s="223">
        <v>48.9</v>
      </c>
      <c r="AG1121" s="220"/>
      <c r="AH1121" s="221"/>
      <c r="AI1121" s="221"/>
      <c r="AJ1121" s="221"/>
      <c r="AK1121" s="221"/>
      <c r="AL1121" s="221"/>
      <c r="AM1121" s="221"/>
      <c r="AN1121" s="221"/>
      <c r="AO1121" s="221"/>
      <c r="AP1121" s="221"/>
      <c r="AQ1121" s="221"/>
      <c r="AR1121" s="221"/>
      <c r="AS1121" s="221"/>
      <c r="AT1121" s="221"/>
      <c r="AU1121" s="221"/>
      <c r="AV1121" s="221"/>
      <c r="AW1121" s="221"/>
      <c r="AX1121" s="221"/>
      <c r="AY1121" s="221"/>
      <c r="AZ1121" s="221"/>
      <c r="BA1121" s="221"/>
      <c r="BB1121" s="221"/>
      <c r="BC1121" s="221"/>
      <c r="BD1121" s="221"/>
      <c r="BE1121" s="221"/>
      <c r="BF1121" s="221"/>
      <c r="BG1121" s="221"/>
      <c r="BH1121" s="221"/>
      <c r="BI1121" s="221"/>
      <c r="BJ1121" s="221"/>
      <c r="BK1121" s="221"/>
      <c r="BL1121" s="221"/>
      <c r="BM1121" s="222">
        <v>73</v>
      </c>
    </row>
    <row r="1122" spans="1:65">
      <c r="A1122" s="30"/>
      <c r="B1122" s="19">
        <v>1</v>
      </c>
      <c r="C1122" s="9">
        <v>6</v>
      </c>
      <c r="D1122" s="223">
        <v>45.9</v>
      </c>
      <c r="E1122" s="223">
        <v>48.9</v>
      </c>
      <c r="F1122" s="223">
        <v>54.2</v>
      </c>
      <c r="G1122" s="223">
        <v>53.1</v>
      </c>
      <c r="H1122" s="223">
        <v>46.774085488077041</v>
      </c>
      <c r="I1122" s="224">
        <v>59</v>
      </c>
      <c r="J1122" s="223">
        <v>48.1</v>
      </c>
      <c r="K1122" s="223">
        <v>47.9</v>
      </c>
      <c r="L1122" s="223">
        <v>53.5</v>
      </c>
      <c r="M1122" s="223">
        <v>52.4</v>
      </c>
      <c r="N1122" s="223">
        <v>50.3</v>
      </c>
      <c r="O1122" s="223">
        <v>51.7</v>
      </c>
      <c r="P1122" s="223">
        <v>51.1</v>
      </c>
      <c r="Q1122" s="223">
        <v>46.4</v>
      </c>
      <c r="R1122" s="223">
        <v>51.5</v>
      </c>
      <c r="S1122" s="223">
        <v>47.4</v>
      </c>
      <c r="T1122" s="223">
        <v>54.1</v>
      </c>
      <c r="U1122" s="223">
        <v>47.2</v>
      </c>
      <c r="V1122" s="223">
        <v>51.6</v>
      </c>
      <c r="W1122" s="223">
        <v>48.715699999999998</v>
      </c>
      <c r="X1122" s="223">
        <v>51.36</v>
      </c>
      <c r="Y1122" s="224">
        <v>40.090000000000003</v>
      </c>
      <c r="Z1122" s="224">
        <v>62</v>
      </c>
      <c r="AA1122" s="223">
        <v>46.823857214673524</v>
      </c>
      <c r="AB1122" s="224">
        <v>41.900000000000006</v>
      </c>
      <c r="AC1122" s="223">
        <v>56</v>
      </c>
      <c r="AD1122" s="223">
        <v>44.2</v>
      </c>
      <c r="AE1122" s="223">
        <v>47.4</v>
      </c>
      <c r="AF1122" s="223">
        <v>50.8</v>
      </c>
      <c r="AG1122" s="220"/>
      <c r="AH1122" s="221"/>
      <c r="AI1122" s="221"/>
      <c r="AJ1122" s="221"/>
      <c r="AK1122" s="221"/>
      <c r="AL1122" s="221"/>
      <c r="AM1122" s="221"/>
      <c r="AN1122" s="221"/>
      <c r="AO1122" s="221"/>
      <c r="AP1122" s="221"/>
      <c r="AQ1122" s="221"/>
      <c r="AR1122" s="221"/>
      <c r="AS1122" s="221"/>
      <c r="AT1122" s="221"/>
      <c r="AU1122" s="221"/>
      <c r="AV1122" s="221"/>
      <c r="AW1122" s="221"/>
      <c r="AX1122" s="221"/>
      <c r="AY1122" s="221"/>
      <c r="AZ1122" s="221"/>
      <c r="BA1122" s="221"/>
      <c r="BB1122" s="221"/>
      <c r="BC1122" s="221"/>
      <c r="BD1122" s="221"/>
      <c r="BE1122" s="221"/>
      <c r="BF1122" s="221"/>
      <c r="BG1122" s="221"/>
      <c r="BH1122" s="221"/>
      <c r="BI1122" s="221"/>
      <c r="BJ1122" s="221"/>
      <c r="BK1122" s="221"/>
      <c r="BL1122" s="221"/>
      <c r="BM1122" s="226"/>
    </row>
    <row r="1123" spans="1:65">
      <c r="A1123" s="30"/>
      <c r="B1123" s="20" t="s">
        <v>275</v>
      </c>
      <c r="C1123" s="12"/>
      <c r="D1123" s="227">
        <v>45.466666666666661</v>
      </c>
      <c r="E1123" s="227">
        <v>49.583333333333336</v>
      </c>
      <c r="F1123" s="227">
        <v>52.583333333333336</v>
      </c>
      <c r="G1123" s="227">
        <v>54.616666666666674</v>
      </c>
      <c r="H1123" s="227">
        <v>47.954385732665976</v>
      </c>
      <c r="I1123" s="227">
        <v>59.166666666666664</v>
      </c>
      <c r="J1123" s="227">
        <v>54.433333333333337</v>
      </c>
      <c r="K1123" s="227">
        <v>48.916666666666664</v>
      </c>
      <c r="L1123" s="227">
        <v>53.449999999999996</v>
      </c>
      <c r="M1123" s="227">
        <v>51.15</v>
      </c>
      <c r="N1123" s="227">
        <v>49.866666666666667</v>
      </c>
      <c r="O1123" s="227">
        <v>50.18333333333333</v>
      </c>
      <c r="P1123" s="227">
        <v>51.300000000000004</v>
      </c>
      <c r="Q1123" s="227">
        <v>46.333333333333321</v>
      </c>
      <c r="R1123" s="227">
        <v>52.416666666666664</v>
      </c>
      <c r="S1123" s="227">
        <v>48.916666666666664</v>
      </c>
      <c r="T1123" s="227">
        <v>53.483333333333341</v>
      </c>
      <c r="U1123" s="227">
        <v>46.35</v>
      </c>
      <c r="V1123" s="227">
        <v>51.31666666666667</v>
      </c>
      <c r="W1123" s="227">
        <v>48.644650000000006</v>
      </c>
      <c r="X1123" s="227">
        <v>50.538333333333334</v>
      </c>
      <c r="Y1123" s="227">
        <v>40.718333333333341</v>
      </c>
      <c r="Z1123" s="227">
        <v>63.166666666666664</v>
      </c>
      <c r="AA1123" s="227">
        <v>48.267571945613746</v>
      </c>
      <c r="AB1123" s="227">
        <v>38.008333333333333</v>
      </c>
      <c r="AC1123" s="227">
        <v>53.166666666666664</v>
      </c>
      <c r="AD1123" s="227">
        <v>45.166666666666657</v>
      </c>
      <c r="AE1123" s="227">
        <v>45.733333333333327</v>
      </c>
      <c r="AF1123" s="227">
        <v>50.283333333333331</v>
      </c>
      <c r="AG1123" s="220"/>
      <c r="AH1123" s="221"/>
      <c r="AI1123" s="221"/>
      <c r="AJ1123" s="221"/>
      <c r="AK1123" s="221"/>
      <c r="AL1123" s="221"/>
      <c r="AM1123" s="221"/>
      <c r="AN1123" s="221"/>
      <c r="AO1123" s="221"/>
      <c r="AP1123" s="221"/>
      <c r="AQ1123" s="221"/>
      <c r="AR1123" s="221"/>
      <c r="AS1123" s="221"/>
      <c r="AT1123" s="221"/>
      <c r="AU1123" s="221"/>
      <c r="AV1123" s="221"/>
      <c r="AW1123" s="221"/>
      <c r="AX1123" s="221"/>
      <c r="AY1123" s="221"/>
      <c r="AZ1123" s="221"/>
      <c r="BA1123" s="221"/>
      <c r="BB1123" s="221"/>
      <c r="BC1123" s="221"/>
      <c r="BD1123" s="221"/>
      <c r="BE1123" s="221"/>
      <c r="BF1123" s="221"/>
      <c r="BG1123" s="221"/>
      <c r="BH1123" s="221"/>
      <c r="BI1123" s="221"/>
      <c r="BJ1123" s="221"/>
      <c r="BK1123" s="221"/>
      <c r="BL1123" s="221"/>
      <c r="BM1123" s="226"/>
    </row>
    <row r="1124" spans="1:65">
      <c r="A1124" s="30"/>
      <c r="B1124" s="3" t="s">
        <v>276</v>
      </c>
      <c r="C1124" s="29"/>
      <c r="D1124" s="223">
        <v>45.6</v>
      </c>
      <c r="E1124" s="223">
        <v>48.7</v>
      </c>
      <c r="F1124" s="223">
        <v>52.95</v>
      </c>
      <c r="G1124" s="223">
        <v>54.45</v>
      </c>
      <c r="H1124" s="223">
        <v>48.137690898239157</v>
      </c>
      <c r="I1124" s="223">
        <v>59.5</v>
      </c>
      <c r="J1124" s="223">
        <v>53.05</v>
      </c>
      <c r="K1124" s="223">
        <v>49.3</v>
      </c>
      <c r="L1124" s="223">
        <v>53.5</v>
      </c>
      <c r="M1124" s="223">
        <v>51.15</v>
      </c>
      <c r="N1124" s="223">
        <v>49.8</v>
      </c>
      <c r="O1124" s="223">
        <v>50.6</v>
      </c>
      <c r="P1124" s="223">
        <v>51.35</v>
      </c>
      <c r="Q1124" s="223">
        <v>46.349999999999994</v>
      </c>
      <c r="R1124" s="223">
        <v>52.25</v>
      </c>
      <c r="S1124" s="223">
        <v>48.8</v>
      </c>
      <c r="T1124" s="223">
        <v>53.75</v>
      </c>
      <c r="U1124" s="223">
        <v>46.400000000000006</v>
      </c>
      <c r="V1124" s="223">
        <v>51.4</v>
      </c>
      <c r="W1124" s="223">
        <v>48.8202</v>
      </c>
      <c r="X1124" s="223">
        <v>50.784999999999997</v>
      </c>
      <c r="Y1124" s="223">
        <v>40.57</v>
      </c>
      <c r="Z1124" s="223">
        <v>63</v>
      </c>
      <c r="AA1124" s="223">
        <v>48.642182095426939</v>
      </c>
      <c r="AB1124" s="223">
        <v>37.924999999999997</v>
      </c>
      <c r="AC1124" s="223">
        <v>54</v>
      </c>
      <c r="AD1124" s="223">
        <v>45.05</v>
      </c>
      <c r="AE1124" s="223">
        <v>45.8</v>
      </c>
      <c r="AF1124" s="223">
        <v>50</v>
      </c>
      <c r="AG1124" s="220"/>
      <c r="AH1124" s="221"/>
      <c r="AI1124" s="221"/>
      <c r="AJ1124" s="221"/>
      <c r="AK1124" s="221"/>
      <c r="AL1124" s="221"/>
      <c r="AM1124" s="221"/>
      <c r="AN1124" s="221"/>
      <c r="AO1124" s="221"/>
      <c r="AP1124" s="221"/>
      <c r="AQ1124" s="221"/>
      <c r="AR1124" s="221"/>
      <c r="AS1124" s="221"/>
      <c r="AT1124" s="221"/>
      <c r="AU1124" s="221"/>
      <c r="AV1124" s="221"/>
      <c r="AW1124" s="221"/>
      <c r="AX1124" s="221"/>
      <c r="AY1124" s="221"/>
      <c r="AZ1124" s="221"/>
      <c r="BA1124" s="221"/>
      <c r="BB1124" s="221"/>
      <c r="BC1124" s="221"/>
      <c r="BD1124" s="221"/>
      <c r="BE1124" s="221"/>
      <c r="BF1124" s="221"/>
      <c r="BG1124" s="221"/>
      <c r="BH1124" s="221"/>
      <c r="BI1124" s="221"/>
      <c r="BJ1124" s="221"/>
      <c r="BK1124" s="221"/>
      <c r="BL1124" s="221"/>
      <c r="BM1124" s="226"/>
    </row>
    <row r="1125" spans="1:65">
      <c r="A1125" s="30"/>
      <c r="B1125" s="3" t="s">
        <v>277</v>
      </c>
      <c r="C1125" s="29"/>
      <c r="D1125" s="24">
        <v>0.52788887719544408</v>
      </c>
      <c r="E1125" s="24">
        <v>2.4276875142132011</v>
      </c>
      <c r="F1125" s="24">
        <v>1.4985548594117837</v>
      </c>
      <c r="G1125" s="24">
        <v>1.1889771514485317</v>
      </c>
      <c r="H1125" s="24">
        <v>0.8162885692228713</v>
      </c>
      <c r="I1125" s="24">
        <v>1.4719601443879744</v>
      </c>
      <c r="J1125" s="24">
        <v>5.603451317417389</v>
      </c>
      <c r="K1125" s="24">
        <v>3.4155038671719682</v>
      </c>
      <c r="L1125" s="24">
        <v>0.81914589665089521</v>
      </c>
      <c r="M1125" s="24">
        <v>1.3457340004622009</v>
      </c>
      <c r="N1125" s="24">
        <v>0.37237973450050366</v>
      </c>
      <c r="O1125" s="24">
        <v>2.2157767637256862</v>
      </c>
      <c r="P1125" s="24">
        <v>1.6012495120998476</v>
      </c>
      <c r="Q1125" s="24">
        <v>1.1236844159579102</v>
      </c>
      <c r="R1125" s="24">
        <v>0.86120071218425409</v>
      </c>
      <c r="S1125" s="24">
        <v>2.7220702905448024</v>
      </c>
      <c r="T1125" s="24">
        <v>0.89758936416752666</v>
      </c>
      <c r="U1125" s="24">
        <v>1.1536897329871658</v>
      </c>
      <c r="V1125" s="24">
        <v>0.26394443859772238</v>
      </c>
      <c r="W1125" s="24">
        <v>0.9742429240184397</v>
      </c>
      <c r="X1125" s="24">
        <v>1.0754239474117482</v>
      </c>
      <c r="Y1125" s="24">
        <v>0.61369101889034172</v>
      </c>
      <c r="Z1125" s="24">
        <v>1.1690451944500122</v>
      </c>
      <c r="AA1125" s="24">
        <v>0.95404007988580786</v>
      </c>
      <c r="AB1125" s="24">
        <v>2.2767118101917676</v>
      </c>
      <c r="AC1125" s="24">
        <v>4.4907311951024926</v>
      </c>
      <c r="AD1125" s="24">
        <v>0.89368152418334468</v>
      </c>
      <c r="AE1125" s="24">
        <v>1.2816655830077766</v>
      </c>
      <c r="AF1125" s="24">
        <v>1.3585531519475678</v>
      </c>
      <c r="AG1125" s="152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86</v>
      </c>
      <c r="C1126" s="29"/>
      <c r="D1126" s="13">
        <v>1.1610459175852877E-2</v>
      </c>
      <c r="E1126" s="13">
        <v>4.8961764992535142E-2</v>
      </c>
      <c r="F1126" s="13">
        <v>2.8498666106087804E-2</v>
      </c>
      <c r="G1126" s="13">
        <v>2.1769493160485778E-2</v>
      </c>
      <c r="H1126" s="13">
        <v>1.7022187997016193E-2</v>
      </c>
      <c r="I1126" s="13">
        <v>2.4878199623458722E-2</v>
      </c>
      <c r="J1126" s="13">
        <v>0.10294154287968259</v>
      </c>
      <c r="K1126" s="13">
        <v>6.9822906994997644E-2</v>
      </c>
      <c r="L1126" s="13">
        <v>1.5325461116013009E-2</v>
      </c>
      <c r="M1126" s="13">
        <v>2.6309560126338241E-2</v>
      </c>
      <c r="N1126" s="13">
        <v>7.4675080447961966E-3</v>
      </c>
      <c r="O1126" s="13">
        <v>4.4153638599648347E-2</v>
      </c>
      <c r="P1126" s="13">
        <v>3.121344078167344E-2</v>
      </c>
      <c r="Q1126" s="13">
        <v>2.4252181639379363E-2</v>
      </c>
      <c r="R1126" s="13">
        <v>1.6429902299222653E-2</v>
      </c>
      <c r="S1126" s="13">
        <v>5.5647092822040257E-2</v>
      </c>
      <c r="T1126" s="13">
        <v>1.678259951699956E-2</v>
      </c>
      <c r="U1126" s="13">
        <v>2.4890824875667007E-2</v>
      </c>
      <c r="V1126" s="13">
        <v>5.1434447274645474E-3</v>
      </c>
      <c r="W1126" s="13">
        <v>2.0027750719111753E-2</v>
      </c>
      <c r="X1126" s="13">
        <v>2.1279371053228534E-2</v>
      </c>
      <c r="Y1126" s="13">
        <v>1.5071614397044941E-2</v>
      </c>
      <c r="Z1126" s="13">
        <v>1.8507311785488322E-2</v>
      </c>
      <c r="AA1126" s="13">
        <v>1.9765653034314379E-2</v>
      </c>
      <c r="AB1126" s="13">
        <v>5.9900332651394897E-2</v>
      </c>
      <c r="AC1126" s="13">
        <v>8.4465163544247518E-2</v>
      </c>
      <c r="AD1126" s="13">
        <v>1.978630680848734E-2</v>
      </c>
      <c r="AE1126" s="13">
        <v>2.802475764594264E-2</v>
      </c>
      <c r="AF1126" s="13">
        <v>2.70179612584866E-2</v>
      </c>
      <c r="AG1126" s="152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278</v>
      </c>
      <c r="C1127" s="29"/>
      <c r="D1127" s="13">
        <v>-8.9259225611475146E-2</v>
      </c>
      <c r="E1127" s="13">
        <v>-6.7984590154465119E-3</v>
      </c>
      <c r="F1127" s="13">
        <v>5.3294407329837368E-2</v>
      </c>
      <c r="G1127" s="13">
        <v>9.402401674164107E-2</v>
      </c>
      <c r="H1127" s="13">
        <v>-3.9427835832237967E-2</v>
      </c>
      <c r="I1127" s="13">
        <v>0.18516486403198806</v>
      </c>
      <c r="J1127" s="13">
        <v>9.0351674909429081E-2</v>
      </c>
      <c r="K1127" s="13">
        <v>-2.0152429314398534E-2</v>
      </c>
      <c r="L1127" s="13">
        <v>7.0654568718474753E-2</v>
      </c>
      <c r="M1127" s="13">
        <v>2.4583371187090641E-2</v>
      </c>
      <c r="N1127" s="13">
        <v>-1.1230216383919522E-3</v>
      </c>
      <c r="O1127" s="13">
        <v>5.2201142536101308E-3</v>
      </c>
      <c r="P1127" s="13">
        <v>2.7588014504354996E-2</v>
      </c>
      <c r="Q1127" s="13">
        <v>-7.189906422283765E-2</v>
      </c>
      <c r="R1127" s="13">
        <v>4.9955914755099418E-2</v>
      </c>
      <c r="S1127" s="13">
        <v>-2.0152429314398534E-2</v>
      </c>
      <c r="T1127" s="13">
        <v>7.1322267233422609E-2</v>
      </c>
      <c r="U1127" s="13">
        <v>-7.156521496536361E-2</v>
      </c>
      <c r="V1127" s="13">
        <v>2.7921863761828591E-2</v>
      </c>
      <c r="W1127" s="13">
        <v>-2.5601183045628306E-2</v>
      </c>
      <c r="X1127" s="13">
        <v>1.2331103437802193E-2</v>
      </c>
      <c r="Y1127" s="13">
        <v>-0.18437287906576039</v>
      </c>
      <c r="Z1127" s="13">
        <v>0.26528868582569998</v>
      </c>
      <c r="AA1127" s="13">
        <v>-3.3154416753619409E-2</v>
      </c>
      <c r="AB1127" s="13">
        <v>-0.23865676833100025</v>
      </c>
      <c r="AC1127" s="13">
        <v>6.4979131341420304E-2</v>
      </c>
      <c r="AD1127" s="13">
        <v>-9.5268512246003634E-2</v>
      </c>
      <c r="AE1127" s="13">
        <v>-8.3917637491894292E-2</v>
      </c>
      <c r="AF1127" s="13">
        <v>7.2232097984530341E-3</v>
      </c>
      <c r="AG1127" s="152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46" t="s">
        <v>279</v>
      </c>
      <c r="C1128" s="47"/>
      <c r="D1128" s="45">
        <v>1.33</v>
      </c>
      <c r="E1128" s="45">
        <v>0.17</v>
      </c>
      <c r="F1128" s="45">
        <v>0.67</v>
      </c>
      <c r="G1128" s="45">
        <v>1.25</v>
      </c>
      <c r="H1128" s="45">
        <v>0.63</v>
      </c>
      <c r="I1128" s="45">
        <v>2.52</v>
      </c>
      <c r="J1128" s="45">
        <v>1.19</v>
      </c>
      <c r="K1128" s="45">
        <v>0.36</v>
      </c>
      <c r="L1128" s="45">
        <v>0.92</v>
      </c>
      <c r="M1128" s="45">
        <v>0.27</v>
      </c>
      <c r="N1128" s="45">
        <v>0.09</v>
      </c>
      <c r="O1128" s="45">
        <v>0</v>
      </c>
      <c r="P1128" s="45">
        <v>0.31</v>
      </c>
      <c r="Q1128" s="45">
        <v>1.08</v>
      </c>
      <c r="R1128" s="45">
        <v>0.63</v>
      </c>
      <c r="S1128" s="45">
        <v>0.36</v>
      </c>
      <c r="T1128" s="45">
        <v>0.93</v>
      </c>
      <c r="U1128" s="45">
        <v>1.08</v>
      </c>
      <c r="V1128" s="45">
        <v>0.32</v>
      </c>
      <c r="W1128" s="45">
        <v>0.43</v>
      </c>
      <c r="X1128" s="45">
        <v>0.1</v>
      </c>
      <c r="Y1128" s="45">
        <v>2.66</v>
      </c>
      <c r="Z1128" s="45">
        <v>3.65</v>
      </c>
      <c r="AA1128" s="45">
        <v>0.54</v>
      </c>
      <c r="AB1128" s="45">
        <v>3.42</v>
      </c>
      <c r="AC1128" s="45">
        <v>0.84</v>
      </c>
      <c r="AD1128" s="45">
        <v>1.41</v>
      </c>
      <c r="AE1128" s="45">
        <v>1.25</v>
      </c>
      <c r="AF1128" s="45">
        <v>0.03</v>
      </c>
      <c r="AG1128" s="152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B1129" s="31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Z1129" s="20"/>
      <c r="AA1129" s="20"/>
      <c r="AB1129" s="20"/>
      <c r="AC1129" s="20"/>
      <c r="AD1129" s="20"/>
      <c r="AE1129" s="20"/>
      <c r="AF1129" s="20"/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6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</sheetData>
  <dataConsolidate/>
  <conditionalFormatting sqref="B6:AF11 B24:AH29 B42:AF47 B60:D65 B78:AF83 B96:AG101 B115:AF120 B134:AH139 B152:AH157 B170:AA175 B188:AH193 B207:AF212 B225:AC230 B244:AH249 B262:M267 B280:M285 B298:M303 B317:AH322 B335:AE340 B354:L359 B372:V377 B390:AB395 B408:E413 B426:M431 B445:AA450 B463:AG468 B481:AC486 B499:AE504 B517:N522 B536:AH541 B554:AH559 B572:AH577 B590:AH595 B608:AD613 B626:N631 B644:AH649 B662:AH667 B680:AG685 B698:M703 B716:AD721 B734:W739 B752:AG757 B770:AG775 B788:AE793 B807:AD812 B825:M830 B843:AF848 B862:AF867 B880:AB885 B899:Q904 B918:AC923 B936:AC941 B954:AG959 B972:AD977 B990:K995 B1009:AE1014 B1027:AG1032 B1045:AC1050 B1063:AC1068 B1081:P1086 B1099:AH1104 B1117:AF1122">
    <cfRule type="expression" dxfId="14" priority="186">
      <formula>AND($B6&lt;&gt;$B5,NOT(ISBLANK(INDIRECT(Anlyt_LabRefThisCol))))</formula>
    </cfRule>
  </conditionalFormatting>
  <conditionalFormatting sqref="C2:AF17 C20:AH35 C38:AF53 C56:D71 C74:AF89 C92:AG107 C111:AF126 C130:AH145 C148:AH163 C166:AA181 C184:AH199 C203:AF218 C221:AC236 C240:AH255 C258:M273 C276:M291 C294:M309 C313:AH328 C331:AE346 C350:L365 C368:V383 C386:AB401 C404:E419 C422:M437 C441:AA456 C459:AG474 C477:AC492 C495:AE510 C513:N528 C532:AH547 C550:AH565 C568:AH583 C586:AH601 C604:AD619 C622:N637 C640:AH655 C658:AH673 C676:AG691 C694:M709 C712:AD727 C730:W745 C748:AG763 C766:AG781 C784:AE799 C803:AD818 C821:M836 C839:AF854 C858:AF873 C876:AB891 C895:Q910 C914:AC929 C932:AC947 C950:AG965 C968:AD983 C986:K1001 C1005:AE1020 C1023:AG1038 C1041:AC1056 C1059:AC1074 C1077:P1092 C1095:AH1110 C1113:AF1128">
    <cfRule type="expression" dxfId="13" priority="184" stopIfTrue="1">
      <formula>AND(ISBLANK(INDIRECT(Anlyt_LabRefLastCol)),ISBLANK(INDIRECT(Anlyt_LabRefThisCol)))</formula>
    </cfRule>
    <cfRule type="expression" dxfId="12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D6FD2-3314-429A-9B50-3473544F8C48}">
  <sheetPr codeName="Sheet16"/>
  <dimension ref="A1:BN1263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577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52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50" t="s">
        <v>230</v>
      </c>
      <c r="E3" s="151" t="s">
        <v>231</v>
      </c>
      <c r="F3" s="151" t="s">
        <v>232</v>
      </c>
      <c r="G3" s="151" t="s">
        <v>233</v>
      </c>
      <c r="H3" s="151" t="s">
        <v>234</v>
      </c>
      <c r="I3" s="151" t="s">
        <v>235</v>
      </c>
      <c r="J3" s="151" t="s">
        <v>236</v>
      </c>
      <c r="K3" s="151" t="s">
        <v>237</v>
      </c>
      <c r="L3" s="151" t="s">
        <v>238</v>
      </c>
      <c r="M3" s="151" t="s">
        <v>239</v>
      </c>
      <c r="N3" s="151" t="s">
        <v>240</v>
      </c>
      <c r="O3" s="151" t="s">
        <v>241</v>
      </c>
      <c r="P3" s="151" t="s">
        <v>242</v>
      </c>
      <c r="Q3" s="151" t="s">
        <v>244</v>
      </c>
      <c r="R3" s="151" t="s">
        <v>247</v>
      </c>
      <c r="S3" s="151" t="s">
        <v>248</v>
      </c>
      <c r="T3" s="151" t="s">
        <v>304</v>
      </c>
      <c r="U3" s="151" t="s">
        <v>249</v>
      </c>
      <c r="V3" s="151" t="s">
        <v>250</v>
      </c>
      <c r="W3" s="151" t="s">
        <v>252</v>
      </c>
      <c r="X3" s="151" t="s">
        <v>256</v>
      </c>
      <c r="Y3" s="151" t="s">
        <v>305</v>
      </c>
      <c r="Z3" s="151" t="s">
        <v>259</v>
      </c>
      <c r="AA3" s="151" t="s">
        <v>260</v>
      </c>
      <c r="AB3" s="151" t="s">
        <v>263</v>
      </c>
      <c r="AC3" s="151" t="s">
        <v>264</v>
      </c>
      <c r="AD3" s="151" t="s">
        <v>265</v>
      </c>
      <c r="AE3" s="151" t="s">
        <v>266</v>
      </c>
      <c r="AF3" s="151" t="s">
        <v>267</v>
      </c>
      <c r="AG3" s="152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331</v>
      </c>
      <c r="E4" s="11" t="s">
        <v>332</v>
      </c>
      <c r="F4" s="11" t="s">
        <v>332</v>
      </c>
      <c r="G4" s="11" t="s">
        <v>331</v>
      </c>
      <c r="H4" s="11" t="s">
        <v>332</v>
      </c>
      <c r="I4" s="11" t="s">
        <v>332</v>
      </c>
      <c r="J4" s="11" t="s">
        <v>331</v>
      </c>
      <c r="K4" s="11" t="s">
        <v>331</v>
      </c>
      <c r="L4" s="11" t="s">
        <v>331</v>
      </c>
      <c r="M4" s="11" t="s">
        <v>331</v>
      </c>
      <c r="N4" s="11" t="s">
        <v>331</v>
      </c>
      <c r="O4" s="11" t="s">
        <v>331</v>
      </c>
      <c r="P4" s="11" t="s">
        <v>331</v>
      </c>
      <c r="Q4" s="11" t="s">
        <v>331</v>
      </c>
      <c r="R4" s="11" t="s">
        <v>331</v>
      </c>
      <c r="S4" s="11" t="s">
        <v>332</v>
      </c>
      <c r="T4" s="11" t="s">
        <v>332</v>
      </c>
      <c r="U4" s="11" t="s">
        <v>333</v>
      </c>
      <c r="V4" s="11" t="s">
        <v>332</v>
      </c>
      <c r="W4" s="11" t="s">
        <v>333</v>
      </c>
      <c r="X4" s="11" t="s">
        <v>331</v>
      </c>
      <c r="Y4" s="11" t="s">
        <v>331</v>
      </c>
      <c r="Z4" s="11" t="s">
        <v>332</v>
      </c>
      <c r="AA4" s="11" t="s">
        <v>332</v>
      </c>
      <c r="AB4" s="11" t="s">
        <v>333</v>
      </c>
      <c r="AC4" s="11" t="s">
        <v>332</v>
      </c>
      <c r="AD4" s="11" t="s">
        <v>331</v>
      </c>
      <c r="AE4" s="11" t="s">
        <v>331</v>
      </c>
      <c r="AF4" s="11" t="s">
        <v>334</v>
      </c>
      <c r="AG4" s="152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335</v>
      </c>
      <c r="E5" s="26" t="s">
        <v>336</v>
      </c>
      <c r="F5" s="26" t="s">
        <v>335</v>
      </c>
      <c r="G5" s="26" t="s">
        <v>337</v>
      </c>
      <c r="H5" s="26" t="s">
        <v>338</v>
      </c>
      <c r="I5" s="26" t="s">
        <v>336</v>
      </c>
      <c r="J5" s="26" t="s">
        <v>336</v>
      </c>
      <c r="K5" s="26" t="s">
        <v>336</v>
      </c>
      <c r="L5" s="26" t="s">
        <v>336</v>
      </c>
      <c r="M5" s="26" t="s">
        <v>336</v>
      </c>
      <c r="N5" s="26" t="s">
        <v>336</v>
      </c>
      <c r="O5" s="26" t="s">
        <v>336</v>
      </c>
      <c r="P5" s="26" t="s">
        <v>336</v>
      </c>
      <c r="Q5" s="26" t="s">
        <v>339</v>
      </c>
      <c r="R5" s="26" t="s">
        <v>336</v>
      </c>
      <c r="S5" s="26" t="s">
        <v>335</v>
      </c>
      <c r="T5" s="26" t="s">
        <v>336</v>
      </c>
      <c r="U5" s="26" t="s">
        <v>335</v>
      </c>
      <c r="V5" s="26" t="s">
        <v>337</v>
      </c>
      <c r="W5" s="26" t="s">
        <v>338</v>
      </c>
      <c r="X5" s="26" t="s">
        <v>336</v>
      </c>
      <c r="Y5" s="26"/>
      <c r="Z5" s="26" t="s">
        <v>335</v>
      </c>
      <c r="AA5" s="26" t="s">
        <v>336</v>
      </c>
      <c r="AB5" s="26" t="s">
        <v>336</v>
      </c>
      <c r="AC5" s="26" t="s">
        <v>338</v>
      </c>
      <c r="AD5" s="26" t="s">
        <v>338</v>
      </c>
      <c r="AE5" s="26" t="s">
        <v>117</v>
      </c>
      <c r="AF5" s="26" t="s">
        <v>336</v>
      </c>
      <c r="AG5" s="152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2.46</v>
      </c>
      <c r="E6" s="22">
        <v>2.34</v>
      </c>
      <c r="F6" s="22">
        <v>2.39</v>
      </c>
      <c r="G6" s="22">
        <v>2.23</v>
      </c>
      <c r="H6" s="22">
        <v>2.2857077459138115</v>
      </c>
      <c r="I6" s="22">
        <v>2.13</v>
      </c>
      <c r="J6" s="22">
        <v>2.42</v>
      </c>
      <c r="K6" s="22">
        <v>1.9450000000000001</v>
      </c>
      <c r="L6" s="22">
        <v>2.36</v>
      </c>
      <c r="M6" s="22">
        <v>2.31</v>
      </c>
      <c r="N6" s="22">
        <v>2.39</v>
      </c>
      <c r="O6" s="22">
        <v>2.4300000000000002</v>
      </c>
      <c r="P6" s="22">
        <v>2.44</v>
      </c>
      <c r="Q6" s="22">
        <v>2.42</v>
      </c>
      <c r="R6" s="146">
        <v>1.8</v>
      </c>
      <c r="S6" s="22">
        <v>2.4500000000000002</v>
      </c>
      <c r="T6" s="22">
        <v>2.0499999999999998</v>
      </c>
      <c r="U6" s="22">
        <v>2.2999999999999998</v>
      </c>
      <c r="V6" s="22">
        <v>2.2999999999999998</v>
      </c>
      <c r="W6" s="146" t="s">
        <v>311</v>
      </c>
      <c r="X6" s="22">
        <v>2.66</v>
      </c>
      <c r="Y6" s="22">
        <v>2.0166079933779768</v>
      </c>
      <c r="Z6" s="22">
        <v>2.2000000000000002</v>
      </c>
      <c r="AA6" s="22">
        <v>2.1</v>
      </c>
      <c r="AB6" s="22">
        <v>2.0699058823529413</v>
      </c>
      <c r="AC6" s="22">
        <v>2.2200000000000002</v>
      </c>
      <c r="AD6" s="22">
        <v>2.2599999999999998</v>
      </c>
      <c r="AE6" s="22">
        <v>2.56</v>
      </c>
      <c r="AF6" s="22">
        <v>2.62</v>
      </c>
      <c r="AG6" s="152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2.41</v>
      </c>
      <c r="E7" s="11">
        <v>2.4500000000000002</v>
      </c>
      <c r="F7" s="11">
        <v>2.33</v>
      </c>
      <c r="G7" s="11">
        <v>2.23</v>
      </c>
      <c r="H7" s="11">
        <v>2.3644772691520983</v>
      </c>
      <c r="I7" s="11">
        <v>2.2200000000000002</v>
      </c>
      <c r="J7" s="11">
        <v>2.39</v>
      </c>
      <c r="K7" s="11">
        <v>1.9759999999999998</v>
      </c>
      <c r="L7" s="11">
        <v>2.5099999999999998</v>
      </c>
      <c r="M7" s="11">
        <v>2.31</v>
      </c>
      <c r="N7" s="11">
        <v>2.5</v>
      </c>
      <c r="O7" s="11">
        <v>2.39</v>
      </c>
      <c r="P7" s="11">
        <v>2.42</v>
      </c>
      <c r="Q7" s="11">
        <v>2.3580000000000001</v>
      </c>
      <c r="R7" s="147">
        <v>2</v>
      </c>
      <c r="S7" s="11">
        <v>2.44</v>
      </c>
      <c r="T7" s="11">
        <v>2.2000000000000002</v>
      </c>
      <c r="U7" s="11">
        <v>2.2999999999999998</v>
      </c>
      <c r="V7" s="11">
        <v>2.2999999999999998</v>
      </c>
      <c r="W7" s="147" t="s">
        <v>311</v>
      </c>
      <c r="X7" s="11">
        <v>2.63</v>
      </c>
      <c r="Y7" s="11">
        <v>2.2090464290365341</v>
      </c>
      <c r="Z7" s="11">
        <v>2.2999999999999998</v>
      </c>
      <c r="AA7" s="11">
        <v>2.1</v>
      </c>
      <c r="AB7" s="11">
        <v>2.050072841012339</v>
      </c>
      <c r="AC7" s="11">
        <v>2.2799999999999998</v>
      </c>
      <c r="AD7" s="11">
        <v>2.31</v>
      </c>
      <c r="AE7" s="11">
        <v>2.5</v>
      </c>
      <c r="AF7" s="11">
        <v>2.5499999999999998</v>
      </c>
      <c r="AG7" s="152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1">
        <v>2.42</v>
      </c>
      <c r="E8" s="11">
        <v>2.4700000000000002</v>
      </c>
      <c r="F8" s="11">
        <v>2.42</v>
      </c>
      <c r="G8" s="11">
        <v>2.27</v>
      </c>
      <c r="H8" s="11">
        <v>2.2729863451971388</v>
      </c>
      <c r="I8" s="11">
        <v>2.25</v>
      </c>
      <c r="J8" s="11">
        <v>2.41</v>
      </c>
      <c r="K8" s="11">
        <v>2.052</v>
      </c>
      <c r="L8" s="11">
        <v>2.37</v>
      </c>
      <c r="M8" s="11">
        <v>2.33</v>
      </c>
      <c r="N8" s="11">
        <v>2.4300000000000002</v>
      </c>
      <c r="O8" s="11">
        <v>2.34</v>
      </c>
      <c r="P8" s="11">
        <v>2.48</v>
      </c>
      <c r="Q8" s="11">
        <v>2.3719999999999999</v>
      </c>
      <c r="R8" s="147">
        <v>1.9</v>
      </c>
      <c r="S8" s="11">
        <v>2.4</v>
      </c>
      <c r="T8" s="11">
        <v>2.42</v>
      </c>
      <c r="U8" s="11">
        <v>2.2999999999999998</v>
      </c>
      <c r="V8" s="11">
        <v>2.2999999999999998</v>
      </c>
      <c r="W8" s="147" t="s">
        <v>311</v>
      </c>
      <c r="X8" s="11">
        <v>2.64</v>
      </c>
      <c r="Y8" s="11">
        <v>2.1054120217205239</v>
      </c>
      <c r="Z8" s="11">
        <v>2.2000000000000002</v>
      </c>
      <c r="AA8" s="11">
        <v>2.1</v>
      </c>
      <c r="AB8" s="11">
        <v>1.9981764705882354</v>
      </c>
      <c r="AC8" s="11">
        <v>2.2999999999999998</v>
      </c>
      <c r="AD8" s="11">
        <v>2.17</v>
      </c>
      <c r="AE8" s="11">
        <v>2.4900000000000002</v>
      </c>
      <c r="AF8" s="11">
        <v>2.61</v>
      </c>
      <c r="AG8" s="152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2.46</v>
      </c>
      <c r="E9" s="11">
        <v>2.39</v>
      </c>
      <c r="F9" s="11">
        <v>2.36</v>
      </c>
      <c r="G9" s="11">
        <v>2.17</v>
      </c>
      <c r="H9" s="11">
        <v>2.414784177514218</v>
      </c>
      <c r="I9" s="11">
        <v>2.25</v>
      </c>
      <c r="J9" s="11">
        <v>2.4500000000000002</v>
      </c>
      <c r="K9" s="11">
        <v>2.0289999999999999</v>
      </c>
      <c r="L9" s="11">
        <v>2.44</v>
      </c>
      <c r="M9" s="11">
        <v>2.38</v>
      </c>
      <c r="N9" s="11">
        <v>2.46</v>
      </c>
      <c r="O9" s="11">
        <v>2.36</v>
      </c>
      <c r="P9" s="11">
        <v>2.42</v>
      </c>
      <c r="Q9" s="11">
        <v>2.403</v>
      </c>
      <c r="R9" s="147">
        <v>1.9</v>
      </c>
      <c r="S9" s="11">
        <v>2.46</v>
      </c>
      <c r="T9" s="11">
        <v>2.2599999999999998</v>
      </c>
      <c r="U9" s="11">
        <v>2.2000000000000002</v>
      </c>
      <c r="V9" s="11">
        <v>2.2000000000000002</v>
      </c>
      <c r="W9" s="147" t="s">
        <v>311</v>
      </c>
      <c r="X9" s="11">
        <v>2.6</v>
      </c>
      <c r="Y9" s="11">
        <v>2.1755367383389261</v>
      </c>
      <c r="Z9" s="11">
        <v>2.1</v>
      </c>
      <c r="AA9" s="11">
        <v>2</v>
      </c>
      <c r="AB9" s="11">
        <v>2.0494117647058823</v>
      </c>
      <c r="AC9" s="11">
        <v>2.39</v>
      </c>
      <c r="AD9" s="11">
        <v>2.15</v>
      </c>
      <c r="AE9" s="11">
        <v>2.42</v>
      </c>
      <c r="AF9" s="11">
        <v>2.63</v>
      </c>
      <c r="AG9" s="152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2.3236370871303813</v>
      </c>
      <c r="BN9" s="28"/>
    </row>
    <row r="10" spans="1:66">
      <c r="A10" s="30"/>
      <c r="B10" s="19">
        <v>1</v>
      </c>
      <c r="C10" s="9">
        <v>5</v>
      </c>
      <c r="D10" s="11">
        <v>2.4900000000000002</v>
      </c>
      <c r="E10" s="11">
        <v>2.27</v>
      </c>
      <c r="F10" s="11">
        <v>2.36</v>
      </c>
      <c r="G10" s="11">
        <v>2.2000000000000002</v>
      </c>
      <c r="H10" s="11">
        <v>2.3299066516642832</v>
      </c>
      <c r="I10" s="11">
        <v>2.2799999999999998</v>
      </c>
      <c r="J10" s="11">
        <v>2.33</v>
      </c>
      <c r="K10" s="11">
        <v>1.9990000000000003</v>
      </c>
      <c r="L10" s="11">
        <v>2.48</v>
      </c>
      <c r="M10" s="11">
        <v>2.4</v>
      </c>
      <c r="N10" s="11">
        <v>2.44</v>
      </c>
      <c r="O10" s="11">
        <v>2.39</v>
      </c>
      <c r="P10" s="11">
        <v>2.39</v>
      </c>
      <c r="Q10" s="11">
        <v>2.4409999999999998</v>
      </c>
      <c r="R10" s="147">
        <v>1.9</v>
      </c>
      <c r="S10" s="11">
        <v>2.46</v>
      </c>
      <c r="T10" s="11">
        <v>2.2400000000000002</v>
      </c>
      <c r="U10" s="11">
        <v>2.4</v>
      </c>
      <c r="V10" s="11">
        <v>2.2000000000000002</v>
      </c>
      <c r="W10" s="147" t="s">
        <v>311</v>
      </c>
      <c r="X10" s="11">
        <v>2.56</v>
      </c>
      <c r="Y10" s="11">
        <v>2.1304808817425456</v>
      </c>
      <c r="Z10" s="11">
        <v>2.2000000000000002</v>
      </c>
      <c r="AA10" s="11">
        <v>2</v>
      </c>
      <c r="AB10" s="11">
        <v>2.039164705882353</v>
      </c>
      <c r="AC10" s="11">
        <v>2.2799999999999998</v>
      </c>
      <c r="AD10" s="11">
        <v>2.12</v>
      </c>
      <c r="AE10" s="11">
        <v>2.4900000000000002</v>
      </c>
      <c r="AF10" s="11">
        <v>2.59</v>
      </c>
      <c r="AG10" s="152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75</v>
      </c>
    </row>
    <row r="11" spans="1:66">
      <c r="A11" s="30"/>
      <c r="B11" s="19">
        <v>1</v>
      </c>
      <c r="C11" s="9">
        <v>6</v>
      </c>
      <c r="D11" s="11">
        <v>2.48</v>
      </c>
      <c r="E11" s="11">
        <v>2.31</v>
      </c>
      <c r="F11" s="11">
        <v>2.33</v>
      </c>
      <c r="G11" s="11">
        <v>2.25</v>
      </c>
      <c r="H11" s="11">
        <v>2.401030636836254</v>
      </c>
      <c r="I11" s="11">
        <v>2.14</v>
      </c>
      <c r="J11" s="11">
        <v>2.4300000000000002</v>
      </c>
      <c r="K11" s="11">
        <v>2.093</v>
      </c>
      <c r="L11" s="11">
        <v>2.41</v>
      </c>
      <c r="M11" s="11">
        <v>2.34</v>
      </c>
      <c r="N11" s="11">
        <v>2.42</v>
      </c>
      <c r="O11" s="11">
        <v>2.35</v>
      </c>
      <c r="P11" s="11">
        <v>2.48</v>
      </c>
      <c r="Q11" s="11">
        <v>2.399</v>
      </c>
      <c r="R11" s="147">
        <v>1.9</v>
      </c>
      <c r="S11" s="11">
        <v>2.39</v>
      </c>
      <c r="T11" s="11">
        <v>2.34</v>
      </c>
      <c r="U11" s="11">
        <v>2.2999999999999998</v>
      </c>
      <c r="V11" s="11">
        <v>2.2999999999999998</v>
      </c>
      <c r="W11" s="147" t="s">
        <v>311</v>
      </c>
      <c r="X11" s="11">
        <v>2.48</v>
      </c>
      <c r="Y11" s="11">
        <v>2.1288525012621946</v>
      </c>
      <c r="Z11" s="11">
        <v>2.2999999999999998</v>
      </c>
      <c r="AA11" s="11">
        <v>2.1</v>
      </c>
      <c r="AB11" s="11">
        <v>2.1006470588235291</v>
      </c>
      <c r="AC11" s="11">
        <v>2.41</v>
      </c>
      <c r="AD11" s="11">
        <v>2.25</v>
      </c>
      <c r="AE11" s="11">
        <v>2.5</v>
      </c>
      <c r="AF11" s="11">
        <v>2.56</v>
      </c>
      <c r="AG11" s="152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275</v>
      </c>
      <c r="C12" s="12"/>
      <c r="D12" s="23">
        <v>2.4533333333333336</v>
      </c>
      <c r="E12" s="23">
        <v>2.3716666666666666</v>
      </c>
      <c r="F12" s="23">
        <v>2.3649999999999998</v>
      </c>
      <c r="G12" s="23">
        <v>2.2250000000000001</v>
      </c>
      <c r="H12" s="23">
        <v>2.3448154710463007</v>
      </c>
      <c r="I12" s="23">
        <v>2.2116666666666664</v>
      </c>
      <c r="J12" s="23">
        <v>2.4050000000000002</v>
      </c>
      <c r="K12" s="23">
        <v>2.0156666666666667</v>
      </c>
      <c r="L12" s="23">
        <v>2.4283333333333332</v>
      </c>
      <c r="M12" s="23">
        <v>2.3450000000000002</v>
      </c>
      <c r="N12" s="23">
        <v>2.44</v>
      </c>
      <c r="O12" s="23">
        <v>2.3766666666666665</v>
      </c>
      <c r="P12" s="23">
        <v>2.4383333333333335</v>
      </c>
      <c r="Q12" s="23">
        <v>2.3988333333333336</v>
      </c>
      <c r="R12" s="23">
        <v>1.9000000000000001</v>
      </c>
      <c r="S12" s="23">
        <v>2.4333333333333336</v>
      </c>
      <c r="T12" s="23">
        <v>2.2516666666666665</v>
      </c>
      <c r="U12" s="23">
        <v>2.3000000000000003</v>
      </c>
      <c r="V12" s="23">
        <v>2.2666666666666671</v>
      </c>
      <c r="W12" s="23" t="s">
        <v>702</v>
      </c>
      <c r="X12" s="23">
        <v>2.5950000000000002</v>
      </c>
      <c r="Y12" s="23">
        <v>2.1276560942464502</v>
      </c>
      <c r="Z12" s="23">
        <v>2.2166666666666668</v>
      </c>
      <c r="AA12" s="23">
        <v>2.0666666666666669</v>
      </c>
      <c r="AB12" s="23">
        <v>2.0512297872275469</v>
      </c>
      <c r="AC12" s="23">
        <v>2.313333333333333</v>
      </c>
      <c r="AD12" s="23">
        <v>2.2100000000000004</v>
      </c>
      <c r="AE12" s="23">
        <v>2.4933333333333336</v>
      </c>
      <c r="AF12" s="23">
        <v>2.5933333333333333</v>
      </c>
      <c r="AG12" s="152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276</v>
      </c>
      <c r="C13" s="29"/>
      <c r="D13" s="11">
        <v>2.46</v>
      </c>
      <c r="E13" s="11">
        <v>2.3650000000000002</v>
      </c>
      <c r="F13" s="11">
        <v>2.36</v>
      </c>
      <c r="G13" s="11">
        <v>2.23</v>
      </c>
      <c r="H13" s="11">
        <v>2.3471919604081908</v>
      </c>
      <c r="I13" s="11">
        <v>2.2350000000000003</v>
      </c>
      <c r="J13" s="11">
        <v>2.415</v>
      </c>
      <c r="K13" s="11">
        <v>2.0140000000000002</v>
      </c>
      <c r="L13" s="11">
        <v>2.4249999999999998</v>
      </c>
      <c r="M13" s="11">
        <v>2.335</v>
      </c>
      <c r="N13" s="11">
        <v>2.4350000000000001</v>
      </c>
      <c r="O13" s="11">
        <v>2.375</v>
      </c>
      <c r="P13" s="11">
        <v>2.4299999999999997</v>
      </c>
      <c r="Q13" s="11">
        <v>2.4009999999999998</v>
      </c>
      <c r="R13" s="11">
        <v>1.9</v>
      </c>
      <c r="S13" s="11">
        <v>2.4450000000000003</v>
      </c>
      <c r="T13" s="11">
        <v>2.25</v>
      </c>
      <c r="U13" s="11">
        <v>2.2999999999999998</v>
      </c>
      <c r="V13" s="11">
        <v>2.2999999999999998</v>
      </c>
      <c r="W13" s="11" t="s">
        <v>702</v>
      </c>
      <c r="X13" s="11">
        <v>2.6150000000000002</v>
      </c>
      <c r="Y13" s="11">
        <v>2.1296666915023703</v>
      </c>
      <c r="Z13" s="11">
        <v>2.2000000000000002</v>
      </c>
      <c r="AA13" s="11">
        <v>2.1</v>
      </c>
      <c r="AB13" s="11">
        <v>2.0497423028591104</v>
      </c>
      <c r="AC13" s="11">
        <v>2.29</v>
      </c>
      <c r="AD13" s="11">
        <v>2.21</v>
      </c>
      <c r="AE13" s="11">
        <v>2.4950000000000001</v>
      </c>
      <c r="AF13" s="11">
        <v>2.5999999999999996</v>
      </c>
      <c r="AG13" s="152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277</v>
      </c>
      <c r="C14" s="29"/>
      <c r="D14" s="24">
        <v>3.2041639575194458E-2</v>
      </c>
      <c r="E14" s="24">
        <v>7.9099093968683865E-2</v>
      </c>
      <c r="F14" s="24">
        <v>3.5071355833500337E-2</v>
      </c>
      <c r="G14" s="24">
        <v>3.5637059362410919E-2</v>
      </c>
      <c r="H14" s="24">
        <v>5.8851967580186987E-2</v>
      </c>
      <c r="I14" s="24">
        <v>6.2423286253341884E-2</v>
      </c>
      <c r="J14" s="24">
        <v>4.1833001326703805E-2</v>
      </c>
      <c r="K14" s="24">
        <v>5.3522580904387128E-2</v>
      </c>
      <c r="L14" s="24">
        <v>5.9805239458317193E-2</v>
      </c>
      <c r="M14" s="24">
        <v>3.7282703764614428E-2</v>
      </c>
      <c r="N14" s="24">
        <v>3.7416573867739382E-2</v>
      </c>
      <c r="O14" s="24">
        <v>3.32665998663325E-2</v>
      </c>
      <c r="P14" s="24">
        <v>3.6009258068817038E-2</v>
      </c>
      <c r="Q14" s="24">
        <v>3.0432986489443703E-2</v>
      </c>
      <c r="R14" s="24">
        <v>6.3245553203367569E-2</v>
      </c>
      <c r="S14" s="24">
        <v>3.0767948691238192E-2</v>
      </c>
      <c r="T14" s="24">
        <v>0.12624051119457122</v>
      </c>
      <c r="U14" s="24">
        <v>6.3245553203367499E-2</v>
      </c>
      <c r="V14" s="24">
        <v>5.1639777949432045E-2</v>
      </c>
      <c r="W14" s="24" t="s">
        <v>702</v>
      </c>
      <c r="X14" s="24">
        <v>6.6257075093909823E-2</v>
      </c>
      <c r="Y14" s="24">
        <v>6.5958824973055774E-2</v>
      </c>
      <c r="Z14" s="24">
        <v>7.5277265270907973E-2</v>
      </c>
      <c r="AA14" s="24">
        <v>5.1639777949432274E-2</v>
      </c>
      <c r="AB14" s="24">
        <v>3.3928535440997748E-2</v>
      </c>
      <c r="AC14" s="24">
        <v>7.2571803523590855E-2</v>
      </c>
      <c r="AD14" s="24">
        <v>7.4027022093286973E-2</v>
      </c>
      <c r="AE14" s="24">
        <v>4.4572039067858116E-2</v>
      </c>
      <c r="AF14" s="24">
        <v>3.2659863237109059E-2</v>
      </c>
      <c r="AG14" s="202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30"/>
      <c r="B15" s="3" t="s">
        <v>86</v>
      </c>
      <c r="C15" s="29"/>
      <c r="D15" s="13">
        <v>1.3060450913802087E-2</v>
      </c>
      <c r="E15" s="13">
        <v>3.3351691061988979E-2</v>
      </c>
      <c r="F15" s="13">
        <v>1.4829325933826782E-2</v>
      </c>
      <c r="G15" s="13">
        <v>1.6016655893218389E-2</v>
      </c>
      <c r="H15" s="13">
        <v>2.5098762912002678E-2</v>
      </c>
      <c r="I15" s="13">
        <v>2.822454540467606E-2</v>
      </c>
      <c r="J15" s="13">
        <v>1.7394179345822786E-2</v>
      </c>
      <c r="K15" s="13">
        <v>2.6553289683009986E-2</v>
      </c>
      <c r="L15" s="13">
        <v>2.4628101355518406E-2</v>
      </c>
      <c r="M15" s="13">
        <v>1.5898807575528539E-2</v>
      </c>
      <c r="N15" s="13">
        <v>1.5334661421204664E-2</v>
      </c>
      <c r="O15" s="13">
        <v>1.3997166844179173E-2</v>
      </c>
      <c r="P15" s="13">
        <v>1.4767980069234601E-2</v>
      </c>
      <c r="Q15" s="13">
        <v>1.2686578123856193E-2</v>
      </c>
      <c r="R15" s="13">
        <v>3.3287133264930296E-2</v>
      </c>
      <c r="S15" s="13">
        <v>1.2644362475851311E-2</v>
      </c>
      <c r="T15" s="13">
        <v>5.6065363965020529E-2</v>
      </c>
      <c r="U15" s="13">
        <v>2.7498066610159778E-2</v>
      </c>
      <c r="V15" s="13">
        <v>2.2782254977690604E-2</v>
      </c>
      <c r="W15" s="13" t="s">
        <v>702</v>
      </c>
      <c r="X15" s="13">
        <v>2.5532591558346751E-2</v>
      </c>
      <c r="Y15" s="13">
        <v>3.1000698445307884E-2</v>
      </c>
      <c r="Z15" s="13">
        <v>3.3959668543266749E-2</v>
      </c>
      <c r="AA15" s="13">
        <v>2.4986989330370451E-2</v>
      </c>
      <c r="AB15" s="13">
        <v>1.6540582460464234E-2</v>
      </c>
      <c r="AC15" s="13">
        <v>3.1371096624030634E-2</v>
      </c>
      <c r="AD15" s="13">
        <v>3.3496390087460165E-2</v>
      </c>
      <c r="AE15" s="13">
        <v>1.7876486257162344E-2</v>
      </c>
      <c r="AF15" s="13">
        <v>1.2593777597856964E-2</v>
      </c>
      <c r="AG15" s="152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278</v>
      </c>
      <c r="C16" s="29"/>
      <c r="D16" s="13">
        <v>5.5816051018157564E-2</v>
      </c>
      <c r="E16" s="13">
        <v>2.0670000406819211E-2</v>
      </c>
      <c r="F16" s="13">
        <v>1.78009350507915E-2</v>
      </c>
      <c r="G16" s="13">
        <v>-4.2449437425787884E-2</v>
      </c>
      <c r="H16" s="13">
        <v>9.1143251384724344E-3</v>
      </c>
      <c r="I16" s="13">
        <v>-4.8187568137843195E-2</v>
      </c>
      <c r="J16" s="13">
        <v>3.5015327186957323E-2</v>
      </c>
      <c r="K16" s="13">
        <v>-0.13253808960505464</v>
      </c>
      <c r="L16" s="13">
        <v>4.5057055933053869E-2</v>
      </c>
      <c r="M16" s="13">
        <v>9.1937389827090321E-3</v>
      </c>
      <c r="N16" s="13">
        <v>5.0077920306102142E-2</v>
      </c>
      <c r="O16" s="13">
        <v>2.2821799423839995E-2</v>
      </c>
      <c r="P16" s="13">
        <v>4.9360653967095436E-2</v>
      </c>
      <c r="Q16" s="13">
        <v>3.236144173263189E-2</v>
      </c>
      <c r="R16" s="13">
        <v>-0.18231637353213348</v>
      </c>
      <c r="S16" s="13">
        <v>4.7208854950074652E-2</v>
      </c>
      <c r="T16" s="13">
        <v>-3.0973176001677594E-2</v>
      </c>
      <c r="U16" s="13">
        <v>-1.0172452170477353E-2</v>
      </c>
      <c r="V16" s="13">
        <v>-2.4517778950615243E-2</v>
      </c>
      <c r="W16" s="13" t="s">
        <v>702</v>
      </c>
      <c r="X16" s="13">
        <v>0.11678368983374399</v>
      </c>
      <c r="Y16" s="13">
        <v>-8.4342341568476753E-2</v>
      </c>
      <c r="Z16" s="13">
        <v>-4.6035769120822412E-2</v>
      </c>
      <c r="AA16" s="13">
        <v>-0.11058973963144336</v>
      </c>
      <c r="AB16" s="13">
        <v>-0.11723315203203644</v>
      </c>
      <c r="AC16" s="13">
        <v>-4.4343214584223745E-3</v>
      </c>
      <c r="AD16" s="13">
        <v>-4.8904834476849901E-2</v>
      </c>
      <c r="AE16" s="13">
        <v>7.3030443154323166E-2</v>
      </c>
      <c r="AF16" s="13">
        <v>0.11606642349473706</v>
      </c>
      <c r="AG16" s="152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279</v>
      </c>
      <c r="C17" s="47"/>
      <c r="D17" s="45">
        <v>0.77</v>
      </c>
      <c r="E17" s="45">
        <v>0.19</v>
      </c>
      <c r="F17" s="45">
        <v>0.14000000000000001</v>
      </c>
      <c r="G17" s="45">
        <v>0.85</v>
      </c>
      <c r="H17" s="45">
        <v>0</v>
      </c>
      <c r="I17" s="45">
        <v>0.94</v>
      </c>
      <c r="J17" s="45">
        <v>0.43</v>
      </c>
      <c r="K17" s="45">
        <v>2.33</v>
      </c>
      <c r="L17" s="45">
        <v>0.59</v>
      </c>
      <c r="M17" s="45">
        <v>0</v>
      </c>
      <c r="N17" s="45">
        <v>0.67</v>
      </c>
      <c r="O17" s="45">
        <v>0.23</v>
      </c>
      <c r="P17" s="45">
        <v>0.66</v>
      </c>
      <c r="Q17" s="45">
        <v>0.38</v>
      </c>
      <c r="R17" s="45">
        <v>3.15</v>
      </c>
      <c r="S17" s="45">
        <v>0.63</v>
      </c>
      <c r="T17" s="45">
        <v>0.66</v>
      </c>
      <c r="U17" s="45">
        <v>0.32</v>
      </c>
      <c r="V17" s="45">
        <v>0.55000000000000004</v>
      </c>
      <c r="W17" s="45">
        <v>14.84</v>
      </c>
      <c r="X17" s="45">
        <v>1.77</v>
      </c>
      <c r="Y17" s="45">
        <v>1.54</v>
      </c>
      <c r="Z17" s="45">
        <v>0.91</v>
      </c>
      <c r="AA17" s="45">
        <v>1.97</v>
      </c>
      <c r="AB17" s="45">
        <v>2.08</v>
      </c>
      <c r="AC17" s="45">
        <v>0.22</v>
      </c>
      <c r="AD17" s="45">
        <v>0.96</v>
      </c>
      <c r="AE17" s="45">
        <v>1.05</v>
      </c>
      <c r="AF17" s="45">
        <v>1.76</v>
      </c>
      <c r="AG17" s="152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578</v>
      </c>
      <c r="BM19" s="28" t="s">
        <v>66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7" t="s">
        <v>227</v>
      </c>
      <c r="AD20" s="17" t="s">
        <v>227</v>
      </c>
      <c r="AE20" s="152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228</v>
      </c>
      <c r="C21" s="9" t="s">
        <v>228</v>
      </c>
      <c r="D21" s="150" t="s">
        <v>230</v>
      </c>
      <c r="E21" s="151" t="s">
        <v>231</v>
      </c>
      <c r="F21" s="151" t="s">
        <v>232</v>
      </c>
      <c r="G21" s="151" t="s">
        <v>233</v>
      </c>
      <c r="H21" s="151" t="s">
        <v>234</v>
      </c>
      <c r="I21" s="151" t="s">
        <v>235</v>
      </c>
      <c r="J21" s="151" t="s">
        <v>236</v>
      </c>
      <c r="K21" s="151" t="s">
        <v>237</v>
      </c>
      <c r="L21" s="151" t="s">
        <v>238</v>
      </c>
      <c r="M21" s="151" t="s">
        <v>239</v>
      </c>
      <c r="N21" s="151" t="s">
        <v>240</v>
      </c>
      <c r="O21" s="151" t="s">
        <v>241</v>
      </c>
      <c r="P21" s="151" t="s">
        <v>242</v>
      </c>
      <c r="Q21" s="151" t="s">
        <v>244</v>
      </c>
      <c r="R21" s="151" t="s">
        <v>247</v>
      </c>
      <c r="S21" s="151" t="s">
        <v>248</v>
      </c>
      <c r="T21" s="151" t="s">
        <v>304</v>
      </c>
      <c r="U21" s="151" t="s">
        <v>249</v>
      </c>
      <c r="V21" s="151" t="s">
        <v>250</v>
      </c>
      <c r="W21" s="151" t="s">
        <v>252</v>
      </c>
      <c r="X21" s="151" t="s">
        <v>255</v>
      </c>
      <c r="Y21" s="151" t="s">
        <v>256</v>
      </c>
      <c r="Z21" s="151" t="s">
        <v>305</v>
      </c>
      <c r="AA21" s="151" t="s">
        <v>259</v>
      </c>
      <c r="AB21" s="151" t="s">
        <v>264</v>
      </c>
      <c r="AC21" s="151" t="s">
        <v>265</v>
      </c>
      <c r="AD21" s="151" t="s">
        <v>266</v>
      </c>
      <c r="AE21" s="152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333</v>
      </c>
      <c r="E22" s="11" t="s">
        <v>332</v>
      </c>
      <c r="F22" s="11" t="s">
        <v>332</v>
      </c>
      <c r="G22" s="11" t="s">
        <v>331</v>
      </c>
      <c r="H22" s="11" t="s">
        <v>332</v>
      </c>
      <c r="I22" s="11" t="s">
        <v>332</v>
      </c>
      <c r="J22" s="11" t="s">
        <v>331</v>
      </c>
      <c r="K22" s="11" t="s">
        <v>331</v>
      </c>
      <c r="L22" s="11" t="s">
        <v>331</v>
      </c>
      <c r="M22" s="11" t="s">
        <v>331</v>
      </c>
      <c r="N22" s="11" t="s">
        <v>331</v>
      </c>
      <c r="O22" s="11" t="s">
        <v>331</v>
      </c>
      <c r="P22" s="11" t="s">
        <v>331</v>
      </c>
      <c r="Q22" s="11" t="s">
        <v>331</v>
      </c>
      <c r="R22" s="11" t="s">
        <v>331</v>
      </c>
      <c r="S22" s="11" t="s">
        <v>332</v>
      </c>
      <c r="T22" s="11" t="s">
        <v>332</v>
      </c>
      <c r="U22" s="11" t="s">
        <v>333</v>
      </c>
      <c r="V22" s="11" t="s">
        <v>332</v>
      </c>
      <c r="W22" s="11" t="s">
        <v>333</v>
      </c>
      <c r="X22" s="11" t="s">
        <v>333</v>
      </c>
      <c r="Y22" s="11" t="s">
        <v>333</v>
      </c>
      <c r="Z22" s="11" t="s">
        <v>333</v>
      </c>
      <c r="AA22" s="11" t="s">
        <v>332</v>
      </c>
      <c r="AB22" s="11" t="s">
        <v>332</v>
      </c>
      <c r="AC22" s="11" t="s">
        <v>331</v>
      </c>
      <c r="AD22" s="11" t="s">
        <v>331</v>
      </c>
      <c r="AE22" s="152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335</v>
      </c>
      <c r="E23" s="26" t="s">
        <v>336</v>
      </c>
      <c r="F23" s="26" t="s">
        <v>335</v>
      </c>
      <c r="G23" s="26" t="s">
        <v>337</v>
      </c>
      <c r="H23" s="26" t="s">
        <v>338</v>
      </c>
      <c r="I23" s="26" t="s">
        <v>336</v>
      </c>
      <c r="J23" s="26" t="s">
        <v>336</v>
      </c>
      <c r="K23" s="26" t="s">
        <v>336</v>
      </c>
      <c r="L23" s="26" t="s">
        <v>336</v>
      </c>
      <c r="M23" s="26" t="s">
        <v>336</v>
      </c>
      <c r="N23" s="26" t="s">
        <v>336</v>
      </c>
      <c r="O23" s="26" t="s">
        <v>336</v>
      </c>
      <c r="P23" s="26" t="s">
        <v>336</v>
      </c>
      <c r="Q23" s="26" t="s">
        <v>339</v>
      </c>
      <c r="R23" s="26" t="s">
        <v>336</v>
      </c>
      <c r="S23" s="26" t="s">
        <v>335</v>
      </c>
      <c r="T23" s="26" t="s">
        <v>336</v>
      </c>
      <c r="U23" s="26" t="s">
        <v>335</v>
      </c>
      <c r="V23" s="26" t="s">
        <v>337</v>
      </c>
      <c r="W23" s="26" t="s">
        <v>338</v>
      </c>
      <c r="X23" s="26" t="s">
        <v>335</v>
      </c>
      <c r="Y23" s="26" t="s">
        <v>336</v>
      </c>
      <c r="Z23" s="26" t="s">
        <v>336</v>
      </c>
      <c r="AA23" s="26" t="s">
        <v>335</v>
      </c>
      <c r="AB23" s="26" t="s">
        <v>338</v>
      </c>
      <c r="AC23" s="26" t="s">
        <v>338</v>
      </c>
      <c r="AD23" s="26" t="s">
        <v>117</v>
      </c>
      <c r="AE23" s="152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04">
        <v>0.71799999999999997</v>
      </c>
      <c r="E24" s="204">
        <v>0.65</v>
      </c>
      <c r="F24" s="204">
        <v>0.62</v>
      </c>
      <c r="G24" s="204">
        <v>0.62</v>
      </c>
      <c r="H24" s="204">
        <v>0.75381738305131019</v>
      </c>
      <c r="I24" s="204">
        <v>0.72</v>
      </c>
      <c r="J24" s="204">
        <v>0.65</v>
      </c>
      <c r="K24" s="204">
        <v>0.72</v>
      </c>
      <c r="L24" s="204">
        <v>0.64</v>
      </c>
      <c r="M24" s="204">
        <v>0.68</v>
      </c>
      <c r="N24" s="204">
        <v>0.67</v>
      </c>
      <c r="O24" s="204">
        <v>0.64</v>
      </c>
      <c r="P24" s="204">
        <v>0.67</v>
      </c>
      <c r="Q24" s="204">
        <v>0.73</v>
      </c>
      <c r="R24" s="204">
        <v>0.63</v>
      </c>
      <c r="S24" s="204">
        <v>0.64</v>
      </c>
      <c r="T24" s="204">
        <v>0.57999999999999996</v>
      </c>
      <c r="U24" s="206">
        <v>0.42300000000000004</v>
      </c>
      <c r="V24" s="204">
        <v>0.81000000000000016</v>
      </c>
      <c r="W24" s="204">
        <v>0.64</v>
      </c>
      <c r="X24" s="206">
        <v>0.89418999999999993</v>
      </c>
      <c r="Y24" s="204">
        <v>0.78900000000000003</v>
      </c>
      <c r="Z24" s="204">
        <v>0.78300000000000003</v>
      </c>
      <c r="AA24" s="204">
        <v>0.6361</v>
      </c>
      <c r="AB24" s="206">
        <v>0.89999999999999991</v>
      </c>
      <c r="AC24" s="204">
        <v>0.80030000000000001</v>
      </c>
      <c r="AD24" s="204">
        <v>0.69930000000000003</v>
      </c>
      <c r="AE24" s="202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7">
        <v>1</v>
      </c>
    </row>
    <row r="25" spans="1:65">
      <c r="A25" s="30"/>
      <c r="B25" s="19">
        <v>1</v>
      </c>
      <c r="C25" s="9">
        <v>2</v>
      </c>
      <c r="D25" s="24">
        <v>0.71799999999999997</v>
      </c>
      <c r="E25" s="24">
        <v>0.67</v>
      </c>
      <c r="F25" s="24">
        <v>0.63</v>
      </c>
      <c r="G25" s="24">
        <v>0.64</v>
      </c>
      <c r="H25" s="24">
        <v>0.77265956497839849</v>
      </c>
      <c r="I25" s="24">
        <v>0.75</v>
      </c>
      <c r="J25" s="24">
        <v>0.62</v>
      </c>
      <c r="K25" s="24">
        <v>0.74</v>
      </c>
      <c r="L25" s="24">
        <v>0.68</v>
      </c>
      <c r="M25" s="24">
        <v>0.67</v>
      </c>
      <c r="N25" s="24">
        <v>0.69</v>
      </c>
      <c r="O25" s="24">
        <v>0.63</v>
      </c>
      <c r="P25" s="24">
        <v>0.63</v>
      </c>
      <c r="Q25" s="24">
        <v>0.72</v>
      </c>
      <c r="R25" s="24">
        <v>0.62</v>
      </c>
      <c r="S25" s="24">
        <v>0.66</v>
      </c>
      <c r="T25" s="24">
        <v>0.56000000000000005</v>
      </c>
      <c r="U25" s="208">
        <v>0.41099999999999998</v>
      </c>
      <c r="V25" s="24">
        <v>0.78</v>
      </c>
      <c r="W25" s="24">
        <v>0.63</v>
      </c>
      <c r="X25" s="208">
        <v>0.89366000000000012</v>
      </c>
      <c r="Y25" s="24">
        <v>0.79900000000000004</v>
      </c>
      <c r="Z25" s="24">
        <v>0.64300000000000002</v>
      </c>
      <c r="AA25" s="24">
        <v>0.61229999999999996</v>
      </c>
      <c r="AB25" s="208">
        <v>0.92400000000000004</v>
      </c>
      <c r="AC25" s="24">
        <v>0.77810000000000001</v>
      </c>
      <c r="AD25" s="24">
        <v>0.70640000000000003</v>
      </c>
      <c r="AE25" s="202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7" t="e">
        <v>#N/A</v>
      </c>
    </row>
    <row r="26" spans="1:65">
      <c r="A26" s="30"/>
      <c r="B26" s="19">
        <v>1</v>
      </c>
      <c r="C26" s="9">
        <v>3</v>
      </c>
      <c r="D26" s="24">
        <v>0.71</v>
      </c>
      <c r="E26" s="24">
        <v>0.65</v>
      </c>
      <c r="F26" s="24">
        <v>0.62</v>
      </c>
      <c r="G26" s="24">
        <v>0.62</v>
      </c>
      <c r="H26" s="24">
        <v>0.76131511969174659</v>
      </c>
      <c r="I26" s="24">
        <v>0.77</v>
      </c>
      <c r="J26" s="24">
        <v>0.68</v>
      </c>
      <c r="K26" s="24">
        <v>0.69</v>
      </c>
      <c r="L26" s="24">
        <v>0.68</v>
      </c>
      <c r="M26" s="24">
        <v>0.67</v>
      </c>
      <c r="N26" s="24">
        <v>0.68</v>
      </c>
      <c r="O26" s="24">
        <v>0.63</v>
      </c>
      <c r="P26" s="24">
        <v>0.65</v>
      </c>
      <c r="Q26" s="24">
        <v>0.72</v>
      </c>
      <c r="R26" s="24">
        <v>0.67</v>
      </c>
      <c r="S26" s="24">
        <v>0.64</v>
      </c>
      <c r="T26" s="24">
        <v>0.6</v>
      </c>
      <c r="U26" s="208">
        <v>0.41499999999999998</v>
      </c>
      <c r="V26" s="24">
        <v>0.79</v>
      </c>
      <c r="W26" s="24">
        <v>0.62</v>
      </c>
      <c r="X26" s="208">
        <v>0.89416000000000007</v>
      </c>
      <c r="Y26" s="24">
        <v>0.76700000000000002</v>
      </c>
      <c r="Z26" s="24">
        <v>0.626</v>
      </c>
      <c r="AA26" s="24">
        <v>0.60629999999999995</v>
      </c>
      <c r="AB26" s="208">
        <v>0.91699999999999993</v>
      </c>
      <c r="AC26" s="24">
        <v>0.76780000000000004</v>
      </c>
      <c r="AD26" s="24">
        <v>0.70879999999999999</v>
      </c>
      <c r="AE26" s="202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7">
        <v>16</v>
      </c>
    </row>
    <row r="27" spans="1:65">
      <c r="A27" s="30"/>
      <c r="B27" s="19">
        <v>1</v>
      </c>
      <c r="C27" s="9">
        <v>4</v>
      </c>
      <c r="D27" s="24">
        <v>0.70899999999999996</v>
      </c>
      <c r="E27" s="24">
        <v>0.61</v>
      </c>
      <c r="F27" s="24">
        <v>0.61</v>
      </c>
      <c r="G27" s="24">
        <v>0.64</v>
      </c>
      <c r="H27" s="24">
        <v>0.75165387489281843</v>
      </c>
      <c r="I27" s="24">
        <v>0.8</v>
      </c>
      <c r="J27" s="24">
        <v>0.68</v>
      </c>
      <c r="K27" s="24">
        <v>0.71</v>
      </c>
      <c r="L27" s="24">
        <v>0.68</v>
      </c>
      <c r="M27" s="24">
        <v>0.67</v>
      </c>
      <c r="N27" s="24">
        <v>0.69</v>
      </c>
      <c r="O27" s="24">
        <v>0.64</v>
      </c>
      <c r="P27" s="24">
        <v>0.64</v>
      </c>
      <c r="Q27" s="24">
        <v>0.73</v>
      </c>
      <c r="R27" s="24">
        <v>0.65</v>
      </c>
      <c r="S27" s="24">
        <v>0.65</v>
      </c>
      <c r="T27" s="24">
        <v>0.59</v>
      </c>
      <c r="U27" s="208">
        <v>0.39400000000000002</v>
      </c>
      <c r="V27" s="24">
        <v>0.77</v>
      </c>
      <c r="W27" s="24">
        <v>0.63</v>
      </c>
      <c r="X27" s="208">
        <v>0.89478999999999997</v>
      </c>
      <c r="Y27" s="24">
        <v>0.77800000000000002</v>
      </c>
      <c r="Z27" s="24">
        <v>0.70499999999999996</v>
      </c>
      <c r="AA27" s="24">
        <v>0.622</v>
      </c>
      <c r="AB27" s="208">
        <v>0.88600000000000001</v>
      </c>
      <c r="AC27" s="24">
        <v>0.79320000000000002</v>
      </c>
      <c r="AD27" s="24">
        <v>0.67730000000000001</v>
      </c>
      <c r="AE27" s="202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7">
        <v>0.68433971923006887</v>
      </c>
    </row>
    <row r="28" spans="1:65">
      <c r="A28" s="30"/>
      <c r="B28" s="19">
        <v>1</v>
      </c>
      <c r="C28" s="9">
        <v>5</v>
      </c>
      <c r="D28" s="24">
        <v>0.70599999999999996</v>
      </c>
      <c r="E28" s="24">
        <v>0.59</v>
      </c>
      <c r="F28" s="24">
        <v>0.61</v>
      </c>
      <c r="G28" s="24">
        <v>0.64</v>
      </c>
      <c r="H28" s="24">
        <v>0.77441782156444283</v>
      </c>
      <c r="I28" s="24">
        <v>0.81000000000000016</v>
      </c>
      <c r="J28" s="24">
        <v>0.66</v>
      </c>
      <c r="K28" s="24">
        <v>0.73</v>
      </c>
      <c r="L28" s="24">
        <v>0.69</v>
      </c>
      <c r="M28" s="24">
        <v>0.67</v>
      </c>
      <c r="N28" s="24">
        <v>0.67</v>
      </c>
      <c r="O28" s="24">
        <v>0.63</v>
      </c>
      <c r="P28" s="24">
        <v>0.63</v>
      </c>
      <c r="Q28" s="24">
        <v>0.72</v>
      </c>
      <c r="R28" s="24">
        <v>0.68</v>
      </c>
      <c r="S28" s="24">
        <v>0.66</v>
      </c>
      <c r="T28" s="24">
        <v>0.6</v>
      </c>
      <c r="U28" s="208">
        <v>0.38800000000000001</v>
      </c>
      <c r="V28" s="24">
        <v>0.78</v>
      </c>
      <c r="W28" s="24">
        <v>0.63</v>
      </c>
      <c r="X28" s="208">
        <v>0.89311000000000007</v>
      </c>
      <c r="Y28" s="24">
        <v>0.76200000000000001</v>
      </c>
      <c r="Z28" s="24">
        <v>0.74199999999999999</v>
      </c>
      <c r="AA28" s="24">
        <v>0.66549999999999998</v>
      </c>
      <c r="AB28" s="208">
        <v>0.89500000000000002</v>
      </c>
      <c r="AC28" s="24">
        <v>0.748</v>
      </c>
      <c r="AD28" s="24">
        <v>0.68959999999999999</v>
      </c>
      <c r="AE28" s="202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7">
        <v>76</v>
      </c>
    </row>
    <row r="29" spans="1:65">
      <c r="A29" s="30"/>
      <c r="B29" s="19">
        <v>1</v>
      </c>
      <c r="C29" s="9">
        <v>6</v>
      </c>
      <c r="D29" s="24">
        <v>0.69299999999999995</v>
      </c>
      <c r="E29" s="24">
        <v>0.63</v>
      </c>
      <c r="F29" s="24">
        <v>0.63</v>
      </c>
      <c r="G29" s="24">
        <v>0.67</v>
      </c>
      <c r="H29" s="24">
        <v>0.76955424369162861</v>
      </c>
      <c r="I29" s="24">
        <v>0.76</v>
      </c>
      <c r="J29" s="24">
        <v>0.65</v>
      </c>
      <c r="K29" s="24">
        <v>0.7</v>
      </c>
      <c r="L29" s="24">
        <v>0.68</v>
      </c>
      <c r="M29" s="24">
        <v>0.65</v>
      </c>
      <c r="N29" s="24">
        <v>0.65</v>
      </c>
      <c r="O29" s="24">
        <v>0.62</v>
      </c>
      <c r="P29" s="24">
        <v>0.65</v>
      </c>
      <c r="Q29" s="24">
        <v>0.72</v>
      </c>
      <c r="R29" s="24">
        <v>0.66</v>
      </c>
      <c r="S29" s="24">
        <v>0.65</v>
      </c>
      <c r="T29" s="24">
        <v>0.56000000000000005</v>
      </c>
      <c r="U29" s="208">
        <v>0.41000000000000003</v>
      </c>
      <c r="V29" s="24">
        <v>0.77</v>
      </c>
      <c r="W29" s="24">
        <v>0.64</v>
      </c>
      <c r="X29" s="208">
        <v>0.89668999999999999</v>
      </c>
      <c r="Y29" s="24">
        <v>0.77300000000000002</v>
      </c>
      <c r="Z29" s="24">
        <v>0.753</v>
      </c>
      <c r="AA29" s="24">
        <v>0.71699999999999997</v>
      </c>
      <c r="AB29" s="208">
        <v>0.91999999999999993</v>
      </c>
      <c r="AC29" s="24">
        <v>0.75419999999999998</v>
      </c>
      <c r="AD29" s="24">
        <v>0.71539999999999992</v>
      </c>
      <c r="AE29" s="202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56"/>
    </row>
    <row r="30" spans="1:65">
      <c r="A30" s="30"/>
      <c r="B30" s="20" t="s">
        <v>275</v>
      </c>
      <c r="C30" s="12"/>
      <c r="D30" s="209">
        <v>0.70899999999999996</v>
      </c>
      <c r="E30" s="209">
        <v>0.6333333333333333</v>
      </c>
      <c r="F30" s="209">
        <v>0.62</v>
      </c>
      <c r="G30" s="209">
        <v>0.63833333333333331</v>
      </c>
      <c r="H30" s="209">
        <v>0.76390300131172417</v>
      </c>
      <c r="I30" s="209">
        <v>0.76833333333333342</v>
      </c>
      <c r="J30" s="209">
        <v>0.65666666666666673</v>
      </c>
      <c r="K30" s="209">
        <v>0.71499999999999997</v>
      </c>
      <c r="L30" s="209">
        <v>0.67499999999999993</v>
      </c>
      <c r="M30" s="209">
        <v>0.66833333333333333</v>
      </c>
      <c r="N30" s="209">
        <v>0.67499999999999993</v>
      </c>
      <c r="O30" s="209">
        <v>0.63166666666666671</v>
      </c>
      <c r="P30" s="209">
        <v>0.64500000000000002</v>
      </c>
      <c r="Q30" s="209">
        <v>0.72333333333333327</v>
      </c>
      <c r="R30" s="209">
        <v>0.65166666666666673</v>
      </c>
      <c r="S30" s="209">
        <v>0.65</v>
      </c>
      <c r="T30" s="209">
        <v>0.58166666666666667</v>
      </c>
      <c r="U30" s="209">
        <v>0.40683333333333338</v>
      </c>
      <c r="V30" s="209">
        <v>0.78333333333333355</v>
      </c>
      <c r="W30" s="209">
        <v>0.63166666666666671</v>
      </c>
      <c r="X30" s="209">
        <v>0.8944333333333333</v>
      </c>
      <c r="Y30" s="209">
        <v>0.77800000000000002</v>
      </c>
      <c r="Z30" s="209">
        <v>0.70866666666666667</v>
      </c>
      <c r="AA30" s="209">
        <v>0.64319999999999999</v>
      </c>
      <c r="AB30" s="209">
        <v>0.90700000000000003</v>
      </c>
      <c r="AC30" s="209">
        <v>0.77360000000000007</v>
      </c>
      <c r="AD30" s="209">
        <v>0.69946666666666679</v>
      </c>
      <c r="AE30" s="202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56"/>
    </row>
    <row r="31" spans="1:65">
      <c r="A31" s="30"/>
      <c r="B31" s="3" t="s">
        <v>276</v>
      </c>
      <c r="C31" s="29"/>
      <c r="D31" s="24">
        <v>0.70950000000000002</v>
      </c>
      <c r="E31" s="24">
        <v>0.64</v>
      </c>
      <c r="F31" s="24">
        <v>0.62</v>
      </c>
      <c r="G31" s="24">
        <v>0.64</v>
      </c>
      <c r="H31" s="24">
        <v>0.7654346816916876</v>
      </c>
      <c r="I31" s="24">
        <v>0.76500000000000001</v>
      </c>
      <c r="J31" s="24">
        <v>0.65500000000000003</v>
      </c>
      <c r="K31" s="24">
        <v>0.71499999999999997</v>
      </c>
      <c r="L31" s="24">
        <v>0.68</v>
      </c>
      <c r="M31" s="24">
        <v>0.67</v>
      </c>
      <c r="N31" s="24">
        <v>0.67500000000000004</v>
      </c>
      <c r="O31" s="24">
        <v>0.63</v>
      </c>
      <c r="P31" s="24">
        <v>0.64500000000000002</v>
      </c>
      <c r="Q31" s="24">
        <v>0.72</v>
      </c>
      <c r="R31" s="24">
        <v>0.65500000000000003</v>
      </c>
      <c r="S31" s="24">
        <v>0.65</v>
      </c>
      <c r="T31" s="24">
        <v>0.58499999999999996</v>
      </c>
      <c r="U31" s="24">
        <v>0.41049999999999998</v>
      </c>
      <c r="V31" s="24">
        <v>0.78</v>
      </c>
      <c r="W31" s="24">
        <v>0.63</v>
      </c>
      <c r="X31" s="24">
        <v>0.89417499999999994</v>
      </c>
      <c r="Y31" s="24">
        <v>0.77550000000000008</v>
      </c>
      <c r="Z31" s="24">
        <v>0.72350000000000003</v>
      </c>
      <c r="AA31" s="24">
        <v>0.62905</v>
      </c>
      <c r="AB31" s="24">
        <v>0.90849999999999986</v>
      </c>
      <c r="AC31" s="24">
        <v>0.77295000000000003</v>
      </c>
      <c r="AD31" s="24">
        <v>0.70284999999999997</v>
      </c>
      <c r="AE31" s="202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56"/>
    </row>
    <row r="32" spans="1:65">
      <c r="A32" s="30"/>
      <c r="B32" s="3" t="s">
        <v>277</v>
      </c>
      <c r="C32" s="29"/>
      <c r="D32" s="24">
        <v>9.2520268049763113E-3</v>
      </c>
      <c r="E32" s="24">
        <v>2.9439202887759516E-2</v>
      </c>
      <c r="F32" s="24">
        <v>8.9442719099991665E-3</v>
      </c>
      <c r="G32" s="24">
        <v>1.8348478592697195E-2</v>
      </c>
      <c r="H32" s="24">
        <v>9.7737742723277565E-3</v>
      </c>
      <c r="I32" s="24">
        <v>3.3115957885386169E-2</v>
      </c>
      <c r="J32" s="24">
        <v>2.2509257354845533E-2</v>
      </c>
      <c r="K32" s="24">
        <v>1.8708286933869722E-2</v>
      </c>
      <c r="L32" s="24">
        <v>1.7606816861659005E-2</v>
      </c>
      <c r="M32" s="24">
        <v>9.8319208025017587E-3</v>
      </c>
      <c r="N32" s="24">
        <v>1.5165750888103071E-2</v>
      </c>
      <c r="O32" s="24">
        <v>7.5277265270908165E-3</v>
      </c>
      <c r="P32" s="24">
        <v>1.5165750888103116E-2</v>
      </c>
      <c r="Q32" s="24">
        <v>5.1639777949432268E-3</v>
      </c>
      <c r="R32" s="24">
        <v>2.3166067138525429E-2</v>
      </c>
      <c r="S32" s="24">
        <v>8.9442719099991665E-3</v>
      </c>
      <c r="T32" s="24">
        <v>1.8348478592697143E-2</v>
      </c>
      <c r="U32" s="24">
        <v>1.3227496613746182E-2</v>
      </c>
      <c r="V32" s="24">
        <v>1.5055453054181673E-2</v>
      </c>
      <c r="W32" s="24">
        <v>7.5277265270908165E-3</v>
      </c>
      <c r="X32" s="24">
        <v>1.2412037168275706E-3</v>
      </c>
      <c r="Y32" s="24">
        <v>1.3885243966167839E-2</v>
      </c>
      <c r="Z32" s="24">
        <v>6.2867055495439486E-2</v>
      </c>
      <c r="AA32" s="24">
        <v>4.18568990729127E-2</v>
      </c>
      <c r="AB32" s="24">
        <v>1.5440207252495017E-2</v>
      </c>
      <c r="AC32" s="24">
        <v>2.0893348223776878E-2</v>
      </c>
      <c r="AD32" s="24">
        <v>1.3984229212461664E-2</v>
      </c>
      <c r="AE32" s="202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30"/>
      <c r="B33" s="3" t="s">
        <v>86</v>
      </c>
      <c r="C33" s="29"/>
      <c r="D33" s="13">
        <v>1.3049403109980694E-2</v>
      </c>
      <c r="E33" s="13">
        <v>4.6482951928041347E-2</v>
      </c>
      <c r="F33" s="13">
        <v>1.4426245016127688E-2</v>
      </c>
      <c r="G33" s="13">
        <v>2.8744352886731901E-2</v>
      </c>
      <c r="H33" s="13">
        <v>1.2794522675712586E-2</v>
      </c>
      <c r="I33" s="13">
        <v>4.310102978575206E-2</v>
      </c>
      <c r="J33" s="13">
        <v>3.4278056885551571E-2</v>
      </c>
      <c r="K33" s="13">
        <v>2.6165436271146467E-2</v>
      </c>
      <c r="L33" s="13">
        <v>2.6084173128383716E-2</v>
      </c>
      <c r="M33" s="13">
        <v>1.4711103445139789E-2</v>
      </c>
      <c r="N33" s="13">
        <v>2.2467779093486032E-2</v>
      </c>
      <c r="O33" s="13">
        <v>1.1917245161621345E-2</v>
      </c>
      <c r="P33" s="13">
        <v>2.3512792074578473E-2</v>
      </c>
      <c r="Q33" s="13">
        <v>7.1391398086772728E-3</v>
      </c>
      <c r="R33" s="13">
        <v>3.5548952130729554E-2</v>
      </c>
      <c r="S33" s="13">
        <v>1.3760418323075641E-2</v>
      </c>
      <c r="T33" s="13">
        <v>3.1544662337015146E-2</v>
      </c>
      <c r="U33" s="13">
        <v>3.251330589204305E-2</v>
      </c>
      <c r="V33" s="13">
        <v>1.921972730321064E-2</v>
      </c>
      <c r="W33" s="13">
        <v>1.1917245161621345E-2</v>
      </c>
      <c r="X33" s="13">
        <v>1.3876984125825334E-3</v>
      </c>
      <c r="Y33" s="13">
        <v>1.7847357282992079E-2</v>
      </c>
      <c r="Z33" s="13">
        <v>8.8711743408428245E-2</v>
      </c>
      <c r="AA33" s="13">
        <v>6.5076024678035915E-2</v>
      </c>
      <c r="AB33" s="13">
        <v>1.7023381755782819E-2</v>
      </c>
      <c r="AC33" s="13">
        <v>2.7007947548832571E-2</v>
      </c>
      <c r="AD33" s="13">
        <v>1.9992702839013051E-2</v>
      </c>
      <c r="AE33" s="152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278</v>
      </c>
      <c r="C34" s="29"/>
      <c r="D34" s="13">
        <v>3.6035144646690442E-2</v>
      </c>
      <c r="E34" s="13">
        <v>-7.4533721284103405E-2</v>
      </c>
      <c r="F34" s="13">
        <v>-9.4017221888648583E-2</v>
      </c>
      <c r="G34" s="13">
        <v>-6.7227408557398949E-2</v>
      </c>
      <c r="H34" s="13">
        <v>0.11626284409031484</v>
      </c>
      <c r="I34" s="13">
        <v>0.12273672233691668</v>
      </c>
      <c r="J34" s="13">
        <v>-4.0437595226149203E-2</v>
      </c>
      <c r="K34" s="13">
        <v>4.4802719918735745E-2</v>
      </c>
      <c r="L34" s="13">
        <v>-1.3647781894899791E-2</v>
      </c>
      <c r="M34" s="13">
        <v>-2.3389532197172325E-2</v>
      </c>
      <c r="N34" s="13">
        <v>-1.3647781894899791E-2</v>
      </c>
      <c r="O34" s="13">
        <v>-7.6969158859671483E-2</v>
      </c>
      <c r="P34" s="13">
        <v>-5.7485658255126304E-2</v>
      </c>
      <c r="Q34" s="13">
        <v>5.6979907796576468E-2</v>
      </c>
      <c r="R34" s="13">
        <v>-4.7743907952853659E-2</v>
      </c>
      <c r="S34" s="13">
        <v>-5.0179345528421848E-2</v>
      </c>
      <c r="T34" s="13">
        <v>-0.15003228612671604</v>
      </c>
      <c r="U34" s="13">
        <v>-0.4055096878038148</v>
      </c>
      <c r="V34" s="13">
        <v>0.14465566051703038</v>
      </c>
      <c r="W34" s="13">
        <v>-7.6969158859671483E-2</v>
      </c>
      <c r="X34" s="13">
        <v>0.30700192930440284</v>
      </c>
      <c r="Y34" s="13">
        <v>0.13686226027521187</v>
      </c>
      <c r="Z34" s="13">
        <v>3.5548057131576938E-2</v>
      </c>
      <c r="AA34" s="13">
        <v>-6.0115930836739939E-2</v>
      </c>
      <c r="AB34" s="13">
        <v>0.32536512862418676</v>
      </c>
      <c r="AC34" s="13">
        <v>0.13043270507571214</v>
      </c>
      <c r="AD34" s="13">
        <v>2.2104441714440926E-2</v>
      </c>
      <c r="AE34" s="152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279</v>
      </c>
      <c r="C35" s="47"/>
      <c r="D35" s="45">
        <v>0.55000000000000004</v>
      </c>
      <c r="E35" s="45">
        <v>0.67</v>
      </c>
      <c r="F35" s="45">
        <v>0.89</v>
      </c>
      <c r="G35" s="45">
        <v>0.59</v>
      </c>
      <c r="H35" s="45">
        <v>1.44</v>
      </c>
      <c r="I35" s="45">
        <v>1.51</v>
      </c>
      <c r="J35" s="45">
        <v>0.3</v>
      </c>
      <c r="K35" s="45">
        <v>0.65</v>
      </c>
      <c r="L35" s="45">
        <v>0</v>
      </c>
      <c r="M35" s="45">
        <v>0.11</v>
      </c>
      <c r="N35" s="45">
        <v>0</v>
      </c>
      <c r="O35" s="45">
        <v>0.7</v>
      </c>
      <c r="P35" s="45">
        <v>0.49</v>
      </c>
      <c r="Q35" s="45">
        <v>0.78</v>
      </c>
      <c r="R35" s="45">
        <v>0.38</v>
      </c>
      <c r="S35" s="45">
        <v>0.4</v>
      </c>
      <c r="T35" s="45">
        <v>1.51</v>
      </c>
      <c r="U35" s="45">
        <v>4.34</v>
      </c>
      <c r="V35" s="45">
        <v>1.75</v>
      </c>
      <c r="W35" s="45">
        <v>0.7</v>
      </c>
      <c r="X35" s="45">
        <v>3.55</v>
      </c>
      <c r="Y35" s="45">
        <v>1.67</v>
      </c>
      <c r="Z35" s="45">
        <v>0.54</v>
      </c>
      <c r="AA35" s="45">
        <v>0.51</v>
      </c>
      <c r="AB35" s="45">
        <v>3.75</v>
      </c>
      <c r="AC35" s="45">
        <v>1.6</v>
      </c>
      <c r="AD35" s="45">
        <v>0.4</v>
      </c>
      <c r="AE35" s="152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5"/>
    </row>
    <row r="37" spans="1:65" ht="15">
      <c r="B37" s="8" t="s">
        <v>579</v>
      </c>
      <c r="BM37" s="28" t="s">
        <v>66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7" t="s">
        <v>227</v>
      </c>
      <c r="V38" s="17" t="s">
        <v>227</v>
      </c>
      <c r="W38" s="17" t="s">
        <v>227</v>
      </c>
      <c r="X38" s="17" t="s">
        <v>227</v>
      </c>
      <c r="Y38" s="17" t="s">
        <v>227</v>
      </c>
      <c r="Z38" s="17" t="s">
        <v>227</v>
      </c>
      <c r="AA38" s="17" t="s">
        <v>227</v>
      </c>
      <c r="AB38" s="17" t="s">
        <v>227</v>
      </c>
      <c r="AC38" s="17" t="s">
        <v>227</v>
      </c>
      <c r="AD38" s="17" t="s">
        <v>227</v>
      </c>
      <c r="AE38" s="17" t="s">
        <v>227</v>
      </c>
      <c r="AF38" s="17" t="s">
        <v>227</v>
      </c>
      <c r="AG38" s="17" t="s">
        <v>227</v>
      </c>
      <c r="AH38" s="152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228</v>
      </c>
      <c r="C39" s="9" t="s">
        <v>228</v>
      </c>
      <c r="D39" s="150" t="s">
        <v>230</v>
      </c>
      <c r="E39" s="151" t="s">
        <v>231</v>
      </c>
      <c r="F39" s="151" t="s">
        <v>232</v>
      </c>
      <c r="G39" s="151" t="s">
        <v>233</v>
      </c>
      <c r="H39" s="151" t="s">
        <v>234</v>
      </c>
      <c r="I39" s="151" t="s">
        <v>235</v>
      </c>
      <c r="J39" s="151" t="s">
        <v>236</v>
      </c>
      <c r="K39" s="151" t="s">
        <v>237</v>
      </c>
      <c r="L39" s="151" t="s">
        <v>238</v>
      </c>
      <c r="M39" s="151" t="s">
        <v>239</v>
      </c>
      <c r="N39" s="151" t="s">
        <v>240</v>
      </c>
      <c r="O39" s="151" t="s">
        <v>241</v>
      </c>
      <c r="P39" s="151" t="s">
        <v>242</v>
      </c>
      <c r="Q39" s="151" t="s">
        <v>244</v>
      </c>
      <c r="R39" s="151" t="s">
        <v>247</v>
      </c>
      <c r="S39" s="151" t="s">
        <v>248</v>
      </c>
      <c r="T39" s="151" t="s">
        <v>304</v>
      </c>
      <c r="U39" s="151" t="s">
        <v>249</v>
      </c>
      <c r="V39" s="151" t="s">
        <v>250</v>
      </c>
      <c r="W39" s="151" t="s">
        <v>252</v>
      </c>
      <c r="X39" s="151" t="s">
        <v>255</v>
      </c>
      <c r="Y39" s="151" t="s">
        <v>256</v>
      </c>
      <c r="Z39" s="151" t="s">
        <v>257</v>
      </c>
      <c r="AA39" s="151" t="s">
        <v>305</v>
      </c>
      <c r="AB39" s="151" t="s">
        <v>259</v>
      </c>
      <c r="AC39" s="151" t="s">
        <v>260</v>
      </c>
      <c r="AD39" s="151" t="s">
        <v>263</v>
      </c>
      <c r="AE39" s="151" t="s">
        <v>264</v>
      </c>
      <c r="AF39" s="151" t="s">
        <v>265</v>
      </c>
      <c r="AG39" s="151" t="s">
        <v>266</v>
      </c>
      <c r="AH39" s="152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331</v>
      </c>
      <c r="E40" s="11" t="s">
        <v>332</v>
      </c>
      <c r="F40" s="11" t="s">
        <v>332</v>
      </c>
      <c r="G40" s="11" t="s">
        <v>331</v>
      </c>
      <c r="H40" s="11" t="s">
        <v>332</v>
      </c>
      <c r="I40" s="11" t="s">
        <v>332</v>
      </c>
      <c r="J40" s="11" t="s">
        <v>331</v>
      </c>
      <c r="K40" s="11" t="s">
        <v>331</v>
      </c>
      <c r="L40" s="11" t="s">
        <v>331</v>
      </c>
      <c r="M40" s="11" t="s">
        <v>331</v>
      </c>
      <c r="N40" s="11" t="s">
        <v>331</v>
      </c>
      <c r="O40" s="11" t="s">
        <v>331</v>
      </c>
      <c r="P40" s="11" t="s">
        <v>331</v>
      </c>
      <c r="Q40" s="11" t="s">
        <v>331</v>
      </c>
      <c r="R40" s="11" t="s">
        <v>331</v>
      </c>
      <c r="S40" s="11" t="s">
        <v>332</v>
      </c>
      <c r="T40" s="11" t="s">
        <v>332</v>
      </c>
      <c r="U40" s="11" t="s">
        <v>333</v>
      </c>
      <c r="V40" s="11" t="s">
        <v>332</v>
      </c>
      <c r="W40" s="11" t="s">
        <v>333</v>
      </c>
      <c r="X40" s="11" t="s">
        <v>333</v>
      </c>
      <c r="Y40" s="11" t="s">
        <v>333</v>
      </c>
      <c r="Z40" s="11" t="s">
        <v>333</v>
      </c>
      <c r="AA40" s="11" t="s">
        <v>331</v>
      </c>
      <c r="AB40" s="11" t="s">
        <v>332</v>
      </c>
      <c r="AC40" s="11" t="s">
        <v>332</v>
      </c>
      <c r="AD40" s="11" t="s">
        <v>333</v>
      </c>
      <c r="AE40" s="11" t="s">
        <v>332</v>
      </c>
      <c r="AF40" s="11" t="s">
        <v>331</v>
      </c>
      <c r="AG40" s="11" t="s">
        <v>331</v>
      </c>
      <c r="AH40" s="152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9"/>
      <c r="C41" s="9"/>
      <c r="D41" s="26" t="s">
        <v>335</v>
      </c>
      <c r="E41" s="26" t="s">
        <v>336</v>
      </c>
      <c r="F41" s="26" t="s">
        <v>335</v>
      </c>
      <c r="G41" s="26" t="s">
        <v>337</v>
      </c>
      <c r="H41" s="26" t="s">
        <v>338</v>
      </c>
      <c r="I41" s="26" t="s">
        <v>336</v>
      </c>
      <c r="J41" s="26" t="s">
        <v>336</v>
      </c>
      <c r="K41" s="26" t="s">
        <v>336</v>
      </c>
      <c r="L41" s="26" t="s">
        <v>336</v>
      </c>
      <c r="M41" s="26" t="s">
        <v>336</v>
      </c>
      <c r="N41" s="26" t="s">
        <v>336</v>
      </c>
      <c r="O41" s="26" t="s">
        <v>336</v>
      </c>
      <c r="P41" s="26" t="s">
        <v>336</v>
      </c>
      <c r="Q41" s="26" t="s">
        <v>339</v>
      </c>
      <c r="R41" s="26" t="s">
        <v>336</v>
      </c>
      <c r="S41" s="26" t="s">
        <v>335</v>
      </c>
      <c r="T41" s="26" t="s">
        <v>336</v>
      </c>
      <c r="U41" s="26" t="s">
        <v>335</v>
      </c>
      <c r="V41" s="26" t="s">
        <v>337</v>
      </c>
      <c r="W41" s="26" t="s">
        <v>338</v>
      </c>
      <c r="X41" s="26" t="s">
        <v>335</v>
      </c>
      <c r="Y41" s="26" t="s">
        <v>336</v>
      </c>
      <c r="Z41" s="26" t="s">
        <v>336</v>
      </c>
      <c r="AA41" s="26"/>
      <c r="AB41" s="26" t="s">
        <v>335</v>
      </c>
      <c r="AC41" s="26" t="s">
        <v>336</v>
      </c>
      <c r="AD41" s="26" t="s">
        <v>336</v>
      </c>
      <c r="AE41" s="26" t="s">
        <v>338</v>
      </c>
      <c r="AF41" s="26" t="s">
        <v>338</v>
      </c>
      <c r="AG41" s="26" t="s">
        <v>117</v>
      </c>
      <c r="AH41" s="152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8">
        <v>1</v>
      </c>
      <c r="C42" s="14">
        <v>1</v>
      </c>
      <c r="D42" s="204">
        <v>0.4869</v>
      </c>
      <c r="E42" s="204">
        <v>0.52232000000000001</v>
      </c>
      <c r="F42" s="204">
        <v>0.4849</v>
      </c>
      <c r="G42" s="204">
        <v>0.48886000000000007</v>
      </c>
      <c r="H42" s="204">
        <v>0.48488677904799093</v>
      </c>
      <c r="I42" s="204">
        <v>0.45399999999999996</v>
      </c>
      <c r="J42" s="204">
        <v>0.51200000000000001</v>
      </c>
      <c r="K42" s="206">
        <v>0.55169999999999997</v>
      </c>
      <c r="L42" s="204">
        <v>0.49199999999999999</v>
      </c>
      <c r="M42" s="204">
        <v>0.48700000000000004</v>
      </c>
      <c r="N42" s="204">
        <v>0.52900000000000003</v>
      </c>
      <c r="O42" s="204">
        <v>0.49500000000000005</v>
      </c>
      <c r="P42" s="204">
        <v>0.51300000000000001</v>
      </c>
      <c r="Q42" s="204">
        <v>0.50236000000000003</v>
      </c>
      <c r="R42" s="204">
        <v>0.47138999999999998</v>
      </c>
      <c r="S42" s="204">
        <v>0.47410000000000002</v>
      </c>
      <c r="T42" s="204">
        <v>0.48099999999999998</v>
      </c>
      <c r="U42" s="206">
        <v>0.44700000000000001</v>
      </c>
      <c r="V42" s="204">
        <v>0.51580000000000004</v>
      </c>
      <c r="W42" s="206">
        <v>0.24281</v>
      </c>
      <c r="X42" s="204">
        <v>0.53849999999999998</v>
      </c>
      <c r="Y42" s="204">
        <v>0.51400000000000001</v>
      </c>
      <c r="Z42" s="204">
        <v>0.51719999999999999</v>
      </c>
      <c r="AA42" s="204">
        <v>0.51264598211436285</v>
      </c>
      <c r="AB42" s="204">
        <v>0.50558000000000003</v>
      </c>
      <c r="AC42" s="204">
        <v>0.46926000000000007</v>
      </c>
      <c r="AD42" s="204">
        <v>0.54823599999999995</v>
      </c>
      <c r="AE42" s="204">
        <v>0.498</v>
      </c>
      <c r="AF42" s="204" t="s">
        <v>340</v>
      </c>
      <c r="AG42" s="204" t="s">
        <v>340</v>
      </c>
      <c r="AH42" s="202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7">
        <v>1</v>
      </c>
    </row>
    <row r="43" spans="1:65">
      <c r="A43" s="30"/>
      <c r="B43" s="19">
        <v>1</v>
      </c>
      <c r="C43" s="9">
        <v>2</v>
      </c>
      <c r="D43" s="24">
        <v>0.48650000000000004</v>
      </c>
      <c r="E43" s="24">
        <v>0.53271000000000002</v>
      </c>
      <c r="F43" s="24">
        <v>0.48659999999999998</v>
      </c>
      <c r="G43" s="24">
        <v>0.49201999999999996</v>
      </c>
      <c r="H43" s="24">
        <v>0.46668912656378098</v>
      </c>
      <c r="I43" s="24">
        <v>0.47000000000000003</v>
      </c>
      <c r="J43" s="232">
        <v>0.57099999999999995</v>
      </c>
      <c r="K43" s="208">
        <v>0.55710000000000004</v>
      </c>
      <c r="L43" s="24">
        <v>0.501</v>
      </c>
      <c r="M43" s="24">
        <v>0.49</v>
      </c>
      <c r="N43" s="24">
        <v>0.54</v>
      </c>
      <c r="O43" s="24">
        <v>0.49500000000000005</v>
      </c>
      <c r="P43" s="24">
        <v>0.498</v>
      </c>
      <c r="Q43" s="24">
        <v>0.49390000000000001</v>
      </c>
      <c r="R43" s="24">
        <v>0.47543000000000002</v>
      </c>
      <c r="S43" s="24">
        <v>0.49329999999999996</v>
      </c>
      <c r="T43" s="24">
        <v>0.48</v>
      </c>
      <c r="U43" s="208">
        <v>0.44</v>
      </c>
      <c r="V43" s="24">
        <v>0.50740000000000007</v>
      </c>
      <c r="W43" s="208">
        <v>0.24683000000000002</v>
      </c>
      <c r="X43" s="24">
        <v>0.53734999999999999</v>
      </c>
      <c r="Y43" s="24">
        <v>0.51800000000000002</v>
      </c>
      <c r="Z43" s="24">
        <v>0.51219999999999999</v>
      </c>
      <c r="AA43" s="24">
        <v>0.5069646970722067</v>
      </c>
      <c r="AB43" s="24">
        <v>0.52008500000000013</v>
      </c>
      <c r="AC43" s="24">
        <v>0.46973999999999999</v>
      </c>
      <c r="AD43" s="24">
        <v>0.54925855643583021</v>
      </c>
      <c r="AE43" s="24">
        <v>0.49899999999999994</v>
      </c>
      <c r="AF43" s="24" t="s">
        <v>340</v>
      </c>
      <c r="AG43" s="24" t="s">
        <v>340</v>
      </c>
      <c r="AH43" s="202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7">
        <v>19</v>
      </c>
    </row>
    <row r="44" spans="1:65">
      <c r="A44" s="30"/>
      <c r="B44" s="19">
        <v>1</v>
      </c>
      <c r="C44" s="9">
        <v>3</v>
      </c>
      <c r="D44" s="24">
        <v>0.48770000000000002</v>
      </c>
      <c r="E44" s="24">
        <v>0.51570000000000005</v>
      </c>
      <c r="F44" s="24">
        <v>0.48849999999999993</v>
      </c>
      <c r="G44" s="24">
        <v>0.48996000000000006</v>
      </c>
      <c r="H44" s="24">
        <v>0.4732274609815737</v>
      </c>
      <c r="I44" s="24">
        <v>0.48099999999999998</v>
      </c>
      <c r="J44" s="24">
        <v>0.52</v>
      </c>
      <c r="K44" s="208">
        <v>0.55669999999999997</v>
      </c>
      <c r="L44" s="24">
        <v>0.50800000000000001</v>
      </c>
      <c r="M44" s="24">
        <v>0.49399999999999999</v>
      </c>
      <c r="N44" s="24">
        <v>0.53</v>
      </c>
      <c r="O44" s="24">
        <v>0.49100000000000005</v>
      </c>
      <c r="P44" s="24">
        <v>0.502</v>
      </c>
      <c r="Q44" s="24">
        <v>0.49673999999999996</v>
      </c>
      <c r="R44" s="24">
        <v>0.49182000000000003</v>
      </c>
      <c r="S44" s="24">
        <v>0.47499999999999998</v>
      </c>
      <c r="T44" s="24">
        <v>0.48599999999999999</v>
      </c>
      <c r="U44" s="208">
        <v>0.44500000000000001</v>
      </c>
      <c r="V44" s="24">
        <v>0.5081</v>
      </c>
      <c r="W44" s="208">
        <v>0.24707999999999999</v>
      </c>
      <c r="X44" s="24">
        <v>0.53674999999999995</v>
      </c>
      <c r="Y44" s="24">
        <v>0.51200000000000001</v>
      </c>
      <c r="Z44" s="24">
        <v>0.51119999999999999</v>
      </c>
      <c r="AA44" s="24">
        <v>0.51341926100721369</v>
      </c>
      <c r="AB44" s="24">
        <v>0.48790499999999992</v>
      </c>
      <c r="AC44" s="24">
        <v>0.47111999999999998</v>
      </c>
      <c r="AD44" s="24">
        <v>0.54887190786475359</v>
      </c>
      <c r="AE44" s="24">
        <v>0.49300000000000005</v>
      </c>
      <c r="AF44" s="24" t="s">
        <v>340</v>
      </c>
      <c r="AG44" s="24" t="s">
        <v>340</v>
      </c>
      <c r="AH44" s="202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7">
        <v>16</v>
      </c>
    </row>
    <row r="45" spans="1:65">
      <c r="A45" s="30"/>
      <c r="B45" s="19">
        <v>1</v>
      </c>
      <c r="C45" s="9">
        <v>4</v>
      </c>
      <c r="D45" s="24">
        <v>0.49179999999999996</v>
      </c>
      <c r="E45" s="24">
        <v>0.50619999999999998</v>
      </c>
      <c r="F45" s="24">
        <v>0.48929999999999996</v>
      </c>
      <c r="G45" s="24">
        <v>0.49147000000000002</v>
      </c>
      <c r="H45" s="24">
        <v>0.47138489015285007</v>
      </c>
      <c r="I45" s="24">
        <v>0.49</v>
      </c>
      <c r="J45" s="24">
        <v>0.52300000000000002</v>
      </c>
      <c r="K45" s="208">
        <v>0.55799999999999994</v>
      </c>
      <c r="L45" s="24">
        <v>0.504</v>
      </c>
      <c r="M45" s="24">
        <v>0.49699999999999994</v>
      </c>
      <c r="N45" s="24">
        <v>0.53400000000000003</v>
      </c>
      <c r="O45" s="24">
        <v>0.49899999999999994</v>
      </c>
      <c r="P45" s="24">
        <v>0.49699999999999994</v>
      </c>
      <c r="Q45" s="24">
        <v>0.49807000000000001</v>
      </c>
      <c r="R45" s="24">
        <v>0.46192999999999995</v>
      </c>
      <c r="S45" s="24">
        <v>0.48719999999999997</v>
      </c>
      <c r="T45" s="24">
        <v>0.48399999999999999</v>
      </c>
      <c r="U45" s="208">
        <v>0.42100000000000004</v>
      </c>
      <c r="V45" s="24">
        <v>0.50819999999999999</v>
      </c>
      <c r="W45" s="208">
        <v>0.25899</v>
      </c>
      <c r="X45" s="24">
        <v>0.53848000000000007</v>
      </c>
      <c r="Y45" s="24">
        <v>0.51600000000000001</v>
      </c>
      <c r="Z45" s="24">
        <v>0.52370000000000005</v>
      </c>
      <c r="AA45" s="24">
        <v>0.50796046409150053</v>
      </c>
      <c r="AB45" s="24">
        <v>0.49847499999999995</v>
      </c>
      <c r="AC45" s="24">
        <v>0.46234999999999998</v>
      </c>
      <c r="AD45" s="24">
        <v>0.54635776069656472</v>
      </c>
      <c r="AE45" s="24">
        <v>0.48700000000000004</v>
      </c>
      <c r="AF45" s="24" t="s">
        <v>340</v>
      </c>
      <c r="AG45" s="24" t="s">
        <v>340</v>
      </c>
      <c r="AH45" s="202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7">
        <v>0.50039821156814279</v>
      </c>
    </row>
    <row r="46" spans="1:65">
      <c r="A46" s="30"/>
      <c r="B46" s="19">
        <v>1</v>
      </c>
      <c r="C46" s="9">
        <v>5</v>
      </c>
      <c r="D46" s="24">
        <v>0.50119999999999998</v>
      </c>
      <c r="E46" s="24">
        <v>0.48838999999999999</v>
      </c>
      <c r="F46" s="24">
        <v>0.48719999999999997</v>
      </c>
      <c r="G46" s="24">
        <v>0.48911000000000004</v>
      </c>
      <c r="H46" s="24">
        <v>0.47959056084135199</v>
      </c>
      <c r="I46" s="24">
        <v>0.48700000000000004</v>
      </c>
      <c r="J46" s="24">
        <v>0.50900000000000001</v>
      </c>
      <c r="K46" s="208">
        <v>0.55770000000000008</v>
      </c>
      <c r="L46" s="24">
        <v>0.504</v>
      </c>
      <c r="M46" s="24">
        <v>0.48900000000000005</v>
      </c>
      <c r="N46" s="24">
        <v>0.53</v>
      </c>
      <c r="O46" s="24">
        <v>0.49899999999999994</v>
      </c>
      <c r="P46" s="24">
        <v>0.49399999999999999</v>
      </c>
      <c r="Q46" s="24">
        <v>0.50183</v>
      </c>
      <c r="R46" s="24">
        <v>0.48775000000000002</v>
      </c>
      <c r="S46" s="24">
        <v>0.47920000000000001</v>
      </c>
      <c r="T46" s="24">
        <v>0.48599999999999999</v>
      </c>
      <c r="U46" s="208">
        <v>0.45199999999999996</v>
      </c>
      <c r="V46" s="24">
        <v>0.5091</v>
      </c>
      <c r="W46" s="208">
        <v>0.26206999999999997</v>
      </c>
      <c r="X46" s="24">
        <v>0.53603999999999996</v>
      </c>
      <c r="Y46" s="24">
        <v>0.51100000000000001</v>
      </c>
      <c r="Z46" s="24">
        <v>0.49499999999999988</v>
      </c>
      <c r="AA46" s="24">
        <v>0.50375599615830069</v>
      </c>
      <c r="AB46" s="24">
        <v>0.52276000000000011</v>
      </c>
      <c r="AC46" s="24">
        <v>0.46083999999999997</v>
      </c>
      <c r="AD46" s="24">
        <v>0.54436951311550652</v>
      </c>
      <c r="AE46" s="24">
        <v>0.49199999999999999</v>
      </c>
      <c r="AF46" s="24" t="s">
        <v>340</v>
      </c>
      <c r="AG46" s="24" t="s">
        <v>340</v>
      </c>
      <c r="AH46" s="202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7">
        <v>77</v>
      </c>
    </row>
    <row r="47" spans="1:65">
      <c r="A47" s="30"/>
      <c r="B47" s="19">
        <v>1</v>
      </c>
      <c r="C47" s="9">
        <v>6</v>
      </c>
      <c r="D47" s="24">
        <v>0.49699999999999994</v>
      </c>
      <c r="E47" s="24">
        <v>0.51149</v>
      </c>
      <c r="F47" s="24">
        <v>0.4829</v>
      </c>
      <c r="G47" s="24">
        <v>0.49443999999999999</v>
      </c>
      <c r="H47" s="24">
        <v>0.48176955534946903</v>
      </c>
      <c r="I47" s="24">
        <v>0.46299999999999997</v>
      </c>
      <c r="J47" s="24">
        <v>0.50900000000000001</v>
      </c>
      <c r="K47" s="208">
        <v>0.55890000000000006</v>
      </c>
      <c r="L47" s="24">
        <v>0.50900000000000001</v>
      </c>
      <c r="M47" s="24">
        <v>0.48900000000000005</v>
      </c>
      <c r="N47" s="24">
        <v>0.51700000000000002</v>
      </c>
      <c r="O47" s="24">
        <v>0.49</v>
      </c>
      <c r="P47" s="24">
        <v>0.502</v>
      </c>
      <c r="Q47" s="24">
        <v>0.50158999999999998</v>
      </c>
      <c r="R47" s="24">
        <v>0.47899999999999998</v>
      </c>
      <c r="S47" s="24">
        <v>0.49459999999999998</v>
      </c>
      <c r="T47" s="24">
        <v>0.48799999999999999</v>
      </c>
      <c r="U47" s="208">
        <v>0.44</v>
      </c>
      <c r="V47" s="24">
        <v>0.50819999999999999</v>
      </c>
      <c r="W47" s="208">
        <v>0.24718999999999999</v>
      </c>
      <c r="X47" s="24">
        <v>0.53732000000000002</v>
      </c>
      <c r="Y47" s="24">
        <v>0.51400000000000001</v>
      </c>
      <c r="Z47" s="232">
        <v>0.43150000000000005</v>
      </c>
      <c r="AA47" s="24">
        <v>0.50710778584956562</v>
      </c>
      <c r="AB47" s="24">
        <v>0.51336499999999996</v>
      </c>
      <c r="AC47" s="24">
        <v>0.47184999999999994</v>
      </c>
      <c r="AD47" s="24">
        <v>0.54152543787858487</v>
      </c>
      <c r="AE47" s="24">
        <v>0.49699999999999994</v>
      </c>
      <c r="AF47" s="24" t="s">
        <v>340</v>
      </c>
      <c r="AG47" s="24" t="s">
        <v>340</v>
      </c>
      <c r="AH47" s="202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56"/>
    </row>
    <row r="48" spans="1:65">
      <c r="A48" s="30"/>
      <c r="B48" s="20" t="s">
        <v>275</v>
      </c>
      <c r="C48" s="12"/>
      <c r="D48" s="209">
        <v>0.49184999999999995</v>
      </c>
      <c r="E48" s="209">
        <v>0.51280166666666671</v>
      </c>
      <c r="F48" s="209">
        <v>0.48656666666666665</v>
      </c>
      <c r="G48" s="209">
        <v>0.49097666666666667</v>
      </c>
      <c r="H48" s="209">
        <v>0.47625806215616939</v>
      </c>
      <c r="I48" s="209">
        <v>0.47416666666666663</v>
      </c>
      <c r="J48" s="209">
        <v>0.52399999999999991</v>
      </c>
      <c r="K48" s="209">
        <v>0.55668333333333331</v>
      </c>
      <c r="L48" s="209">
        <v>0.503</v>
      </c>
      <c r="M48" s="209">
        <v>0.49099999999999994</v>
      </c>
      <c r="N48" s="209">
        <v>0.53</v>
      </c>
      <c r="O48" s="209">
        <v>0.4948333333333334</v>
      </c>
      <c r="P48" s="209">
        <v>0.501</v>
      </c>
      <c r="Q48" s="209">
        <v>0.49908166666666665</v>
      </c>
      <c r="R48" s="209">
        <v>0.47788666666666663</v>
      </c>
      <c r="S48" s="209">
        <v>0.48390000000000005</v>
      </c>
      <c r="T48" s="209">
        <v>0.48416666666666663</v>
      </c>
      <c r="U48" s="209">
        <v>0.44083333333333335</v>
      </c>
      <c r="V48" s="209">
        <v>0.50946666666666673</v>
      </c>
      <c r="W48" s="209">
        <v>0.25082833333333338</v>
      </c>
      <c r="X48" s="209">
        <v>0.5374066666666667</v>
      </c>
      <c r="Y48" s="209">
        <v>0.51416666666666666</v>
      </c>
      <c r="Z48" s="209">
        <v>0.49846666666666678</v>
      </c>
      <c r="AA48" s="209">
        <v>0.50864236438219168</v>
      </c>
      <c r="AB48" s="209">
        <v>0.50802833333333342</v>
      </c>
      <c r="AC48" s="209">
        <v>0.46752666666666665</v>
      </c>
      <c r="AD48" s="209">
        <v>0.54643652933187337</v>
      </c>
      <c r="AE48" s="209">
        <v>0.49433333333333335</v>
      </c>
      <c r="AF48" s="209" t="s">
        <v>702</v>
      </c>
      <c r="AG48" s="209" t="s">
        <v>702</v>
      </c>
      <c r="AH48" s="202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56"/>
    </row>
    <row r="49" spans="1:65">
      <c r="A49" s="30"/>
      <c r="B49" s="3" t="s">
        <v>276</v>
      </c>
      <c r="C49" s="29"/>
      <c r="D49" s="24">
        <v>0.48975000000000002</v>
      </c>
      <c r="E49" s="24">
        <v>0.51359500000000002</v>
      </c>
      <c r="F49" s="24">
        <v>0.4869</v>
      </c>
      <c r="G49" s="24">
        <v>0.49071500000000001</v>
      </c>
      <c r="H49" s="24">
        <v>0.47640901091146282</v>
      </c>
      <c r="I49" s="24">
        <v>0.47550000000000003</v>
      </c>
      <c r="J49" s="24">
        <v>0.51600000000000001</v>
      </c>
      <c r="K49" s="24">
        <v>0.55740000000000012</v>
      </c>
      <c r="L49" s="24">
        <v>0.504</v>
      </c>
      <c r="M49" s="24">
        <v>0.48950000000000005</v>
      </c>
      <c r="N49" s="24">
        <v>0.53</v>
      </c>
      <c r="O49" s="24">
        <v>0.49500000000000005</v>
      </c>
      <c r="P49" s="24">
        <v>0.5</v>
      </c>
      <c r="Q49" s="24">
        <v>0.49983</v>
      </c>
      <c r="R49" s="24">
        <v>0.477215</v>
      </c>
      <c r="S49" s="24">
        <v>0.48319999999999996</v>
      </c>
      <c r="T49" s="24">
        <v>0.48499999999999999</v>
      </c>
      <c r="U49" s="24">
        <v>0.4425</v>
      </c>
      <c r="V49" s="24">
        <v>0.50819999999999999</v>
      </c>
      <c r="W49" s="24">
        <v>0.24713499999999999</v>
      </c>
      <c r="X49" s="24">
        <v>0.53733500000000001</v>
      </c>
      <c r="Y49" s="24">
        <v>0.51400000000000001</v>
      </c>
      <c r="Z49" s="24">
        <v>0.51170000000000004</v>
      </c>
      <c r="AA49" s="24">
        <v>0.50753412497053307</v>
      </c>
      <c r="AB49" s="24">
        <v>0.50947249999999999</v>
      </c>
      <c r="AC49" s="24">
        <v>0.46950000000000003</v>
      </c>
      <c r="AD49" s="24">
        <v>0.54729688034828228</v>
      </c>
      <c r="AE49" s="24">
        <v>0.495</v>
      </c>
      <c r="AF49" s="24" t="s">
        <v>702</v>
      </c>
      <c r="AG49" s="24" t="s">
        <v>702</v>
      </c>
      <c r="AH49" s="202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56"/>
    </row>
    <row r="50" spans="1:65">
      <c r="A50" s="30"/>
      <c r="B50" s="3" t="s">
        <v>277</v>
      </c>
      <c r="C50" s="29"/>
      <c r="D50" s="24">
        <v>6.071161338656688E-3</v>
      </c>
      <c r="E50" s="24">
        <v>1.5076953825845162E-2</v>
      </c>
      <c r="F50" s="24">
        <v>2.359378449224831E-3</v>
      </c>
      <c r="G50" s="24">
        <v>2.1130515059189919E-3</v>
      </c>
      <c r="H50" s="24">
        <v>6.9344608605199035E-3</v>
      </c>
      <c r="I50" s="24">
        <v>1.4218532507494126E-2</v>
      </c>
      <c r="J50" s="24">
        <v>2.3748684174075808E-2</v>
      </c>
      <c r="K50" s="24">
        <v>2.5568861270433602E-3</v>
      </c>
      <c r="L50" s="24">
        <v>6.1318838867023611E-3</v>
      </c>
      <c r="M50" s="24">
        <v>3.7416573867739035E-3</v>
      </c>
      <c r="N50" s="24">
        <v>7.5630681604756224E-3</v>
      </c>
      <c r="O50" s="24">
        <v>3.8166302763912607E-3</v>
      </c>
      <c r="P50" s="24">
        <v>6.6332495807108118E-3</v>
      </c>
      <c r="Q50" s="24">
        <v>3.4043819801348237E-3</v>
      </c>
      <c r="R50" s="24">
        <v>1.0913475462320299E-2</v>
      </c>
      <c r="S50" s="24">
        <v>9.0673038991753059E-3</v>
      </c>
      <c r="T50" s="24">
        <v>3.1251666622224622E-3</v>
      </c>
      <c r="U50" s="24">
        <v>1.0722251007445506E-2</v>
      </c>
      <c r="V50" s="24">
        <v>3.149391475613458E-3</v>
      </c>
      <c r="W50" s="24">
        <v>7.7531372144872112E-3</v>
      </c>
      <c r="X50" s="24">
        <v>9.6510448484437238E-4</v>
      </c>
      <c r="Y50" s="24">
        <v>2.5625508125043449E-3</v>
      </c>
      <c r="Z50" s="24">
        <v>3.4161245098307903E-2</v>
      </c>
      <c r="AA50" s="24">
        <v>3.6975337081137575E-3</v>
      </c>
      <c r="AB50" s="24">
        <v>1.3364686927372025E-2</v>
      </c>
      <c r="AC50" s="24">
        <v>4.7120257497881611E-3</v>
      </c>
      <c r="AD50" s="24">
        <v>3.017634174598507E-3</v>
      </c>
      <c r="AE50" s="24">
        <v>4.5460605656619168E-3</v>
      </c>
      <c r="AF50" s="24" t="s">
        <v>702</v>
      </c>
      <c r="AG50" s="24" t="s">
        <v>702</v>
      </c>
      <c r="AH50" s="202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56"/>
    </row>
    <row r="51" spans="1:65">
      <c r="A51" s="30"/>
      <c r="B51" s="3" t="s">
        <v>86</v>
      </c>
      <c r="C51" s="29"/>
      <c r="D51" s="13">
        <v>1.234352208733697E-2</v>
      </c>
      <c r="E51" s="13">
        <v>2.9401140452309685E-2</v>
      </c>
      <c r="F51" s="13">
        <v>4.8490342862742295E-3</v>
      </c>
      <c r="G51" s="13">
        <v>4.3037717459464987E-3</v>
      </c>
      <c r="H51" s="13">
        <v>1.456030125584736E-2</v>
      </c>
      <c r="I51" s="13">
        <v>2.9986360296999914E-2</v>
      </c>
      <c r="J51" s="13">
        <v>4.5321916362740099E-2</v>
      </c>
      <c r="K51" s="13">
        <v>4.593071094356505E-3</v>
      </c>
      <c r="L51" s="13">
        <v>1.2190624029229347E-2</v>
      </c>
      <c r="M51" s="13">
        <v>7.6204834761179306E-3</v>
      </c>
      <c r="N51" s="13">
        <v>1.4269939925425702E-2</v>
      </c>
      <c r="O51" s="13">
        <v>7.7129611513464336E-3</v>
      </c>
      <c r="P51" s="13">
        <v>1.3240019123175273E-2</v>
      </c>
      <c r="Q51" s="13">
        <v>6.8212924006454999E-3</v>
      </c>
      <c r="R51" s="13">
        <v>2.2836953243419569E-2</v>
      </c>
      <c r="S51" s="13">
        <v>1.8737970446735492E-2</v>
      </c>
      <c r="T51" s="13">
        <v>6.4547332094095607E-3</v>
      </c>
      <c r="U51" s="13">
        <v>2.432268659533952E-2</v>
      </c>
      <c r="V51" s="13">
        <v>6.1817419699295821E-3</v>
      </c>
      <c r="W51" s="13">
        <v>3.0910133283004484E-2</v>
      </c>
      <c r="X51" s="13">
        <v>1.795855066016497E-3</v>
      </c>
      <c r="Y51" s="13">
        <v>4.9838913695384344E-3</v>
      </c>
      <c r="Z51" s="13">
        <v>6.8532657011450906E-2</v>
      </c>
      <c r="AA51" s="13">
        <v>7.2694175063551074E-3</v>
      </c>
      <c r="AB51" s="13">
        <v>2.6306971581057534E-2</v>
      </c>
      <c r="AC51" s="13">
        <v>1.0078624569981379E-2</v>
      </c>
      <c r="AD51" s="13">
        <v>5.5223873453119268E-3</v>
      </c>
      <c r="AE51" s="13">
        <v>9.1963463904152064E-3</v>
      </c>
      <c r="AF51" s="13" t="s">
        <v>702</v>
      </c>
      <c r="AG51" s="13" t="s">
        <v>702</v>
      </c>
      <c r="AH51" s="152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278</v>
      </c>
      <c r="C52" s="29"/>
      <c r="D52" s="13">
        <v>-1.7082817984809595E-2</v>
      </c>
      <c r="E52" s="13">
        <v>2.4787169122076014E-2</v>
      </c>
      <c r="F52" s="13">
        <v>-2.7641075810664884E-2</v>
      </c>
      <c r="G52" s="13">
        <v>-1.8828094672742712E-2</v>
      </c>
      <c r="H52" s="13">
        <v>-4.8241877876268324E-2</v>
      </c>
      <c r="I52" s="13">
        <v>-5.242134023475431E-2</v>
      </c>
      <c r="J52" s="13">
        <v>4.716601275990584E-2</v>
      </c>
      <c r="K52" s="13">
        <v>0.11248066132931367</v>
      </c>
      <c r="L52" s="13">
        <v>5.1994359126579237E-3</v>
      </c>
      <c r="M52" s="13">
        <v>-1.8781465142912568E-2</v>
      </c>
      <c r="N52" s="13">
        <v>5.9156463287691308E-2</v>
      </c>
      <c r="O52" s="13">
        <v>-1.1120899527938377E-2</v>
      </c>
      <c r="P52" s="13">
        <v>1.2026190700629158E-3</v>
      </c>
      <c r="Q52" s="13">
        <v>-2.630994418126309E-3</v>
      </c>
      <c r="R52" s="13">
        <v>-4.4987260907527471E-2</v>
      </c>
      <c r="S52" s="13">
        <v>-3.2970164934124746E-2</v>
      </c>
      <c r="T52" s="13">
        <v>-3.2437256021778937E-2</v>
      </c>
      <c r="U52" s="13">
        <v>-0.11903495427800515</v>
      </c>
      <c r="V52" s="13">
        <v>1.8122477037048723E-2</v>
      </c>
      <c r="W52" s="13">
        <v>-0.4987425463666425</v>
      </c>
      <c r="X52" s="13">
        <v>7.3958008328101732E-2</v>
      </c>
      <c r="Y52" s="13">
        <v>2.7514996617147069E-2</v>
      </c>
      <c r="Z52" s="13">
        <v>-3.8600155972239314E-3</v>
      </c>
      <c r="AA52" s="13">
        <v>1.6475184410059018E-2</v>
      </c>
      <c r="AB52" s="13">
        <v>1.524809959108242E-2</v>
      </c>
      <c r="AC52" s="13">
        <v>-6.5690772152169785E-2</v>
      </c>
      <c r="AD52" s="13">
        <v>9.2003361921410898E-2</v>
      </c>
      <c r="AE52" s="13">
        <v>-1.2120103738587296E-2</v>
      </c>
      <c r="AF52" s="13" t="s">
        <v>702</v>
      </c>
      <c r="AG52" s="13" t="s">
        <v>702</v>
      </c>
      <c r="AH52" s="152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279</v>
      </c>
      <c r="C53" s="47"/>
      <c r="D53" s="45">
        <v>0.25</v>
      </c>
      <c r="E53" s="45">
        <v>0.85</v>
      </c>
      <c r="F53" s="45">
        <v>0.53</v>
      </c>
      <c r="G53" s="45">
        <v>0.3</v>
      </c>
      <c r="H53" s="45">
        <v>1.08</v>
      </c>
      <c r="I53" s="45">
        <v>1.19</v>
      </c>
      <c r="J53" s="45">
        <v>1.44</v>
      </c>
      <c r="K53" s="45">
        <v>3.17</v>
      </c>
      <c r="L53" s="45">
        <v>0.33</v>
      </c>
      <c r="M53" s="45">
        <v>0.3</v>
      </c>
      <c r="N53" s="45">
        <v>1.76</v>
      </c>
      <c r="O53" s="45">
        <v>0.1</v>
      </c>
      <c r="P53" s="45">
        <v>0.23</v>
      </c>
      <c r="Q53" s="45">
        <v>0.13</v>
      </c>
      <c r="R53" s="45">
        <v>0.99</v>
      </c>
      <c r="S53" s="45">
        <v>0.67</v>
      </c>
      <c r="T53" s="45">
        <v>0.66</v>
      </c>
      <c r="U53" s="45">
        <v>2.94</v>
      </c>
      <c r="V53" s="45">
        <v>0.68</v>
      </c>
      <c r="W53" s="45">
        <v>12.97</v>
      </c>
      <c r="X53" s="45">
        <v>2.15</v>
      </c>
      <c r="Y53" s="45">
        <v>0.92</v>
      </c>
      <c r="Z53" s="45">
        <v>0.1</v>
      </c>
      <c r="AA53" s="45">
        <v>0.63</v>
      </c>
      <c r="AB53" s="45">
        <v>0.6</v>
      </c>
      <c r="AC53" s="45">
        <v>1.54</v>
      </c>
      <c r="AD53" s="45">
        <v>2.63</v>
      </c>
      <c r="AE53" s="45">
        <v>0.12</v>
      </c>
      <c r="AF53" s="45" t="s">
        <v>280</v>
      </c>
      <c r="AG53" s="45" t="s">
        <v>280</v>
      </c>
      <c r="AH53" s="152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BM54" s="55"/>
    </row>
    <row r="55" spans="1:65" ht="15">
      <c r="B55" s="8" t="s">
        <v>580</v>
      </c>
      <c r="BM55" s="28" t="s">
        <v>66</v>
      </c>
    </row>
    <row r="56" spans="1:65" ht="15">
      <c r="A56" s="25" t="s">
        <v>98</v>
      </c>
      <c r="B56" s="18" t="s">
        <v>111</v>
      </c>
      <c r="C56" s="15" t="s">
        <v>112</v>
      </c>
      <c r="D56" s="16" t="s">
        <v>227</v>
      </c>
      <c r="E56" s="17" t="s">
        <v>227</v>
      </c>
      <c r="F56" s="17" t="s">
        <v>227</v>
      </c>
      <c r="G56" s="17" t="s">
        <v>227</v>
      </c>
      <c r="H56" s="17" t="s">
        <v>227</v>
      </c>
      <c r="I56" s="17" t="s">
        <v>227</v>
      </c>
      <c r="J56" s="17" t="s">
        <v>227</v>
      </c>
      <c r="K56" s="17" t="s">
        <v>227</v>
      </c>
      <c r="L56" s="17" t="s">
        <v>227</v>
      </c>
      <c r="M56" s="17" t="s">
        <v>227</v>
      </c>
      <c r="N56" s="17" t="s">
        <v>227</v>
      </c>
      <c r="O56" s="17" t="s">
        <v>227</v>
      </c>
      <c r="P56" s="17" t="s">
        <v>227</v>
      </c>
      <c r="Q56" s="17" t="s">
        <v>227</v>
      </c>
      <c r="R56" s="15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228</v>
      </c>
      <c r="C57" s="9" t="s">
        <v>228</v>
      </c>
      <c r="D57" s="150" t="s">
        <v>231</v>
      </c>
      <c r="E57" s="151" t="s">
        <v>234</v>
      </c>
      <c r="F57" s="151" t="s">
        <v>235</v>
      </c>
      <c r="G57" s="151" t="s">
        <v>238</v>
      </c>
      <c r="H57" s="151" t="s">
        <v>239</v>
      </c>
      <c r="I57" s="151" t="s">
        <v>240</v>
      </c>
      <c r="J57" s="151" t="s">
        <v>241</v>
      </c>
      <c r="K57" s="151" t="s">
        <v>242</v>
      </c>
      <c r="L57" s="151" t="s">
        <v>244</v>
      </c>
      <c r="M57" s="151" t="s">
        <v>247</v>
      </c>
      <c r="N57" s="151" t="s">
        <v>304</v>
      </c>
      <c r="O57" s="151" t="s">
        <v>259</v>
      </c>
      <c r="P57" s="151" t="s">
        <v>265</v>
      </c>
      <c r="Q57" s="151" t="s">
        <v>266</v>
      </c>
      <c r="R57" s="15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332</v>
      </c>
      <c r="E58" s="11" t="s">
        <v>332</v>
      </c>
      <c r="F58" s="11" t="s">
        <v>332</v>
      </c>
      <c r="G58" s="11" t="s">
        <v>331</v>
      </c>
      <c r="H58" s="11" t="s">
        <v>331</v>
      </c>
      <c r="I58" s="11" t="s">
        <v>331</v>
      </c>
      <c r="J58" s="11" t="s">
        <v>331</v>
      </c>
      <c r="K58" s="11" t="s">
        <v>331</v>
      </c>
      <c r="L58" s="11" t="s">
        <v>331</v>
      </c>
      <c r="M58" s="11" t="s">
        <v>331</v>
      </c>
      <c r="N58" s="11" t="s">
        <v>332</v>
      </c>
      <c r="O58" s="11" t="s">
        <v>332</v>
      </c>
      <c r="P58" s="11" t="s">
        <v>331</v>
      </c>
      <c r="Q58" s="11" t="s">
        <v>331</v>
      </c>
      <c r="R58" s="152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 t="s">
        <v>336</v>
      </c>
      <c r="E59" s="26" t="s">
        <v>338</v>
      </c>
      <c r="F59" s="26" t="s">
        <v>336</v>
      </c>
      <c r="G59" s="26" t="s">
        <v>336</v>
      </c>
      <c r="H59" s="26" t="s">
        <v>336</v>
      </c>
      <c r="I59" s="26" t="s">
        <v>336</v>
      </c>
      <c r="J59" s="26" t="s">
        <v>336</v>
      </c>
      <c r="K59" s="26" t="s">
        <v>336</v>
      </c>
      <c r="L59" s="26" t="s">
        <v>339</v>
      </c>
      <c r="M59" s="26" t="s">
        <v>336</v>
      </c>
      <c r="N59" s="26" t="s">
        <v>336</v>
      </c>
      <c r="O59" s="26" t="s">
        <v>335</v>
      </c>
      <c r="P59" s="26" t="s">
        <v>338</v>
      </c>
      <c r="Q59" s="26" t="s">
        <v>117</v>
      </c>
      <c r="R59" s="152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146">
        <v>2.7871999999999999</v>
      </c>
      <c r="E60" s="146">
        <v>0.15373815145342301</v>
      </c>
      <c r="F60" s="146">
        <v>0.41199999999999998</v>
      </c>
      <c r="G60" s="22">
        <v>5.62</v>
      </c>
      <c r="H60" s="22">
        <v>4.8099999999999996</v>
      </c>
      <c r="I60" s="22">
        <v>4.5999999999999996</v>
      </c>
      <c r="J60" s="22">
        <v>5.88</v>
      </c>
      <c r="K60" s="22">
        <v>5.23</v>
      </c>
      <c r="L60" s="22">
        <v>5.6740000000000004</v>
      </c>
      <c r="M60" s="22">
        <v>6.7418000000000005</v>
      </c>
      <c r="N60" s="22">
        <v>5.24</v>
      </c>
      <c r="O60" s="22">
        <v>5.8</v>
      </c>
      <c r="P60" s="22" t="s">
        <v>341</v>
      </c>
      <c r="Q60" s="146">
        <v>8.77</v>
      </c>
      <c r="R60" s="152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47">
        <v>2.8902000000000001</v>
      </c>
      <c r="E61" s="147">
        <v>0.15303203931332551</v>
      </c>
      <c r="F61" s="147">
        <v>0.438</v>
      </c>
      <c r="G61" s="11">
        <v>5.61</v>
      </c>
      <c r="H61" s="11">
        <v>4.8899999999999997</v>
      </c>
      <c r="I61" s="11">
        <v>4.42</v>
      </c>
      <c r="J61" s="11">
        <v>5.66</v>
      </c>
      <c r="K61" s="11">
        <v>5.47</v>
      </c>
      <c r="L61" s="11">
        <v>5.7195</v>
      </c>
      <c r="M61" s="11">
        <v>6.4504999999999999</v>
      </c>
      <c r="N61" s="11">
        <v>5.13</v>
      </c>
      <c r="O61" s="11">
        <v>5.6</v>
      </c>
      <c r="P61" s="11" t="s">
        <v>341</v>
      </c>
      <c r="Q61" s="147">
        <v>8.68</v>
      </c>
      <c r="R61" s="15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 t="e">
        <v>#N/A</v>
      </c>
    </row>
    <row r="62" spans="1:65">
      <c r="A62" s="30"/>
      <c r="B62" s="19">
        <v>1</v>
      </c>
      <c r="C62" s="9">
        <v>3</v>
      </c>
      <c r="D62" s="147">
        <v>2.4702999999999999</v>
      </c>
      <c r="E62" s="147">
        <v>0.14992541495636899</v>
      </c>
      <c r="F62" s="147">
        <v>0.44</v>
      </c>
      <c r="G62" s="11">
        <v>5.65</v>
      </c>
      <c r="H62" s="11">
        <v>5.14</v>
      </c>
      <c r="I62" s="11">
        <v>4.82</v>
      </c>
      <c r="J62" s="11">
        <v>5.73</v>
      </c>
      <c r="K62" s="11">
        <v>5.0599999999999996</v>
      </c>
      <c r="L62" s="11">
        <v>5.5900999999999996</v>
      </c>
      <c r="M62" s="11">
        <v>6.5129000000000001</v>
      </c>
      <c r="N62" s="11">
        <v>5.24</v>
      </c>
      <c r="O62" s="11">
        <v>5.85</v>
      </c>
      <c r="P62" s="11" t="s">
        <v>341</v>
      </c>
      <c r="Q62" s="147">
        <v>8.58</v>
      </c>
      <c r="R62" s="15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47">
        <v>2.2115999999999998</v>
      </c>
      <c r="E63" s="147">
        <v>0.16037474392840367</v>
      </c>
      <c r="F63" s="147">
        <v>0.71399999999999997</v>
      </c>
      <c r="G63" s="11">
        <v>5.56</v>
      </c>
      <c r="H63" s="11">
        <v>5.23</v>
      </c>
      <c r="I63" s="11">
        <v>4.59</v>
      </c>
      <c r="J63" s="11">
        <v>5.75</v>
      </c>
      <c r="K63" s="11">
        <v>5.74</v>
      </c>
      <c r="L63" s="11">
        <v>5.7195</v>
      </c>
      <c r="M63" s="11">
        <v>6.5960999999999999</v>
      </c>
      <c r="N63" s="11">
        <v>5.37</v>
      </c>
      <c r="O63" s="11">
        <v>5.8</v>
      </c>
      <c r="P63" s="11" t="s">
        <v>341</v>
      </c>
      <c r="Q63" s="147">
        <v>8.5299999999999994</v>
      </c>
      <c r="R63" s="15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5.5219981481481479</v>
      </c>
    </row>
    <row r="64" spans="1:65">
      <c r="A64" s="30"/>
      <c r="B64" s="19">
        <v>1</v>
      </c>
      <c r="C64" s="9">
        <v>5</v>
      </c>
      <c r="D64" s="147">
        <v>1.6258999999999999</v>
      </c>
      <c r="E64" s="147">
        <v>0.15841317762583701</v>
      </c>
      <c r="F64" s="148">
        <v>0.93399999999999994</v>
      </c>
      <c r="G64" s="11">
        <v>5.89</v>
      </c>
      <c r="H64" s="11">
        <v>5</v>
      </c>
      <c r="I64" s="11">
        <v>4.3099999999999996</v>
      </c>
      <c r="J64" s="11">
        <v>5.72</v>
      </c>
      <c r="K64" s="11">
        <v>5.48</v>
      </c>
      <c r="L64" s="11">
        <v>5.6974999999999998</v>
      </c>
      <c r="M64" s="11">
        <v>6.5545</v>
      </c>
      <c r="N64" s="11">
        <v>5.37</v>
      </c>
      <c r="O64" s="11">
        <v>6.3</v>
      </c>
      <c r="P64" s="11" t="s">
        <v>341</v>
      </c>
      <c r="Q64" s="147">
        <v>8.4600000000000009</v>
      </c>
      <c r="R64" s="152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78</v>
      </c>
    </row>
    <row r="65" spans="1:65">
      <c r="A65" s="30"/>
      <c r="B65" s="19">
        <v>1</v>
      </c>
      <c r="C65" s="9">
        <v>6</v>
      </c>
      <c r="D65" s="147">
        <v>2.6974999999999998</v>
      </c>
      <c r="E65" s="147">
        <v>0.16323181307644521</v>
      </c>
      <c r="F65" s="147">
        <v>0.38799999999999996</v>
      </c>
      <c r="G65" s="11">
        <v>5.56</v>
      </c>
      <c r="H65" s="11">
        <v>4.8899999999999997</v>
      </c>
      <c r="I65" s="11">
        <v>4.45</v>
      </c>
      <c r="J65" s="11">
        <v>5.44</v>
      </c>
      <c r="K65" s="11">
        <v>5.0999999999999996</v>
      </c>
      <c r="L65" s="11">
        <v>5.3156999999999996</v>
      </c>
      <c r="M65" s="11">
        <v>6.8458000000000006</v>
      </c>
      <c r="N65" s="11">
        <v>5.17</v>
      </c>
      <c r="O65" s="11">
        <v>6.6</v>
      </c>
      <c r="P65" s="11" t="s">
        <v>341</v>
      </c>
      <c r="Q65" s="147">
        <v>8.4700000000000006</v>
      </c>
      <c r="R65" s="152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275</v>
      </c>
      <c r="C66" s="12"/>
      <c r="D66" s="23">
        <v>2.4471166666666666</v>
      </c>
      <c r="E66" s="23">
        <v>0.15645255672563388</v>
      </c>
      <c r="F66" s="23">
        <v>0.55433333333333323</v>
      </c>
      <c r="G66" s="23">
        <v>5.6483333333333334</v>
      </c>
      <c r="H66" s="23">
        <v>4.9933333333333332</v>
      </c>
      <c r="I66" s="23">
        <v>4.5316666666666663</v>
      </c>
      <c r="J66" s="23">
        <v>5.6966666666666663</v>
      </c>
      <c r="K66" s="23">
        <v>5.3466666666666667</v>
      </c>
      <c r="L66" s="23">
        <v>5.6193833333333325</v>
      </c>
      <c r="M66" s="23">
        <v>6.6169333333333329</v>
      </c>
      <c r="N66" s="23">
        <v>5.2533333333333339</v>
      </c>
      <c r="O66" s="23">
        <v>5.9916666666666671</v>
      </c>
      <c r="P66" s="23" t="s">
        <v>702</v>
      </c>
      <c r="Q66" s="23">
        <v>8.581666666666667</v>
      </c>
      <c r="R66" s="152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276</v>
      </c>
      <c r="C67" s="29"/>
      <c r="D67" s="11">
        <v>2.5838999999999999</v>
      </c>
      <c r="E67" s="11">
        <v>0.15607566453963001</v>
      </c>
      <c r="F67" s="11">
        <v>0.439</v>
      </c>
      <c r="G67" s="11">
        <v>5.6150000000000002</v>
      </c>
      <c r="H67" s="11">
        <v>4.9450000000000003</v>
      </c>
      <c r="I67" s="11">
        <v>4.5199999999999996</v>
      </c>
      <c r="J67" s="11">
        <v>5.7249999999999996</v>
      </c>
      <c r="K67" s="11">
        <v>5.35</v>
      </c>
      <c r="L67" s="11">
        <v>5.6857500000000005</v>
      </c>
      <c r="M67" s="11">
        <v>6.5753000000000004</v>
      </c>
      <c r="N67" s="11">
        <v>5.24</v>
      </c>
      <c r="O67" s="11">
        <v>5.8249999999999993</v>
      </c>
      <c r="P67" s="11" t="s">
        <v>702</v>
      </c>
      <c r="Q67" s="11">
        <v>8.5549999999999997</v>
      </c>
      <c r="R67" s="152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277</v>
      </c>
      <c r="C68" s="29"/>
      <c r="D68" s="24">
        <v>0.4701220497558754</v>
      </c>
      <c r="E68" s="24">
        <v>5.037011385011822E-3</v>
      </c>
      <c r="F68" s="24">
        <v>0.22098476568910072</v>
      </c>
      <c r="G68" s="24">
        <v>0.12351787994726374</v>
      </c>
      <c r="H68" s="24">
        <v>0.1628086811772233</v>
      </c>
      <c r="I68" s="24">
        <v>0.17859637920928501</v>
      </c>
      <c r="J68" s="24">
        <v>0.14514360704718143</v>
      </c>
      <c r="K68" s="24">
        <v>0.26242459234352783</v>
      </c>
      <c r="L68" s="24">
        <v>0.15634127307485607</v>
      </c>
      <c r="M68" s="24">
        <v>0.14888020240000596</v>
      </c>
      <c r="N68" s="24">
        <v>9.9732976826457362E-2</v>
      </c>
      <c r="O68" s="24">
        <v>0.3773813279253051</v>
      </c>
      <c r="P68" s="24" t="s">
        <v>702</v>
      </c>
      <c r="Q68" s="24">
        <v>0.12254250963101158</v>
      </c>
      <c r="R68" s="15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86</v>
      </c>
      <c r="C69" s="29"/>
      <c r="D69" s="13">
        <v>0.19211264267030265</v>
      </c>
      <c r="E69" s="13">
        <v>3.2195136279204929E-2</v>
      </c>
      <c r="F69" s="13">
        <v>0.39864960737660993</v>
      </c>
      <c r="G69" s="13">
        <v>2.186802241615764E-2</v>
      </c>
      <c r="H69" s="13">
        <v>3.2605209848576094E-2</v>
      </c>
      <c r="I69" s="13">
        <v>3.9410749365785584E-2</v>
      </c>
      <c r="J69" s="13">
        <v>2.547869052905467E-2</v>
      </c>
      <c r="K69" s="13">
        <v>4.9081906298664803E-2</v>
      </c>
      <c r="L69" s="13">
        <v>2.7821784669407275E-2</v>
      </c>
      <c r="M69" s="13">
        <v>2.2499879460778301E-2</v>
      </c>
      <c r="N69" s="13">
        <v>1.8984703710620054E-2</v>
      </c>
      <c r="O69" s="13">
        <v>6.2984366274042566E-2</v>
      </c>
      <c r="P69" s="13" t="s">
        <v>702</v>
      </c>
      <c r="Q69" s="13">
        <v>1.4279569970597582E-2</v>
      </c>
      <c r="R69" s="15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278</v>
      </c>
      <c r="C70" s="29"/>
      <c r="D70" s="13">
        <v>-0.55684217904214095</v>
      </c>
      <c r="E70" s="13">
        <v>-0.97166740144994401</v>
      </c>
      <c r="F70" s="13">
        <v>-0.89961363288047569</v>
      </c>
      <c r="G70" s="13">
        <v>2.2878527264184711E-2</v>
      </c>
      <c r="H70" s="13">
        <v>-9.5737955832547184E-2</v>
      </c>
      <c r="I70" s="13">
        <v>-0.1793429579134499</v>
      </c>
      <c r="J70" s="13">
        <v>3.1631397518142146E-2</v>
      </c>
      <c r="K70" s="13">
        <v>-3.1751456044997073E-2</v>
      </c>
      <c r="L70" s="13">
        <v>1.7635859805176457E-2</v>
      </c>
      <c r="M70" s="13">
        <v>0.19828604715348952</v>
      </c>
      <c r="N70" s="13">
        <v>-4.8653550328500828E-2</v>
      </c>
      <c r="O70" s="13">
        <v>8.5054088378502479E-2</v>
      </c>
      <c r="P70" s="13" t="s">
        <v>702</v>
      </c>
      <c r="Q70" s="13">
        <v>0.55408720474573259</v>
      </c>
      <c r="R70" s="152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279</v>
      </c>
      <c r="C71" s="47"/>
      <c r="D71" s="45">
        <v>3.03</v>
      </c>
      <c r="E71" s="45">
        <v>5.43</v>
      </c>
      <c r="F71" s="45">
        <v>5.01</v>
      </c>
      <c r="G71" s="45">
        <v>0.32</v>
      </c>
      <c r="H71" s="45">
        <v>0.37</v>
      </c>
      <c r="I71" s="45">
        <v>0.85</v>
      </c>
      <c r="J71" s="45">
        <v>0.37</v>
      </c>
      <c r="K71" s="45">
        <v>0</v>
      </c>
      <c r="L71" s="45">
        <v>0.28999999999999998</v>
      </c>
      <c r="M71" s="45">
        <v>1.33</v>
      </c>
      <c r="N71" s="45">
        <v>0.1</v>
      </c>
      <c r="O71" s="45">
        <v>0.67</v>
      </c>
      <c r="P71" s="45" t="s">
        <v>280</v>
      </c>
      <c r="Q71" s="45">
        <v>3.38</v>
      </c>
      <c r="R71" s="15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5"/>
    </row>
    <row r="73" spans="1:65" ht="15">
      <c r="B73" s="8" t="s">
        <v>581</v>
      </c>
      <c r="BM73" s="28" t="s">
        <v>330</v>
      </c>
    </row>
    <row r="74" spans="1:65" ht="15">
      <c r="A74" s="25" t="s">
        <v>49</v>
      </c>
      <c r="B74" s="18" t="s">
        <v>111</v>
      </c>
      <c r="C74" s="15" t="s">
        <v>112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17" t="s">
        <v>227</v>
      </c>
      <c r="Q74" s="17" t="s">
        <v>227</v>
      </c>
      <c r="R74" s="17" t="s">
        <v>227</v>
      </c>
      <c r="S74" s="17" t="s">
        <v>227</v>
      </c>
      <c r="T74" s="17" t="s">
        <v>227</v>
      </c>
      <c r="U74" s="17" t="s">
        <v>227</v>
      </c>
      <c r="V74" s="152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228</v>
      </c>
      <c r="C75" s="9" t="s">
        <v>228</v>
      </c>
      <c r="D75" s="150" t="s">
        <v>231</v>
      </c>
      <c r="E75" s="151" t="s">
        <v>232</v>
      </c>
      <c r="F75" s="151" t="s">
        <v>234</v>
      </c>
      <c r="G75" s="151" t="s">
        <v>235</v>
      </c>
      <c r="H75" s="151" t="s">
        <v>237</v>
      </c>
      <c r="I75" s="151" t="s">
        <v>238</v>
      </c>
      <c r="J75" s="151" t="s">
        <v>239</v>
      </c>
      <c r="K75" s="151" t="s">
        <v>240</v>
      </c>
      <c r="L75" s="151" t="s">
        <v>241</v>
      </c>
      <c r="M75" s="151" t="s">
        <v>242</v>
      </c>
      <c r="N75" s="151" t="s">
        <v>244</v>
      </c>
      <c r="O75" s="151" t="s">
        <v>247</v>
      </c>
      <c r="P75" s="151" t="s">
        <v>248</v>
      </c>
      <c r="Q75" s="151" t="s">
        <v>304</v>
      </c>
      <c r="R75" s="151" t="s">
        <v>249</v>
      </c>
      <c r="S75" s="151" t="s">
        <v>259</v>
      </c>
      <c r="T75" s="151" t="s">
        <v>265</v>
      </c>
      <c r="U75" s="151" t="s">
        <v>266</v>
      </c>
      <c r="V75" s="152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332</v>
      </c>
      <c r="E76" s="11" t="s">
        <v>332</v>
      </c>
      <c r="F76" s="11" t="s">
        <v>332</v>
      </c>
      <c r="G76" s="11" t="s">
        <v>332</v>
      </c>
      <c r="H76" s="11" t="s">
        <v>331</v>
      </c>
      <c r="I76" s="11" t="s">
        <v>331</v>
      </c>
      <c r="J76" s="11" t="s">
        <v>331</v>
      </c>
      <c r="K76" s="11" t="s">
        <v>331</v>
      </c>
      <c r="L76" s="11" t="s">
        <v>331</v>
      </c>
      <c r="M76" s="11" t="s">
        <v>331</v>
      </c>
      <c r="N76" s="11" t="s">
        <v>331</v>
      </c>
      <c r="O76" s="11" t="s">
        <v>331</v>
      </c>
      <c r="P76" s="11" t="s">
        <v>332</v>
      </c>
      <c r="Q76" s="11" t="s">
        <v>332</v>
      </c>
      <c r="R76" s="11" t="s">
        <v>333</v>
      </c>
      <c r="S76" s="11" t="s">
        <v>332</v>
      </c>
      <c r="T76" s="11" t="s">
        <v>331</v>
      </c>
      <c r="U76" s="11" t="s">
        <v>331</v>
      </c>
      <c r="V76" s="152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 t="s">
        <v>336</v>
      </c>
      <c r="E77" s="26" t="s">
        <v>335</v>
      </c>
      <c r="F77" s="26" t="s">
        <v>338</v>
      </c>
      <c r="G77" s="26" t="s">
        <v>336</v>
      </c>
      <c r="H77" s="26" t="s">
        <v>336</v>
      </c>
      <c r="I77" s="26" t="s">
        <v>336</v>
      </c>
      <c r="J77" s="26" t="s">
        <v>336</v>
      </c>
      <c r="K77" s="26" t="s">
        <v>336</v>
      </c>
      <c r="L77" s="26" t="s">
        <v>336</v>
      </c>
      <c r="M77" s="26" t="s">
        <v>336</v>
      </c>
      <c r="N77" s="26" t="s">
        <v>339</v>
      </c>
      <c r="O77" s="26" t="s">
        <v>336</v>
      </c>
      <c r="P77" s="26" t="s">
        <v>335</v>
      </c>
      <c r="Q77" s="26" t="s">
        <v>336</v>
      </c>
      <c r="R77" s="26" t="s">
        <v>335</v>
      </c>
      <c r="S77" s="26" t="s">
        <v>335</v>
      </c>
      <c r="T77" s="26" t="s">
        <v>338</v>
      </c>
      <c r="U77" s="26" t="s">
        <v>117</v>
      </c>
      <c r="V77" s="152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19" t="s">
        <v>96</v>
      </c>
      <c r="E78" s="218">
        <v>18</v>
      </c>
      <c r="F78" s="218">
        <v>14.17324575318683</v>
      </c>
      <c r="G78" s="218">
        <v>14</v>
      </c>
      <c r="H78" s="218">
        <v>14</v>
      </c>
      <c r="I78" s="218">
        <v>10</v>
      </c>
      <c r="J78" s="218">
        <v>10</v>
      </c>
      <c r="K78" s="219" t="s">
        <v>96</v>
      </c>
      <c r="L78" s="218">
        <v>10</v>
      </c>
      <c r="M78" s="218">
        <v>10</v>
      </c>
      <c r="N78" s="218">
        <v>9</v>
      </c>
      <c r="O78" s="219" t="s">
        <v>342</v>
      </c>
      <c r="P78" s="218">
        <v>11</v>
      </c>
      <c r="Q78" s="218">
        <v>8</v>
      </c>
      <c r="R78" s="218">
        <v>18.5</v>
      </c>
      <c r="S78" s="219" t="s">
        <v>342</v>
      </c>
      <c r="T78" s="218">
        <v>16</v>
      </c>
      <c r="U78" s="218">
        <v>11</v>
      </c>
      <c r="V78" s="220"/>
      <c r="W78" s="221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  <c r="AI78" s="221"/>
      <c r="AJ78" s="221"/>
      <c r="AK78" s="221"/>
      <c r="AL78" s="221"/>
      <c r="AM78" s="221"/>
      <c r="AN78" s="221"/>
      <c r="AO78" s="221"/>
      <c r="AP78" s="221"/>
      <c r="AQ78" s="221"/>
      <c r="AR78" s="221"/>
      <c r="AS78" s="221"/>
      <c r="AT78" s="221"/>
      <c r="AU78" s="221"/>
      <c r="AV78" s="221"/>
      <c r="AW78" s="221"/>
      <c r="AX78" s="221"/>
      <c r="AY78" s="221"/>
      <c r="AZ78" s="221"/>
      <c r="BA78" s="221"/>
      <c r="BB78" s="221"/>
      <c r="BC78" s="221"/>
      <c r="BD78" s="221"/>
      <c r="BE78" s="221"/>
      <c r="BF78" s="221"/>
      <c r="BG78" s="221"/>
      <c r="BH78" s="221"/>
      <c r="BI78" s="221"/>
      <c r="BJ78" s="221"/>
      <c r="BK78" s="221"/>
      <c r="BL78" s="221"/>
      <c r="BM78" s="222">
        <v>1</v>
      </c>
    </row>
    <row r="79" spans="1:65">
      <c r="A79" s="30"/>
      <c r="B79" s="19">
        <v>1</v>
      </c>
      <c r="C79" s="9">
        <v>2</v>
      </c>
      <c r="D79" s="224" t="s">
        <v>96</v>
      </c>
      <c r="E79" s="223">
        <v>18</v>
      </c>
      <c r="F79" s="223">
        <v>13.934092269239031</v>
      </c>
      <c r="G79" s="223">
        <v>14</v>
      </c>
      <c r="H79" s="223">
        <v>15</v>
      </c>
      <c r="I79" s="223">
        <v>10</v>
      </c>
      <c r="J79" s="223">
        <v>10</v>
      </c>
      <c r="K79" s="224" t="s">
        <v>96</v>
      </c>
      <c r="L79" s="223">
        <v>10</v>
      </c>
      <c r="M79" s="224" t="s">
        <v>96</v>
      </c>
      <c r="N79" s="223">
        <v>9</v>
      </c>
      <c r="O79" s="224" t="s">
        <v>342</v>
      </c>
      <c r="P79" s="223">
        <v>11</v>
      </c>
      <c r="Q79" s="223">
        <v>7</v>
      </c>
      <c r="R79" s="223">
        <v>18.100000000000001</v>
      </c>
      <c r="S79" s="224" t="s">
        <v>342</v>
      </c>
      <c r="T79" s="223">
        <v>16</v>
      </c>
      <c r="U79" s="223">
        <v>11</v>
      </c>
      <c r="V79" s="220"/>
      <c r="W79" s="221"/>
      <c r="X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1</v>
      </c>
    </row>
    <row r="80" spans="1:65">
      <c r="A80" s="30"/>
      <c r="B80" s="19">
        <v>1</v>
      </c>
      <c r="C80" s="9">
        <v>3</v>
      </c>
      <c r="D80" s="224" t="s">
        <v>96</v>
      </c>
      <c r="E80" s="223">
        <v>19</v>
      </c>
      <c r="F80" s="223">
        <v>14.42440810237863</v>
      </c>
      <c r="G80" s="223">
        <v>15</v>
      </c>
      <c r="H80" s="223">
        <v>15</v>
      </c>
      <c r="I80" s="223">
        <v>10</v>
      </c>
      <c r="J80" s="223">
        <v>10</v>
      </c>
      <c r="K80" s="224" t="s">
        <v>96</v>
      </c>
      <c r="L80" s="223">
        <v>10</v>
      </c>
      <c r="M80" s="224" t="s">
        <v>96</v>
      </c>
      <c r="N80" s="223">
        <v>9</v>
      </c>
      <c r="O80" s="224" t="s">
        <v>342</v>
      </c>
      <c r="P80" s="223">
        <v>10</v>
      </c>
      <c r="Q80" s="223">
        <v>7</v>
      </c>
      <c r="R80" s="223">
        <v>18.3</v>
      </c>
      <c r="S80" s="224" t="s">
        <v>342</v>
      </c>
      <c r="T80" s="223">
        <v>16</v>
      </c>
      <c r="U80" s="223">
        <v>11</v>
      </c>
      <c r="V80" s="220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16</v>
      </c>
    </row>
    <row r="81" spans="1:65">
      <c r="A81" s="30"/>
      <c r="B81" s="19">
        <v>1</v>
      </c>
      <c r="C81" s="9">
        <v>4</v>
      </c>
      <c r="D81" s="224" t="s">
        <v>96</v>
      </c>
      <c r="E81" s="223">
        <v>18</v>
      </c>
      <c r="F81" s="223">
        <v>14.70220046620633</v>
      </c>
      <c r="G81" s="223">
        <v>15</v>
      </c>
      <c r="H81" s="223">
        <v>14</v>
      </c>
      <c r="I81" s="223">
        <v>10</v>
      </c>
      <c r="J81" s="223">
        <v>10</v>
      </c>
      <c r="K81" s="224" t="s">
        <v>96</v>
      </c>
      <c r="L81" s="223">
        <v>10</v>
      </c>
      <c r="M81" s="224" t="s">
        <v>96</v>
      </c>
      <c r="N81" s="223">
        <v>9</v>
      </c>
      <c r="O81" s="224" t="s">
        <v>342</v>
      </c>
      <c r="P81" s="223">
        <v>11</v>
      </c>
      <c r="Q81" s="223">
        <v>8</v>
      </c>
      <c r="R81" s="223">
        <v>16.8</v>
      </c>
      <c r="S81" s="224" t="s">
        <v>342</v>
      </c>
      <c r="T81" s="223">
        <v>18</v>
      </c>
      <c r="U81" s="223">
        <v>11</v>
      </c>
      <c r="V81" s="220"/>
      <c r="W81" s="221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12.5001365289072</v>
      </c>
    </row>
    <row r="82" spans="1:65">
      <c r="A82" s="30"/>
      <c r="B82" s="19">
        <v>1</v>
      </c>
      <c r="C82" s="9">
        <v>5</v>
      </c>
      <c r="D82" s="224" t="s">
        <v>96</v>
      </c>
      <c r="E82" s="223">
        <v>18</v>
      </c>
      <c r="F82" s="223">
        <v>15.136536095695703</v>
      </c>
      <c r="G82" s="223">
        <v>17</v>
      </c>
      <c r="H82" s="223">
        <v>14</v>
      </c>
      <c r="I82" s="223">
        <v>10</v>
      </c>
      <c r="J82" s="223">
        <v>10</v>
      </c>
      <c r="K82" s="224" t="s">
        <v>96</v>
      </c>
      <c r="L82" s="223">
        <v>10</v>
      </c>
      <c r="M82" s="224" t="s">
        <v>96</v>
      </c>
      <c r="N82" s="223">
        <v>9</v>
      </c>
      <c r="O82" s="224" t="s">
        <v>342</v>
      </c>
      <c r="P82" s="223">
        <v>10</v>
      </c>
      <c r="Q82" s="223">
        <v>8</v>
      </c>
      <c r="R82" s="223">
        <v>17.5</v>
      </c>
      <c r="S82" s="224" t="s">
        <v>342</v>
      </c>
      <c r="T82" s="223">
        <v>17</v>
      </c>
      <c r="U82" s="223">
        <v>11</v>
      </c>
      <c r="V82" s="220"/>
      <c r="W82" s="221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10</v>
      </c>
    </row>
    <row r="83" spans="1:65">
      <c r="A83" s="30"/>
      <c r="B83" s="19">
        <v>1</v>
      </c>
      <c r="C83" s="9">
        <v>6</v>
      </c>
      <c r="D83" s="224" t="s">
        <v>96</v>
      </c>
      <c r="E83" s="223">
        <v>18</v>
      </c>
      <c r="F83" s="223">
        <v>15.040985741499869</v>
      </c>
      <c r="G83" s="223">
        <v>15</v>
      </c>
      <c r="H83" s="223">
        <v>14</v>
      </c>
      <c r="I83" s="223">
        <v>10</v>
      </c>
      <c r="J83" s="223">
        <v>10</v>
      </c>
      <c r="K83" s="224" t="s">
        <v>96</v>
      </c>
      <c r="L83" s="223">
        <v>10</v>
      </c>
      <c r="M83" s="224" t="s">
        <v>96</v>
      </c>
      <c r="N83" s="223">
        <v>9</v>
      </c>
      <c r="O83" s="224" t="s">
        <v>342</v>
      </c>
      <c r="P83" s="223">
        <v>11</v>
      </c>
      <c r="Q83" s="223">
        <v>8</v>
      </c>
      <c r="R83" s="223">
        <v>18.399999999999999</v>
      </c>
      <c r="S83" s="224" t="s">
        <v>342</v>
      </c>
      <c r="T83" s="223">
        <v>17</v>
      </c>
      <c r="U83" s="223">
        <v>11</v>
      </c>
      <c r="V83" s="220"/>
      <c r="W83" s="221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6"/>
    </row>
    <row r="84" spans="1:65">
      <c r="A84" s="30"/>
      <c r="B84" s="20" t="s">
        <v>275</v>
      </c>
      <c r="C84" s="12"/>
      <c r="D84" s="227" t="s">
        <v>702</v>
      </c>
      <c r="E84" s="227">
        <v>18.166666666666668</v>
      </c>
      <c r="F84" s="227">
        <v>14.568578071367732</v>
      </c>
      <c r="G84" s="227">
        <v>15</v>
      </c>
      <c r="H84" s="227">
        <v>14.333333333333334</v>
      </c>
      <c r="I84" s="227">
        <v>10</v>
      </c>
      <c r="J84" s="227">
        <v>10</v>
      </c>
      <c r="K84" s="227" t="s">
        <v>702</v>
      </c>
      <c r="L84" s="227">
        <v>10</v>
      </c>
      <c r="M84" s="227">
        <v>10</v>
      </c>
      <c r="N84" s="227">
        <v>9</v>
      </c>
      <c r="O84" s="227" t="s">
        <v>702</v>
      </c>
      <c r="P84" s="227">
        <v>10.666666666666666</v>
      </c>
      <c r="Q84" s="227">
        <v>7.666666666666667</v>
      </c>
      <c r="R84" s="227">
        <v>17.933333333333334</v>
      </c>
      <c r="S84" s="227" t="s">
        <v>702</v>
      </c>
      <c r="T84" s="227">
        <v>16.666666666666668</v>
      </c>
      <c r="U84" s="227">
        <v>11</v>
      </c>
      <c r="V84" s="220"/>
      <c r="W84" s="221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6"/>
    </row>
    <row r="85" spans="1:65">
      <c r="A85" s="30"/>
      <c r="B85" s="3" t="s">
        <v>276</v>
      </c>
      <c r="C85" s="29"/>
      <c r="D85" s="223" t="s">
        <v>702</v>
      </c>
      <c r="E85" s="223">
        <v>18</v>
      </c>
      <c r="F85" s="223">
        <v>14.56330428429248</v>
      </c>
      <c r="G85" s="223">
        <v>15</v>
      </c>
      <c r="H85" s="223">
        <v>14</v>
      </c>
      <c r="I85" s="223">
        <v>10</v>
      </c>
      <c r="J85" s="223">
        <v>10</v>
      </c>
      <c r="K85" s="223" t="s">
        <v>702</v>
      </c>
      <c r="L85" s="223">
        <v>10</v>
      </c>
      <c r="M85" s="223">
        <v>10</v>
      </c>
      <c r="N85" s="223">
        <v>9</v>
      </c>
      <c r="O85" s="223" t="s">
        <v>702</v>
      </c>
      <c r="P85" s="223">
        <v>11</v>
      </c>
      <c r="Q85" s="223">
        <v>8</v>
      </c>
      <c r="R85" s="223">
        <v>18.200000000000003</v>
      </c>
      <c r="S85" s="223" t="s">
        <v>702</v>
      </c>
      <c r="T85" s="223">
        <v>16.5</v>
      </c>
      <c r="U85" s="223">
        <v>11</v>
      </c>
      <c r="V85" s="220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6"/>
    </row>
    <row r="86" spans="1:65">
      <c r="A86" s="30"/>
      <c r="B86" s="3" t="s">
        <v>277</v>
      </c>
      <c r="C86" s="29"/>
      <c r="D86" s="223" t="s">
        <v>702</v>
      </c>
      <c r="E86" s="223">
        <v>0.40824829046386296</v>
      </c>
      <c r="F86" s="223">
        <v>0.47817258881289182</v>
      </c>
      <c r="G86" s="223">
        <v>1.0954451150103321</v>
      </c>
      <c r="H86" s="223">
        <v>0.51639777949432231</v>
      </c>
      <c r="I86" s="223">
        <v>0</v>
      </c>
      <c r="J86" s="223">
        <v>0</v>
      </c>
      <c r="K86" s="223" t="s">
        <v>702</v>
      </c>
      <c r="L86" s="223">
        <v>0</v>
      </c>
      <c r="M86" s="223" t="s">
        <v>702</v>
      </c>
      <c r="N86" s="223">
        <v>0</v>
      </c>
      <c r="O86" s="223" t="s">
        <v>702</v>
      </c>
      <c r="P86" s="223">
        <v>0.51639777949432231</v>
      </c>
      <c r="Q86" s="223">
        <v>0.51639777949432231</v>
      </c>
      <c r="R86" s="223">
        <v>0.65929255013739263</v>
      </c>
      <c r="S86" s="223" t="s">
        <v>702</v>
      </c>
      <c r="T86" s="223">
        <v>0.81649658092772603</v>
      </c>
      <c r="U86" s="223">
        <v>0</v>
      </c>
      <c r="V86" s="220"/>
      <c r="W86" s="221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6"/>
    </row>
    <row r="87" spans="1:65">
      <c r="A87" s="30"/>
      <c r="B87" s="3" t="s">
        <v>86</v>
      </c>
      <c r="C87" s="29"/>
      <c r="D87" s="13" t="s">
        <v>702</v>
      </c>
      <c r="E87" s="13">
        <v>2.2472382961313556E-2</v>
      </c>
      <c r="F87" s="13">
        <v>3.28221866588796E-2</v>
      </c>
      <c r="G87" s="13">
        <v>7.3029674334022146E-2</v>
      </c>
      <c r="H87" s="13">
        <v>3.6027752057743417E-2</v>
      </c>
      <c r="I87" s="13">
        <v>0</v>
      </c>
      <c r="J87" s="13">
        <v>0</v>
      </c>
      <c r="K87" s="13" t="s">
        <v>702</v>
      </c>
      <c r="L87" s="13">
        <v>0</v>
      </c>
      <c r="M87" s="13" t="s">
        <v>702</v>
      </c>
      <c r="N87" s="13">
        <v>0</v>
      </c>
      <c r="O87" s="13" t="s">
        <v>702</v>
      </c>
      <c r="P87" s="13">
        <v>4.841229182759272E-2</v>
      </c>
      <c r="Q87" s="13">
        <v>6.7356232107955077E-2</v>
      </c>
      <c r="R87" s="13">
        <v>3.6763525100598105E-2</v>
      </c>
      <c r="S87" s="13" t="s">
        <v>702</v>
      </c>
      <c r="T87" s="13">
        <v>4.8989794855663557E-2</v>
      </c>
      <c r="U87" s="13">
        <v>0</v>
      </c>
      <c r="V87" s="152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278</v>
      </c>
      <c r="C88" s="29"/>
      <c r="D88" s="13" t="s">
        <v>702</v>
      </c>
      <c r="E88" s="13">
        <v>0.45331745974576587</v>
      </c>
      <c r="F88" s="13">
        <v>0.16547351604337734</v>
      </c>
      <c r="G88" s="13">
        <v>0.19998689336806352</v>
      </c>
      <c r="H88" s="13">
        <v>0.14665414255170517</v>
      </c>
      <c r="I88" s="13">
        <v>-0.20000873775462435</v>
      </c>
      <c r="J88" s="13">
        <v>-0.20000873775462435</v>
      </c>
      <c r="K88" s="13" t="s">
        <v>702</v>
      </c>
      <c r="L88" s="13">
        <v>-0.20000873775462435</v>
      </c>
      <c r="M88" s="13">
        <v>-0.20000873775462435</v>
      </c>
      <c r="N88" s="13">
        <v>-0.28000786397916189</v>
      </c>
      <c r="O88" s="13" t="s">
        <v>702</v>
      </c>
      <c r="P88" s="13">
        <v>-0.146675986938266</v>
      </c>
      <c r="Q88" s="13">
        <v>-0.38667336561187859</v>
      </c>
      <c r="R88" s="13">
        <v>0.4346509969600405</v>
      </c>
      <c r="S88" s="13" t="s">
        <v>702</v>
      </c>
      <c r="T88" s="13">
        <v>0.33331877040895952</v>
      </c>
      <c r="U88" s="13">
        <v>-0.12000961153008671</v>
      </c>
      <c r="V88" s="152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279</v>
      </c>
      <c r="C89" s="47"/>
      <c r="D89" s="45">
        <v>1.04</v>
      </c>
      <c r="E89" s="45">
        <v>1.69</v>
      </c>
      <c r="F89" s="45">
        <v>0.95</v>
      </c>
      <c r="G89" s="45">
        <v>1.04</v>
      </c>
      <c r="H89" s="45">
        <v>0.9</v>
      </c>
      <c r="I89" s="45">
        <v>0</v>
      </c>
      <c r="J89" s="45">
        <v>0</v>
      </c>
      <c r="K89" s="45">
        <v>1.04</v>
      </c>
      <c r="L89" s="45">
        <v>0</v>
      </c>
      <c r="M89" s="45">
        <v>0.86</v>
      </c>
      <c r="N89" s="45">
        <v>0.21</v>
      </c>
      <c r="O89" s="45">
        <v>0</v>
      </c>
      <c r="P89" s="45">
        <v>0.14000000000000001</v>
      </c>
      <c r="Q89" s="45">
        <v>0.48</v>
      </c>
      <c r="R89" s="45">
        <v>1.65</v>
      </c>
      <c r="S89" s="45">
        <v>0</v>
      </c>
      <c r="T89" s="45">
        <v>1.38</v>
      </c>
      <c r="U89" s="45">
        <v>0.21</v>
      </c>
      <c r="V89" s="152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5"/>
    </row>
    <row r="91" spans="1:65" ht="15">
      <c r="B91" s="8" t="s">
        <v>582</v>
      </c>
      <c r="BM91" s="28" t="s">
        <v>330</v>
      </c>
    </row>
    <row r="92" spans="1:65" ht="15">
      <c r="A92" s="25" t="s">
        <v>10</v>
      </c>
      <c r="B92" s="18" t="s">
        <v>111</v>
      </c>
      <c r="C92" s="15" t="s">
        <v>112</v>
      </c>
      <c r="D92" s="16" t="s">
        <v>227</v>
      </c>
      <c r="E92" s="17" t="s">
        <v>227</v>
      </c>
      <c r="F92" s="17" t="s">
        <v>227</v>
      </c>
      <c r="G92" s="17" t="s">
        <v>227</v>
      </c>
      <c r="H92" s="17" t="s">
        <v>227</v>
      </c>
      <c r="I92" s="17" t="s">
        <v>227</v>
      </c>
      <c r="J92" s="17" t="s">
        <v>227</v>
      </c>
      <c r="K92" s="17" t="s">
        <v>227</v>
      </c>
      <c r="L92" s="17" t="s">
        <v>227</v>
      </c>
      <c r="M92" s="17" t="s">
        <v>227</v>
      </c>
      <c r="N92" s="17" t="s">
        <v>227</v>
      </c>
      <c r="O92" s="17" t="s">
        <v>227</v>
      </c>
      <c r="P92" s="17" t="s">
        <v>227</v>
      </c>
      <c r="Q92" s="17" t="s">
        <v>227</v>
      </c>
      <c r="R92" s="17" t="s">
        <v>227</v>
      </c>
      <c r="S92" s="17" t="s">
        <v>227</v>
      </c>
      <c r="T92" s="17" t="s">
        <v>227</v>
      </c>
      <c r="U92" s="17" t="s">
        <v>227</v>
      </c>
      <c r="V92" s="17" t="s">
        <v>227</v>
      </c>
      <c r="W92" s="17" t="s">
        <v>227</v>
      </c>
      <c r="X92" s="17" t="s">
        <v>227</v>
      </c>
      <c r="Y92" s="17" t="s">
        <v>227</v>
      </c>
      <c r="Z92" s="17" t="s">
        <v>227</v>
      </c>
      <c r="AA92" s="17" t="s">
        <v>227</v>
      </c>
      <c r="AB92" s="17" t="s">
        <v>227</v>
      </c>
      <c r="AC92" s="17" t="s">
        <v>227</v>
      </c>
      <c r="AD92" s="152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228</v>
      </c>
      <c r="C93" s="9" t="s">
        <v>228</v>
      </c>
      <c r="D93" s="150" t="s">
        <v>230</v>
      </c>
      <c r="E93" s="151" t="s">
        <v>231</v>
      </c>
      <c r="F93" s="151" t="s">
        <v>232</v>
      </c>
      <c r="G93" s="151" t="s">
        <v>233</v>
      </c>
      <c r="H93" s="151" t="s">
        <v>234</v>
      </c>
      <c r="I93" s="151" t="s">
        <v>235</v>
      </c>
      <c r="J93" s="151" t="s">
        <v>236</v>
      </c>
      <c r="K93" s="151" t="s">
        <v>237</v>
      </c>
      <c r="L93" s="151" t="s">
        <v>238</v>
      </c>
      <c r="M93" s="151" t="s">
        <v>239</v>
      </c>
      <c r="N93" s="151" t="s">
        <v>240</v>
      </c>
      <c r="O93" s="151" t="s">
        <v>241</v>
      </c>
      <c r="P93" s="151" t="s">
        <v>242</v>
      </c>
      <c r="Q93" s="151" t="s">
        <v>244</v>
      </c>
      <c r="R93" s="151" t="s">
        <v>247</v>
      </c>
      <c r="S93" s="151" t="s">
        <v>248</v>
      </c>
      <c r="T93" s="151" t="s">
        <v>304</v>
      </c>
      <c r="U93" s="151" t="s">
        <v>249</v>
      </c>
      <c r="V93" s="151" t="s">
        <v>252</v>
      </c>
      <c r="W93" s="151" t="s">
        <v>255</v>
      </c>
      <c r="X93" s="151" t="s">
        <v>256</v>
      </c>
      <c r="Y93" s="151" t="s">
        <v>305</v>
      </c>
      <c r="Z93" s="151" t="s">
        <v>259</v>
      </c>
      <c r="AA93" s="151" t="s">
        <v>264</v>
      </c>
      <c r="AB93" s="151" t="s">
        <v>265</v>
      </c>
      <c r="AC93" s="151" t="s">
        <v>266</v>
      </c>
      <c r="AD93" s="152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333</v>
      </c>
      <c r="E94" s="11" t="s">
        <v>332</v>
      </c>
      <c r="F94" s="11" t="s">
        <v>332</v>
      </c>
      <c r="G94" s="11" t="s">
        <v>331</v>
      </c>
      <c r="H94" s="11" t="s">
        <v>332</v>
      </c>
      <c r="I94" s="11" t="s">
        <v>332</v>
      </c>
      <c r="J94" s="11" t="s">
        <v>333</v>
      </c>
      <c r="K94" s="11" t="s">
        <v>331</v>
      </c>
      <c r="L94" s="11" t="s">
        <v>331</v>
      </c>
      <c r="M94" s="11" t="s">
        <v>331</v>
      </c>
      <c r="N94" s="11" t="s">
        <v>331</v>
      </c>
      <c r="O94" s="11" t="s">
        <v>331</v>
      </c>
      <c r="P94" s="11" t="s">
        <v>331</v>
      </c>
      <c r="Q94" s="11" t="s">
        <v>331</v>
      </c>
      <c r="R94" s="11" t="s">
        <v>331</v>
      </c>
      <c r="S94" s="11" t="s">
        <v>332</v>
      </c>
      <c r="T94" s="11" t="s">
        <v>332</v>
      </c>
      <c r="U94" s="11" t="s">
        <v>333</v>
      </c>
      <c r="V94" s="11" t="s">
        <v>333</v>
      </c>
      <c r="W94" s="11" t="s">
        <v>333</v>
      </c>
      <c r="X94" s="11" t="s">
        <v>333</v>
      </c>
      <c r="Y94" s="11" t="s">
        <v>331</v>
      </c>
      <c r="Z94" s="11" t="s">
        <v>332</v>
      </c>
      <c r="AA94" s="11" t="s">
        <v>332</v>
      </c>
      <c r="AB94" s="11" t="s">
        <v>331</v>
      </c>
      <c r="AC94" s="11" t="s">
        <v>331</v>
      </c>
      <c r="AD94" s="152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0</v>
      </c>
    </row>
    <row r="95" spans="1:65">
      <c r="A95" s="30"/>
      <c r="B95" s="19"/>
      <c r="C95" s="9"/>
      <c r="D95" s="26" t="s">
        <v>335</v>
      </c>
      <c r="E95" s="26" t="s">
        <v>336</v>
      </c>
      <c r="F95" s="26" t="s">
        <v>335</v>
      </c>
      <c r="G95" s="26" t="s">
        <v>337</v>
      </c>
      <c r="H95" s="26" t="s">
        <v>338</v>
      </c>
      <c r="I95" s="26" t="s">
        <v>336</v>
      </c>
      <c r="J95" s="26" t="s">
        <v>336</v>
      </c>
      <c r="K95" s="26" t="s">
        <v>336</v>
      </c>
      <c r="L95" s="26" t="s">
        <v>336</v>
      </c>
      <c r="M95" s="26" t="s">
        <v>336</v>
      </c>
      <c r="N95" s="26" t="s">
        <v>336</v>
      </c>
      <c r="O95" s="26" t="s">
        <v>336</v>
      </c>
      <c r="P95" s="26" t="s">
        <v>336</v>
      </c>
      <c r="Q95" s="26" t="s">
        <v>339</v>
      </c>
      <c r="R95" s="26" t="s">
        <v>336</v>
      </c>
      <c r="S95" s="26" t="s">
        <v>335</v>
      </c>
      <c r="T95" s="26" t="s">
        <v>336</v>
      </c>
      <c r="U95" s="26" t="s">
        <v>335</v>
      </c>
      <c r="V95" s="26" t="s">
        <v>338</v>
      </c>
      <c r="W95" s="26" t="s">
        <v>335</v>
      </c>
      <c r="X95" s="26" t="s">
        <v>336</v>
      </c>
      <c r="Y95" s="26"/>
      <c r="Z95" s="26" t="s">
        <v>335</v>
      </c>
      <c r="AA95" s="26" t="s">
        <v>338</v>
      </c>
      <c r="AB95" s="26" t="s">
        <v>338</v>
      </c>
      <c r="AC95" s="26" t="s">
        <v>117</v>
      </c>
      <c r="AD95" s="152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0</v>
      </c>
    </row>
    <row r="96" spans="1:65">
      <c r="A96" s="30"/>
      <c r="B96" s="18">
        <v>1</v>
      </c>
      <c r="C96" s="14">
        <v>1</v>
      </c>
      <c r="D96" s="210">
        <v>180</v>
      </c>
      <c r="E96" s="210">
        <v>71</v>
      </c>
      <c r="F96" s="210">
        <v>136</v>
      </c>
      <c r="G96" s="228">
        <v>668</v>
      </c>
      <c r="H96" s="210">
        <v>57.614153992139983</v>
      </c>
      <c r="I96" s="210">
        <v>8.4</v>
      </c>
      <c r="J96" s="210">
        <v>70</v>
      </c>
      <c r="K96" s="210">
        <v>30</v>
      </c>
      <c r="L96" s="210">
        <v>40</v>
      </c>
      <c r="M96" s="210">
        <v>40</v>
      </c>
      <c r="N96" s="210">
        <v>30</v>
      </c>
      <c r="O96" s="210">
        <v>50</v>
      </c>
      <c r="P96" s="210">
        <v>50</v>
      </c>
      <c r="Q96" s="210">
        <v>41.7</v>
      </c>
      <c r="R96" s="210">
        <v>47</v>
      </c>
      <c r="S96" s="210">
        <v>218</v>
      </c>
      <c r="T96" s="228">
        <v>467</v>
      </c>
      <c r="U96" s="228">
        <v>630</v>
      </c>
      <c r="V96" s="228">
        <v>1296.3</v>
      </c>
      <c r="W96" s="228">
        <v>447.29</v>
      </c>
      <c r="X96" s="210">
        <v>16</v>
      </c>
      <c r="Y96" s="228">
        <v>1552.5144152488745</v>
      </c>
      <c r="Z96" s="228">
        <v>437</v>
      </c>
      <c r="AA96" s="229">
        <v>771</v>
      </c>
      <c r="AB96" s="228">
        <v>1246</v>
      </c>
      <c r="AC96" s="210">
        <v>23</v>
      </c>
      <c r="AD96" s="211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  <c r="BI96" s="212"/>
      <c r="BJ96" s="212"/>
      <c r="BK96" s="212"/>
      <c r="BL96" s="212"/>
      <c r="BM96" s="213">
        <v>1</v>
      </c>
    </row>
    <row r="97" spans="1:65">
      <c r="A97" s="30"/>
      <c r="B97" s="19">
        <v>1</v>
      </c>
      <c r="C97" s="9">
        <v>2</v>
      </c>
      <c r="D97" s="214">
        <v>175</v>
      </c>
      <c r="E97" s="214">
        <v>63</v>
      </c>
      <c r="F97" s="214">
        <v>141</v>
      </c>
      <c r="G97" s="230">
        <v>716</v>
      </c>
      <c r="H97" s="214">
        <v>55.119599227806219</v>
      </c>
      <c r="I97" s="214">
        <v>9.8000000000000007</v>
      </c>
      <c r="J97" s="214">
        <v>60</v>
      </c>
      <c r="K97" s="214">
        <v>29</v>
      </c>
      <c r="L97" s="214">
        <v>30</v>
      </c>
      <c r="M97" s="214">
        <v>40</v>
      </c>
      <c r="N97" s="214">
        <v>20</v>
      </c>
      <c r="O97" s="214">
        <v>40</v>
      </c>
      <c r="P97" s="214">
        <v>60</v>
      </c>
      <c r="Q97" s="214">
        <v>51.4</v>
      </c>
      <c r="R97" s="214">
        <v>46</v>
      </c>
      <c r="S97" s="214">
        <v>231</v>
      </c>
      <c r="T97" s="230">
        <v>462</v>
      </c>
      <c r="U97" s="230">
        <v>640</v>
      </c>
      <c r="V97" s="230">
        <v>1285.2</v>
      </c>
      <c r="W97" s="230">
        <v>448.77</v>
      </c>
      <c r="X97" s="214">
        <v>17</v>
      </c>
      <c r="Y97" s="230">
        <v>1546.1007793267181</v>
      </c>
      <c r="Z97" s="230">
        <v>361</v>
      </c>
      <c r="AA97" s="230">
        <v>708</v>
      </c>
      <c r="AB97" s="230">
        <v>1270</v>
      </c>
      <c r="AC97" s="214">
        <v>23</v>
      </c>
      <c r="AD97" s="211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  <c r="BI97" s="212"/>
      <c r="BJ97" s="212"/>
      <c r="BK97" s="212"/>
      <c r="BL97" s="212"/>
      <c r="BM97" s="213">
        <v>2</v>
      </c>
    </row>
    <row r="98" spans="1:65">
      <c r="A98" s="30"/>
      <c r="B98" s="19">
        <v>1</v>
      </c>
      <c r="C98" s="9">
        <v>3</v>
      </c>
      <c r="D98" s="214">
        <v>181</v>
      </c>
      <c r="E98" s="214">
        <v>48</v>
      </c>
      <c r="F98" s="215">
        <v>159</v>
      </c>
      <c r="G98" s="230">
        <v>665</v>
      </c>
      <c r="H98" s="214">
        <v>47.081655460755933</v>
      </c>
      <c r="I98" s="214">
        <v>9.8000000000000007</v>
      </c>
      <c r="J98" s="214">
        <v>80</v>
      </c>
      <c r="K98" s="214">
        <v>29</v>
      </c>
      <c r="L98" s="214">
        <v>30</v>
      </c>
      <c r="M98" s="214">
        <v>50</v>
      </c>
      <c r="N98" s="214">
        <v>30</v>
      </c>
      <c r="O98" s="214">
        <v>40</v>
      </c>
      <c r="P98" s="214">
        <v>40</v>
      </c>
      <c r="Q98" s="214">
        <v>46.9</v>
      </c>
      <c r="R98" s="214">
        <v>47</v>
      </c>
      <c r="S98" s="214">
        <v>217</v>
      </c>
      <c r="T98" s="230">
        <v>454</v>
      </c>
      <c r="U98" s="230">
        <v>570</v>
      </c>
      <c r="V98" s="230">
        <v>1312.3</v>
      </c>
      <c r="W98" s="230">
        <v>448.98</v>
      </c>
      <c r="X98" s="214">
        <v>17</v>
      </c>
      <c r="Y98" s="230">
        <v>1523.2603071976816</v>
      </c>
      <c r="Z98" s="230">
        <v>339</v>
      </c>
      <c r="AA98" s="230">
        <v>731</v>
      </c>
      <c r="AB98" s="230">
        <v>1180</v>
      </c>
      <c r="AC98" s="214">
        <v>23</v>
      </c>
      <c r="AD98" s="211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  <c r="BI98" s="212"/>
      <c r="BJ98" s="212"/>
      <c r="BK98" s="212"/>
      <c r="BL98" s="212"/>
      <c r="BM98" s="213">
        <v>16</v>
      </c>
    </row>
    <row r="99" spans="1:65">
      <c r="A99" s="30"/>
      <c r="B99" s="19">
        <v>1</v>
      </c>
      <c r="C99" s="9">
        <v>4</v>
      </c>
      <c r="D99" s="214">
        <v>193</v>
      </c>
      <c r="E99" s="214">
        <v>79</v>
      </c>
      <c r="F99" s="214">
        <v>135</v>
      </c>
      <c r="G99" s="230">
        <v>664</v>
      </c>
      <c r="H99" s="214">
        <v>55.807353931601369</v>
      </c>
      <c r="I99" s="214">
        <v>13</v>
      </c>
      <c r="J99" s="214">
        <v>80</v>
      </c>
      <c r="K99" s="214">
        <v>32</v>
      </c>
      <c r="L99" s="214">
        <v>30</v>
      </c>
      <c r="M99" s="214">
        <v>50</v>
      </c>
      <c r="N99" s="214">
        <v>20</v>
      </c>
      <c r="O99" s="214">
        <v>40</v>
      </c>
      <c r="P99" s="214">
        <v>60</v>
      </c>
      <c r="Q99" s="214">
        <v>41.8</v>
      </c>
      <c r="R99" s="214">
        <v>47</v>
      </c>
      <c r="S99" s="214">
        <v>231</v>
      </c>
      <c r="T99" s="230">
        <v>458</v>
      </c>
      <c r="U99" s="230">
        <v>690</v>
      </c>
      <c r="V99" s="230">
        <v>1281.7</v>
      </c>
      <c r="W99" s="230">
        <v>448.35</v>
      </c>
      <c r="X99" s="214">
        <v>18</v>
      </c>
      <c r="Y99" s="230">
        <v>1538.0790845608669</v>
      </c>
      <c r="Z99" s="230">
        <v>322</v>
      </c>
      <c r="AA99" s="230">
        <v>726</v>
      </c>
      <c r="AB99" s="230">
        <v>1182</v>
      </c>
      <c r="AC99" s="214">
        <v>21</v>
      </c>
      <c r="AD99" s="211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  <c r="BI99" s="212"/>
      <c r="BJ99" s="212"/>
      <c r="BK99" s="212"/>
      <c r="BL99" s="212"/>
      <c r="BM99" s="213">
        <v>64.755023106834798</v>
      </c>
    </row>
    <row r="100" spans="1:65">
      <c r="A100" s="30"/>
      <c r="B100" s="19">
        <v>1</v>
      </c>
      <c r="C100" s="9">
        <v>5</v>
      </c>
      <c r="D100" s="214">
        <v>184</v>
      </c>
      <c r="E100" s="214">
        <v>50</v>
      </c>
      <c r="F100" s="214">
        <v>137</v>
      </c>
      <c r="G100" s="230">
        <v>891</v>
      </c>
      <c r="H100" s="214">
        <v>53.022503882765214</v>
      </c>
      <c r="I100" s="214">
        <v>13.9</v>
      </c>
      <c r="J100" s="214">
        <v>90</v>
      </c>
      <c r="K100" s="214">
        <v>32</v>
      </c>
      <c r="L100" s="214">
        <v>40</v>
      </c>
      <c r="M100" s="214">
        <v>40</v>
      </c>
      <c r="N100" s="214">
        <v>20</v>
      </c>
      <c r="O100" s="214">
        <v>40</v>
      </c>
      <c r="P100" s="214">
        <v>60</v>
      </c>
      <c r="Q100" s="214">
        <v>43.3</v>
      </c>
      <c r="R100" s="214">
        <v>45</v>
      </c>
      <c r="S100" s="214">
        <v>228</v>
      </c>
      <c r="T100" s="230">
        <v>465</v>
      </c>
      <c r="U100" s="230">
        <v>690</v>
      </c>
      <c r="V100" s="230">
        <v>1282.8</v>
      </c>
      <c r="W100" s="230">
        <v>446.52</v>
      </c>
      <c r="X100" s="214">
        <v>16</v>
      </c>
      <c r="Y100" s="230">
        <v>1558.5772104917453</v>
      </c>
      <c r="Z100" s="230">
        <v>319</v>
      </c>
      <c r="AA100" s="230">
        <v>710</v>
      </c>
      <c r="AB100" s="230">
        <v>1233</v>
      </c>
      <c r="AC100" s="214">
        <v>21</v>
      </c>
      <c r="AD100" s="211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  <c r="BI100" s="212"/>
      <c r="BJ100" s="212"/>
      <c r="BK100" s="212"/>
      <c r="BL100" s="212"/>
      <c r="BM100" s="213">
        <v>11</v>
      </c>
    </row>
    <row r="101" spans="1:65">
      <c r="A101" s="30"/>
      <c r="B101" s="19">
        <v>1</v>
      </c>
      <c r="C101" s="9">
        <v>6</v>
      </c>
      <c r="D101" s="214">
        <v>182</v>
      </c>
      <c r="E101" s="214">
        <v>75</v>
      </c>
      <c r="F101" s="214">
        <v>123.00000000000001</v>
      </c>
      <c r="G101" s="230">
        <v>892</v>
      </c>
      <c r="H101" s="214">
        <v>48.867090402078681</v>
      </c>
      <c r="I101" s="214">
        <v>10.1</v>
      </c>
      <c r="J101" s="214">
        <v>80</v>
      </c>
      <c r="K101" s="214">
        <v>32</v>
      </c>
      <c r="L101" s="214">
        <v>30</v>
      </c>
      <c r="M101" s="214">
        <v>40</v>
      </c>
      <c r="N101" s="214">
        <v>30</v>
      </c>
      <c r="O101" s="214">
        <v>40</v>
      </c>
      <c r="P101" s="214">
        <v>50</v>
      </c>
      <c r="Q101" s="214">
        <v>35</v>
      </c>
      <c r="R101" s="214">
        <v>47</v>
      </c>
      <c r="S101" s="214">
        <v>212</v>
      </c>
      <c r="T101" s="215">
        <v>436</v>
      </c>
      <c r="U101" s="230">
        <v>610</v>
      </c>
      <c r="V101" s="230">
        <v>1334</v>
      </c>
      <c r="W101" s="230">
        <v>447.82</v>
      </c>
      <c r="X101" s="214">
        <v>17</v>
      </c>
      <c r="Y101" s="230">
        <v>1545.6592639586797</v>
      </c>
      <c r="Z101" s="230">
        <v>394</v>
      </c>
      <c r="AA101" s="230">
        <v>726</v>
      </c>
      <c r="AB101" s="230">
        <v>1172</v>
      </c>
      <c r="AC101" s="214">
        <v>23</v>
      </c>
      <c r="AD101" s="211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  <c r="BI101" s="212"/>
      <c r="BJ101" s="212"/>
      <c r="BK101" s="212"/>
      <c r="BL101" s="212"/>
      <c r="BM101" s="216"/>
    </row>
    <row r="102" spans="1:65">
      <c r="A102" s="30"/>
      <c r="B102" s="20" t="s">
        <v>275</v>
      </c>
      <c r="C102" s="12"/>
      <c r="D102" s="217">
        <v>182.5</v>
      </c>
      <c r="E102" s="217">
        <v>64.333333333333329</v>
      </c>
      <c r="F102" s="217">
        <v>138.5</v>
      </c>
      <c r="G102" s="217">
        <v>749.33333333333337</v>
      </c>
      <c r="H102" s="217">
        <v>52.918726149524566</v>
      </c>
      <c r="I102" s="217">
        <v>10.833333333333334</v>
      </c>
      <c r="J102" s="217">
        <v>76.666666666666671</v>
      </c>
      <c r="K102" s="217">
        <v>30.666666666666668</v>
      </c>
      <c r="L102" s="217">
        <v>33.333333333333336</v>
      </c>
      <c r="M102" s="217">
        <v>43.333333333333336</v>
      </c>
      <c r="N102" s="217">
        <v>25</v>
      </c>
      <c r="O102" s="217">
        <v>41.666666666666664</v>
      </c>
      <c r="P102" s="217">
        <v>53.333333333333336</v>
      </c>
      <c r="Q102" s="217">
        <v>43.35</v>
      </c>
      <c r="R102" s="217">
        <v>46.5</v>
      </c>
      <c r="S102" s="217">
        <v>222.83333333333334</v>
      </c>
      <c r="T102" s="217">
        <v>457</v>
      </c>
      <c r="U102" s="217">
        <v>638.33333333333337</v>
      </c>
      <c r="V102" s="217">
        <v>1298.7166666666667</v>
      </c>
      <c r="W102" s="217">
        <v>447.95499999999998</v>
      </c>
      <c r="X102" s="217">
        <v>16.833333333333332</v>
      </c>
      <c r="Y102" s="217">
        <v>1544.0318434640947</v>
      </c>
      <c r="Z102" s="217">
        <v>362</v>
      </c>
      <c r="AA102" s="217">
        <v>728.66666666666663</v>
      </c>
      <c r="AB102" s="217">
        <v>1213.8333333333333</v>
      </c>
      <c r="AC102" s="217">
        <v>22.333333333333332</v>
      </c>
      <c r="AD102" s="211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  <c r="BI102" s="212"/>
      <c r="BJ102" s="212"/>
      <c r="BK102" s="212"/>
      <c r="BL102" s="212"/>
      <c r="BM102" s="216"/>
    </row>
    <row r="103" spans="1:65">
      <c r="A103" s="30"/>
      <c r="B103" s="3" t="s">
        <v>276</v>
      </c>
      <c r="C103" s="29"/>
      <c r="D103" s="214">
        <v>181.5</v>
      </c>
      <c r="E103" s="214">
        <v>67</v>
      </c>
      <c r="F103" s="214">
        <v>136.5</v>
      </c>
      <c r="G103" s="214">
        <v>692</v>
      </c>
      <c r="H103" s="214">
        <v>54.07105155528572</v>
      </c>
      <c r="I103" s="214">
        <v>9.9499999999999993</v>
      </c>
      <c r="J103" s="214">
        <v>80</v>
      </c>
      <c r="K103" s="214">
        <v>31</v>
      </c>
      <c r="L103" s="214">
        <v>30</v>
      </c>
      <c r="M103" s="214">
        <v>40</v>
      </c>
      <c r="N103" s="214">
        <v>25</v>
      </c>
      <c r="O103" s="214">
        <v>40</v>
      </c>
      <c r="P103" s="214">
        <v>55</v>
      </c>
      <c r="Q103" s="214">
        <v>42.55</v>
      </c>
      <c r="R103" s="214">
        <v>47</v>
      </c>
      <c r="S103" s="214">
        <v>223</v>
      </c>
      <c r="T103" s="214">
        <v>460</v>
      </c>
      <c r="U103" s="214">
        <v>635</v>
      </c>
      <c r="V103" s="214">
        <v>1290.75</v>
      </c>
      <c r="W103" s="214">
        <v>448.08500000000004</v>
      </c>
      <c r="X103" s="214">
        <v>17</v>
      </c>
      <c r="Y103" s="214">
        <v>1545.8800216426989</v>
      </c>
      <c r="Z103" s="214">
        <v>350</v>
      </c>
      <c r="AA103" s="214">
        <v>726</v>
      </c>
      <c r="AB103" s="214">
        <v>1207.5</v>
      </c>
      <c r="AC103" s="214">
        <v>23</v>
      </c>
      <c r="AD103" s="211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  <c r="BI103" s="212"/>
      <c r="BJ103" s="212"/>
      <c r="BK103" s="212"/>
      <c r="BL103" s="212"/>
      <c r="BM103" s="216"/>
    </row>
    <row r="104" spans="1:65">
      <c r="A104" s="30"/>
      <c r="B104" s="3" t="s">
        <v>277</v>
      </c>
      <c r="C104" s="29"/>
      <c r="D104" s="214">
        <v>5.9581876439064922</v>
      </c>
      <c r="E104" s="214">
        <v>13.017936344392933</v>
      </c>
      <c r="F104" s="214">
        <v>11.726039399558569</v>
      </c>
      <c r="G104" s="214">
        <v>111.84215067078556</v>
      </c>
      <c r="H104" s="214">
        <v>4.1408446401399521</v>
      </c>
      <c r="I104" s="214">
        <v>2.1304146701209783</v>
      </c>
      <c r="J104" s="214">
        <v>10.327955589886468</v>
      </c>
      <c r="K104" s="214">
        <v>1.505545305418162</v>
      </c>
      <c r="L104" s="214">
        <v>5.1639777949432171</v>
      </c>
      <c r="M104" s="214">
        <v>5.1639777949432339</v>
      </c>
      <c r="N104" s="214">
        <v>5.4772255750516612</v>
      </c>
      <c r="O104" s="214">
        <v>4.0824829046386304</v>
      </c>
      <c r="P104" s="214">
        <v>8.1649658092772466</v>
      </c>
      <c r="Q104" s="214">
        <v>5.5182424738316671</v>
      </c>
      <c r="R104" s="214">
        <v>0.83666002653407556</v>
      </c>
      <c r="S104" s="214">
        <v>8.1833163611500854</v>
      </c>
      <c r="T104" s="214">
        <v>11.313708498984761</v>
      </c>
      <c r="U104" s="214">
        <v>46.654760385909896</v>
      </c>
      <c r="V104" s="214">
        <v>20.788787041736374</v>
      </c>
      <c r="W104" s="214">
        <v>0.93707523710746432</v>
      </c>
      <c r="X104" s="214">
        <v>0.752772652709081</v>
      </c>
      <c r="Y104" s="214">
        <v>12.307256205586375</v>
      </c>
      <c r="Z104" s="214">
        <v>46.104229740881692</v>
      </c>
      <c r="AA104" s="214">
        <v>22.747893675386006</v>
      </c>
      <c r="AB104" s="214">
        <v>41.145676160037354</v>
      </c>
      <c r="AC104" s="214">
        <v>1.0327955589886446</v>
      </c>
      <c r="AD104" s="211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  <c r="BI104" s="212"/>
      <c r="BJ104" s="212"/>
      <c r="BK104" s="212"/>
      <c r="BL104" s="212"/>
      <c r="BM104" s="216"/>
    </row>
    <row r="105" spans="1:65">
      <c r="A105" s="30"/>
      <c r="B105" s="3" t="s">
        <v>86</v>
      </c>
      <c r="C105" s="29"/>
      <c r="D105" s="13">
        <v>3.264760352825475E-2</v>
      </c>
      <c r="E105" s="13">
        <v>0.20235134214082279</v>
      </c>
      <c r="F105" s="13">
        <v>8.4664544401144903E-2</v>
      </c>
      <c r="G105" s="13">
        <v>0.14925553915140422</v>
      </c>
      <c r="H105" s="13">
        <v>7.8249136769463878E-2</v>
      </c>
      <c r="I105" s="13">
        <v>0.19665366185732105</v>
      </c>
      <c r="J105" s="13">
        <v>0.13471246421591043</v>
      </c>
      <c r="K105" s="13">
        <v>4.9093868654940066E-2</v>
      </c>
      <c r="L105" s="13">
        <v>0.15491933384829651</v>
      </c>
      <c r="M105" s="13">
        <v>0.11916871834484385</v>
      </c>
      <c r="N105" s="13">
        <v>0.21908902300206645</v>
      </c>
      <c r="O105" s="13">
        <v>9.7979589711327142E-2</v>
      </c>
      <c r="P105" s="13">
        <v>0.15309310892394837</v>
      </c>
      <c r="Q105" s="13">
        <v>0.12729509743556325</v>
      </c>
      <c r="R105" s="13">
        <v>1.7992688742668291E-2</v>
      </c>
      <c r="S105" s="13">
        <v>3.6723932809948026E-2</v>
      </c>
      <c r="T105" s="13">
        <v>2.4756473739572783E-2</v>
      </c>
      <c r="U105" s="13">
        <v>7.3088397471399308E-2</v>
      </c>
      <c r="V105" s="13">
        <v>1.6007176603880527E-2</v>
      </c>
      <c r="W105" s="13">
        <v>2.0918959205890419E-3</v>
      </c>
      <c r="X105" s="13">
        <v>4.4719167487668181E-2</v>
      </c>
      <c r="Y105" s="13">
        <v>7.9708564675548231E-3</v>
      </c>
      <c r="Z105" s="13">
        <v>0.12735975066541905</v>
      </c>
      <c r="AA105" s="13">
        <v>3.1218518310227823E-2</v>
      </c>
      <c r="AB105" s="13">
        <v>3.3897302891696297E-2</v>
      </c>
      <c r="AC105" s="13">
        <v>4.6244577268148269E-2</v>
      </c>
      <c r="AD105" s="152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278</v>
      </c>
      <c r="C106" s="29"/>
      <c r="D106" s="13">
        <v>1.8183141823439084</v>
      </c>
      <c r="E106" s="13">
        <v>-6.512078187444259E-3</v>
      </c>
      <c r="F106" s="13">
        <v>1.1388302150938703</v>
      </c>
      <c r="G106" s="13">
        <v>10.57181786650065</v>
      </c>
      <c r="H106" s="13">
        <v>-0.18278577304778887</v>
      </c>
      <c r="I106" s="13">
        <v>-0.83270281109374056</v>
      </c>
      <c r="J106" s="13">
        <v>0.18394933687506665</v>
      </c>
      <c r="K106" s="13">
        <v>-0.52642026524997343</v>
      </c>
      <c r="L106" s="13">
        <v>-0.48523941874997101</v>
      </c>
      <c r="M106" s="13">
        <v>-0.33081124437496234</v>
      </c>
      <c r="N106" s="13">
        <v>-0.61392956406247834</v>
      </c>
      <c r="O106" s="13">
        <v>-0.3565492734374639</v>
      </c>
      <c r="P106" s="13">
        <v>-0.17638306999995368</v>
      </c>
      <c r="Q106" s="13">
        <v>-0.3305538640843374</v>
      </c>
      <c r="R106" s="13">
        <v>-0.28190898915620966</v>
      </c>
      <c r="S106" s="13">
        <v>2.4411744856564432</v>
      </c>
      <c r="T106" s="13">
        <v>6.0573675689378961</v>
      </c>
      <c r="U106" s="13">
        <v>8.8576651309380541</v>
      </c>
      <c r="V106" s="13">
        <v>19.055844386373003</v>
      </c>
      <c r="W106" s="13">
        <v>5.9176872852157008</v>
      </c>
      <c r="X106" s="13">
        <v>-0.74004590646873547</v>
      </c>
      <c r="Y106" s="13">
        <v>22.844201876303931</v>
      </c>
      <c r="Z106" s="13">
        <v>4.5902999123753139</v>
      </c>
      <c r="AA106" s="13">
        <v>10.252666306125631</v>
      </c>
      <c r="AB106" s="13">
        <v>17.7450065662198</v>
      </c>
      <c r="AC106" s="13">
        <v>-0.65511041056248065</v>
      </c>
      <c r="AD106" s="152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279</v>
      </c>
      <c r="C107" s="47"/>
      <c r="D107" s="45">
        <v>1.33</v>
      </c>
      <c r="E107" s="45">
        <v>7.0000000000000007E-2</v>
      </c>
      <c r="F107" s="45">
        <v>0.81</v>
      </c>
      <c r="G107" s="45">
        <v>8.08</v>
      </c>
      <c r="H107" s="45">
        <v>0.21</v>
      </c>
      <c r="I107" s="45">
        <v>0.71</v>
      </c>
      <c r="J107" s="45">
        <v>7.0000000000000007E-2</v>
      </c>
      <c r="K107" s="45">
        <v>0.47</v>
      </c>
      <c r="L107" s="45">
        <v>0.44</v>
      </c>
      <c r="M107" s="45">
        <v>0.32</v>
      </c>
      <c r="N107" s="45">
        <v>0.54</v>
      </c>
      <c r="O107" s="45">
        <v>0.34</v>
      </c>
      <c r="P107" s="45">
        <v>0.2</v>
      </c>
      <c r="Q107" s="45">
        <v>0.32</v>
      </c>
      <c r="R107" s="45">
        <v>0.28999999999999998</v>
      </c>
      <c r="S107" s="45">
        <v>1.81</v>
      </c>
      <c r="T107" s="45">
        <v>4.5999999999999996</v>
      </c>
      <c r="U107" s="45">
        <v>6.76</v>
      </c>
      <c r="V107" s="45">
        <v>14.62</v>
      </c>
      <c r="W107" s="45">
        <v>4.49</v>
      </c>
      <c r="X107" s="45">
        <v>0.64</v>
      </c>
      <c r="Y107" s="45">
        <v>17.53</v>
      </c>
      <c r="Z107" s="45">
        <v>3.47</v>
      </c>
      <c r="AA107" s="45">
        <v>7.83</v>
      </c>
      <c r="AB107" s="45">
        <v>13.61</v>
      </c>
      <c r="AC107" s="45">
        <v>0.56999999999999995</v>
      </c>
      <c r="AD107" s="152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BM108" s="55"/>
    </row>
    <row r="109" spans="1:65" ht="15">
      <c r="B109" s="8" t="s">
        <v>583</v>
      </c>
      <c r="BM109" s="28" t="s">
        <v>66</v>
      </c>
    </row>
    <row r="110" spans="1:65" ht="15">
      <c r="A110" s="25" t="s">
        <v>13</v>
      </c>
      <c r="B110" s="18" t="s">
        <v>111</v>
      </c>
      <c r="C110" s="15" t="s">
        <v>112</v>
      </c>
      <c r="D110" s="16" t="s">
        <v>227</v>
      </c>
      <c r="E110" s="17" t="s">
        <v>227</v>
      </c>
      <c r="F110" s="17" t="s">
        <v>227</v>
      </c>
      <c r="G110" s="17" t="s">
        <v>227</v>
      </c>
      <c r="H110" s="17" t="s">
        <v>227</v>
      </c>
      <c r="I110" s="17" t="s">
        <v>227</v>
      </c>
      <c r="J110" s="17" t="s">
        <v>227</v>
      </c>
      <c r="K110" s="17" t="s">
        <v>227</v>
      </c>
      <c r="L110" s="17" t="s">
        <v>227</v>
      </c>
      <c r="M110" s="17" t="s">
        <v>227</v>
      </c>
      <c r="N110" s="17" t="s">
        <v>227</v>
      </c>
      <c r="O110" s="17" t="s">
        <v>227</v>
      </c>
      <c r="P110" s="17" t="s">
        <v>227</v>
      </c>
      <c r="Q110" s="17" t="s">
        <v>227</v>
      </c>
      <c r="R110" s="17" t="s">
        <v>227</v>
      </c>
      <c r="S110" s="17" t="s">
        <v>227</v>
      </c>
      <c r="T110" s="17" t="s">
        <v>227</v>
      </c>
      <c r="U110" s="17" t="s">
        <v>227</v>
      </c>
      <c r="V110" s="17" t="s">
        <v>227</v>
      </c>
      <c r="W110" s="17" t="s">
        <v>227</v>
      </c>
      <c r="X110" s="17" t="s">
        <v>227</v>
      </c>
      <c r="Y110" s="17" t="s">
        <v>227</v>
      </c>
      <c r="Z110" s="17" t="s">
        <v>227</v>
      </c>
      <c r="AA110" s="17" t="s">
        <v>227</v>
      </c>
      <c r="AB110" s="152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228</v>
      </c>
      <c r="C111" s="9" t="s">
        <v>228</v>
      </c>
      <c r="D111" s="150" t="s">
        <v>230</v>
      </c>
      <c r="E111" s="151" t="s">
        <v>231</v>
      </c>
      <c r="F111" s="151" t="s">
        <v>232</v>
      </c>
      <c r="G111" s="151" t="s">
        <v>233</v>
      </c>
      <c r="H111" s="151" t="s">
        <v>234</v>
      </c>
      <c r="I111" s="151" t="s">
        <v>235</v>
      </c>
      <c r="J111" s="151" t="s">
        <v>236</v>
      </c>
      <c r="K111" s="151" t="s">
        <v>237</v>
      </c>
      <c r="L111" s="151" t="s">
        <v>238</v>
      </c>
      <c r="M111" s="151" t="s">
        <v>239</v>
      </c>
      <c r="N111" s="151" t="s">
        <v>240</v>
      </c>
      <c r="O111" s="151" t="s">
        <v>241</v>
      </c>
      <c r="P111" s="151" t="s">
        <v>242</v>
      </c>
      <c r="Q111" s="151" t="s">
        <v>248</v>
      </c>
      <c r="R111" s="151" t="s">
        <v>304</v>
      </c>
      <c r="S111" s="151" t="s">
        <v>249</v>
      </c>
      <c r="T111" s="151" t="s">
        <v>250</v>
      </c>
      <c r="U111" s="151" t="s">
        <v>252</v>
      </c>
      <c r="V111" s="151" t="s">
        <v>255</v>
      </c>
      <c r="W111" s="151" t="s">
        <v>256</v>
      </c>
      <c r="X111" s="151" t="s">
        <v>305</v>
      </c>
      <c r="Y111" s="151" t="s">
        <v>264</v>
      </c>
      <c r="Z111" s="151" t="s">
        <v>265</v>
      </c>
      <c r="AA111" s="151" t="s">
        <v>266</v>
      </c>
      <c r="AB111" s="152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331</v>
      </c>
      <c r="E112" s="11" t="s">
        <v>332</v>
      </c>
      <c r="F112" s="11" t="s">
        <v>332</v>
      </c>
      <c r="G112" s="11" t="s">
        <v>331</v>
      </c>
      <c r="H112" s="11" t="s">
        <v>332</v>
      </c>
      <c r="I112" s="11" t="s">
        <v>332</v>
      </c>
      <c r="J112" s="11" t="s">
        <v>331</v>
      </c>
      <c r="K112" s="11" t="s">
        <v>331</v>
      </c>
      <c r="L112" s="11" t="s">
        <v>331</v>
      </c>
      <c r="M112" s="11" t="s">
        <v>331</v>
      </c>
      <c r="N112" s="11" t="s">
        <v>331</v>
      </c>
      <c r="O112" s="11" t="s">
        <v>331</v>
      </c>
      <c r="P112" s="11" t="s">
        <v>331</v>
      </c>
      <c r="Q112" s="11" t="s">
        <v>332</v>
      </c>
      <c r="R112" s="11" t="s">
        <v>332</v>
      </c>
      <c r="S112" s="11" t="s">
        <v>333</v>
      </c>
      <c r="T112" s="11" t="s">
        <v>332</v>
      </c>
      <c r="U112" s="11" t="s">
        <v>333</v>
      </c>
      <c r="V112" s="11" t="s">
        <v>331</v>
      </c>
      <c r="W112" s="11" t="s">
        <v>331</v>
      </c>
      <c r="X112" s="11" t="s">
        <v>331</v>
      </c>
      <c r="Y112" s="11" t="s">
        <v>332</v>
      </c>
      <c r="Z112" s="11" t="s">
        <v>331</v>
      </c>
      <c r="AA112" s="11" t="s">
        <v>331</v>
      </c>
      <c r="AB112" s="152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 t="s">
        <v>335</v>
      </c>
      <c r="E113" s="26" t="s">
        <v>336</v>
      </c>
      <c r="F113" s="26" t="s">
        <v>335</v>
      </c>
      <c r="G113" s="26" t="s">
        <v>337</v>
      </c>
      <c r="H113" s="26" t="s">
        <v>338</v>
      </c>
      <c r="I113" s="26" t="s">
        <v>336</v>
      </c>
      <c r="J113" s="26" t="s">
        <v>336</v>
      </c>
      <c r="K113" s="26" t="s">
        <v>336</v>
      </c>
      <c r="L113" s="26" t="s">
        <v>336</v>
      </c>
      <c r="M113" s="26" t="s">
        <v>336</v>
      </c>
      <c r="N113" s="26" t="s">
        <v>336</v>
      </c>
      <c r="O113" s="26" t="s">
        <v>336</v>
      </c>
      <c r="P113" s="26" t="s">
        <v>336</v>
      </c>
      <c r="Q113" s="26" t="s">
        <v>335</v>
      </c>
      <c r="R113" s="26" t="s">
        <v>336</v>
      </c>
      <c r="S113" s="26" t="s">
        <v>335</v>
      </c>
      <c r="T113" s="26" t="s">
        <v>337</v>
      </c>
      <c r="U113" s="26" t="s">
        <v>338</v>
      </c>
      <c r="V113" s="26" t="s">
        <v>335</v>
      </c>
      <c r="W113" s="26" t="s">
        <v>336</v>
      </c>
      <c r="X113" s="26"/>
      <c r="Y113" s="26" t="s">
        <v>338</v>
      </c>
      <c r="Z113" s="26" t="s">
        <v>338</v>
      </c>
      <c r="AA113" s="26" t="s">
        <v>117</v>
      </c>
      <c r="AB113" s="152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2">
        <v>0.27</v>
      </c>
      <c r="E114" s="22">
        <v>0.26</v>
      </c>
      <c r="F114" s="146">
        <v>0.3</v>
      </c>
      <c r="G114" s="22">
        <v>0.24</v>
      </c>
      <c r="H114" s="146" t="s">
        <v>311</v>
      </c>
      <c r="I114" s="146">
        <v>0.3</v>
      </c>
      <c r="J114" s="22">
        <v>0.36</v>
      </c>
      <c r="K114" s="22">
        <v>0.32</v>
      </c>
      <c r="L114" s="22">
        <v>0.28000000000000003</v>
      </c>
      <c r="M114" s="22">
        <v>0.28000000000000003</v>
      </c>
      <c r="N114" s="22">
        <v>0.28999999999999998</v>
      </c>
      <c r="O114" s="22">
        <v>0.28000000000000003</v>
      </c>
      <c r="P114" s="22">
        <v>0.28999999999999998</v>
      </c>
      <c r="Q114" s="146">
        <v>0.3</v>
      </c>
      <c r="R114" s="22">
        <v>0.27</v>
      </c>
      <c r="S114" s="146" t="s">
        <v>104</v>
      </c>
      <c r="T114" s="146" t="s">
        <v>311</v>
      </c>
      <c r="U114" s="146" t="s">
        <v>104</v>
      </c>
      <c r="V114" s="146">
        <v>0.20357748926776714</v>
      </c>
      <c r="W114" s="22">
        <v>0.3</v>
      </c>
      <c r="X114" s="145">
        <v>0.37477445574432822</v>
      </c>
      <c r="Y114" s="146" t="s">
        <v>311</v>
      </c>
      <c r="Z114" s="22">
        <v>0.3</v>
      </c>
      <c r="AA114" s="22">
        <v>0.31</v>
      </c>
      <c r="AB114" s="152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0.25</v>
      </c>
      <c r="E115" s="11">
        <v>0.28999999999999998</v>
      </c>
      <c r="F115" s="147">
        <v>0.3</v>
      </c>
      <c r="G115" s="11">
        <v>0.23</v>
      </c>
      <c r="H115" s="147" t="s">
        <v>311</v>
      </c>
      <c r="I115" s="147">
        <v>0.3</v>
      </c>
      <c r="J115" s="11">
        <v>0.22</v>
      </c>
      <c r="K115" s="11">
        <v>0.33</v>
      </c>
      <c r="L115" s="11">
        <v>0.28999999999999998</v>
      </c>
      <c r="M115" s="11">
        <v>0.28999999999999998</v>
      </c>
      <c r="N115" s="11">
        <v>0.3</v>
      </c>
      <c r="O115" s="11">
        <v>0.28000000000000003</v>
      </c>
      <c r="P115" s="11">
        <v>0.28000000000000003</v>
      </c>
      <c r="Q115" s="147">
        <v>0.3</v>
      </c>
      <c r="R115" s="11">
        <v>0.24</v>
      </c>
      <c r="S115" s="147" t="s">
        <v>104</v>
      </c>
      <c r="T115" s="147" t="s">
        <v>311</v>
      </c>
      <c r="U115" s="147" t="s">
        <v>104</v>
      </c>
      <c r="V115" s="147">
        <v>0.20747181106600579</v>
      </c>
      <c r="W115" s="11">
        <v>0.25</v>
      </c>
      <c r="X115" s="11">
        <v>0.31541134342924754</v>
      </c>
      <c r="Y115" s="147" t="s">
        <v>311</v>
      </c>
      <c r="Z115" s="11">
        <v>0.33</v>
      </c>
      <c r="AA115" s="11">
        <v>0.3</v>
      </c>
      <c r="AB115" s="152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21</v>
      </c>
    </row>
    <row r="116" spans="1:65">
      <c r="A116" s="30"/>
      <c r="B116" s="19">
        <v>1</v>
      </c>
      <c r="C116" s="9">
        <v>3</v>
      </c>
      <c r="D116" s="11">
        <v>0.27</v>
      </c>
      <c r="E116" s="11">
        <v>0.27</v>
      </c>
      <c r="F116" s="147">
        <v>0.3</v>
      </c>
      <c r="G116" s="11">
        <v>0.22</v>
      </c>
      <c r="H116" s="147" t="s">
        <v>311</v>
      </c>
      <c r="I116" s="147">
        <v>0.3</v>
      </c>
      <c r="J116" s="148">
        <v>0.13</v>
      </c>
      <c r="K116" s="11">
        <v>0.31</v>
      </c>
      <c r="L116" s="11">
        <v>0.28999999999999998</v>
      </c>
      <c r="M116" s="11">
        <v>0.28999999999999998</v>
      </c>
      <c r="N116" s="11">
        <v>0.28999999999999998</v>
      </c>
      <c r="O116" s="11">
        <v>0.28000000000000003</v>
      </c>
      <c r="P116" s="11">
        <v>0.28999999999999998</v>
      </c>
      <c r="Q116" s="147">
        <v>0.3</v>
      </c>
      <c r="R116" s="11">
        <v>0.26</v>
      </c>
      <c r="S116" s="147" t="s">
        <v>104</v>
      </c>
      <c r="T116" s="147" t="s">
        <v>311</v>
      </c>
      <c r="U116" s="147" t="s">
        <v>104</v>
      </c>
      <c r="V116" s="147">
        <v>0.19130340703787199</v>
      </c>
      <c r="W116" s="11">
        <v>0.28999999999999998</v>
      </c>
      <c r="X116" s="11">
        <v>0.31529385171628727</v>
      </c>
      <c r="Y116" s="147" t="s">
        <v>311</v>
      </c>
      <c r="Z116" s="11">
        <v>0.36</v>
      </c>
      <c r="AA116" s="11">
        <v>0.33</v>
      </c>
      <c r="AB116" s="152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0.28000000000000003</v>
      </c>
      <c r="E117" s="11">
        <v>0.3</v>
      </c>
      <c r="F117" s="147">
        <v>0.3</v>
      </c>
      <c r="G117" s="11">
        <v>0.25</v>
      </c>
      <c r="H117" s="147" t="s">
        <v>311</v>
      </c>
      <c r="I117" s="147">
        <v>0.3</v>
      </c>
      <c r="J117" s="147" t="s">
        <v>208</v>
      </c>
      <c r="K117" s="11">
        <v>0.32</v>
      </c>
      <c r="L117" s="11">
        <v>0.28999999999999998</v>
      </c>
      <c r="M117" s="11">
        <v>0.3</v>
      </c>
      <c r="N117" s="11">
        <v>0.28999999999999998</v>
      </c>
      <c r="O117" s="11">
        <v>0.28999999999999998</v>
      </c>
      <c r="P117" s="11">
        <v>0.28000000000000003</v>
      </c>
      <c r="Q117" s="147">
        <v>0.3</v>
      </c>
      <c r="R117" s="11">
        <v>0.24</v>
      </c>
      <c r="S117" s="147" t="s">
        <v>104</v>
      </c>
      <c r="T117" s="147" t="s">
        <v>311</v>
      </c>
      <c r="U117" s="147" t="s">
        <v>104</v>
      </c>
      <c r="V117" s="147">
        <v>0.20816528720377794</v>
      </c>
      <c r="W117" s="11">
        <v>0.25</v>
      </c>
      <c r="X117" s="11">
        <v>0.32918465057147306</v>
      </c>
      <c r="Y117" s="147" t="s">
        <v>311</v>
      </c>
      <c r="Z117" s="11">
        <v>0.37</v>
      </c>
      <c r="AA117" s="11">
        <v>0.31</v>
      </c>
      <c r="AB117" s="152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0.28922638428574127</v>
      </c>
    </row>
    <row r="118" spans="1:65">
      <c r="A118" s="30"/>
      <c r="B118" s="19">
        <v>1</v>
      </c>
      <c r="C118" s="9">
        <v>5</v>
      </c>
      <c r="D118" s="11">
        <v>0.26</v>
      </c>
      <c r="E118" s="11">
        <v>0.26</v>
      </c>
      <c r="F118" s="147">
        <v>0.3</v>
      </c>
      <c r="G118" s="11">
        <v>0.27</v>
      </c>
      <c r="H118" s="147" t="s">
        <v>311</v>
      </c>
      <c r="I118" s="147">
        <v>0.3</v>
      </c>
      <c r="J118" s="11">
        <v>0.21</v>
      </c>
      <c r="K118" s="11">
        <v>0.32</v>
      </c>
      <c r="L118" s="11">
        <v>0.3</v>
      </c>
      <c r="M118" s="11">
        <v>0.28999999999999998</v>
      </c>
      <c r="N118" s="11">
        <v>0.28999999999999998</v>
      </c>
      <c r="O118" s="11">
        <v>0.28000000000000003</v>
      </c>
      <c r="P118" s="11">
        <v>0.28000000000000003</v>
      </c>
      <c r="Q118" s="147">
        <v>0.3</v>
      </c>
      <c r="R118" s="11">
        <v>0.28000000000000003</v>
      </c>
      <c r="S118" s="147" t="s">
        <v>104</v>
      </c>
      <c r="T118" s="147" t="s">
        <v>311</v>
      </c>
      <c r="U118" s="147" t="s">
        <v>104</v>
      </c>
      <c r="V118" s="147">
        <v>0.19523702358632539</v>
      </c>
      <c r="W118" s="11">
        <v>0.34</v>
      </c>
      <c r="X118" s="11">
        <v>0.29143653481038112</v>
      </c>
      <c r="Y118" s="147" t="s">
        <v>311</v>
      </c>
      <c r="Z118" s="11">
        <v>0.4</v>
      </c>
      <c r="AA118" s="11">
        <v>0.31</v>
      </c>
      <c r="AB118" s="152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79</v>
      </c>
    </row>
    <row r="119" spans="1:65">
      <c r="A119" s="30"/>
      <c r="B119" s="19">
        <v>1</v>
      </c>
      <c r="C119" s="9">
        <v>6</v>
      </c>
      <c r="D119" s="11">
        <v>0.27</v>
      </c>
      <c r="E119" s="11">
        <v>0.26</v>
      </c>
      <c r="F119" s="147">
        <v>0.3</v>
      </c>
      <c r="G119" s="11">
        <v>0.27</v>
      </c>
      <c r="H119" s="147" t="s">
        <v>311</v>
      </c>
      <c r="I119" s="147">
        <v>0.3</v>
      </c>
      <c r="J119" s="148">
        <v>0.54</v>
      </c>
      <c r="K119" s="11">
        <v>0.31</v>
      </c>
      <c r="L119" s="11">
        <v>0.3</v>
      </c>
      <c r="M119" s="11">
        <v>0.28000000000000003</v>
      </c>
      <c r="N119" s="11">
        <v>0.28000000000000003</v>
      </c>
      <c r="O119" s="11">
        <v>0.28000000000000003</v>
      </c>
      <c r="P119" s="11">
        <v>0.28999999999999998</v>
      </c>
      <c r="Q119" s="147">
        <v>0.3</v>
      </c>
      <c r="R119" s="11">
        <v>0.3</v>
      </c>
      <c r="S119" s="147" t="s">
        <v>104</v>
      </c>
      <c r="T119" s="147" t="s">
        <v>311</v>
      </c>
      <c r="U119" s="147" t="s">
        <v>104</v>
      </c>
      <c r="V119" s="147">
        <v>0.20380402388600607</v>
      </c>
      <c r="W119" s="11">
        <v>0.28999999999999998</v>
      </c>
      <c r="X119" s="11">
        <v>0.30731910756986752</v>
      </c>
      <c r="Y119" s="147" t="s">
        <v>311</v>
      </c>
      <c r="Z119" s="11">
        <v>0.35</v>
      </c>
      <c r="AA119" s="11">
        <v>0.35</v>
      </c>
      <c r="AB119" s="152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275</v>
      </c>
      <c r="C120" s="12"/>
      <c r="D120" s="23">
        <v>0.26666666666666666</v>
      </c>
      <c r="E120" s="23">
        <v>0.27333333333333337</v>
      </c>
      <c r="F120" s="23">
        <v>0.3</v>
      </c>
      <c r="G120" s="23">
        <v>0.24666666666666667</v>
      </c>
      <c r="H120" s="23" t="s">
        <v>702</v>
      </c>
      <c r="I120" s="23">
        <v>0.3</v>
      </c>
      <c r="J120" s="23">
        <v>0.29199999999999998</v>
      </c>
      <c r="K120" s="23">
        <v>0.31833333333333336</v>
      </c>
      <c r="L120" s="23">
        <v>0.29166666666666669</v>
      </c>
      <c r="M120" s="23">
        <v>0.28833333333333339</v>
      </c>
      <c r="N120" s="23">
        <v>0.28999999999999998</v>
      </c>
      <c r="O120" s="23">
        <v>0.28166666666666668</v>
      </c>
      <c r="P120" s="23">
        <v>0.28500000000000003</v>
      </c>
      <c r="Q120" s="23">
        <v>0.3</v>
      </c>
      <c r="R120" s="23">
        <v>0.26500000000000001</v>
      </c>
      <c r="S120" s="23" t="s">
        <v>702</v>
      </c>
      <c r="T120" s="23" t="s">
        <v>702</v>
      </c>
      <c r="U120" s="23" t="s">
        <v>702</v>
      </c>
      <c r="V120" s="23">
        <v>0.20159317367462573</v>
      </c>
      <c r="W120" s="23">
        <v>0.28666666666666668</v>
      </c>
      <c r="X120" s="23">
        <v>0.3222366573069308</v>
      </c>
      <c r="Y120" s="23" t="s">
        <v>702</v>
      </c>
      <c r="Z120" s="23">
        <v>0.35166666666666663</v>
      </c>
      <c r="AA120" s="23">
        <v>0.31833333333333336</v>
      </c>
      <c r="AB120" s="152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276</v>
      </c>
      <c r="C121" s="29"/>
      <c r="D121" s="11">
        <v>0.27</v>
      </c>
      <c r="E121" s="11">
        <v>0.26500000000000001</v>
      </c>
      <c r="F121" s="11">
        <v>0.3</v>
      </c>
      <c r="G121" s="11">
        <v>0.245</v>
      </c>
      <c r="H121" s="11" t="s">
        <v>702</v>
      </c>
      <c r="I121" s="11">
        <v>0.3</v>
      </c>
      <c r="J121" s="11">
        <v>0.22</v>
      </c>
      <c r="K121" s="11">
        <v>0.32</v>
      </c>
      <c r="L121" s="11">
        <v>0.28999999999999998</v>
      </c>
      <c r="M121" s="11">
        <v>0.28999999999999998</v>
      </c>
      <c r="N121" s="11">
        <v>0.28999999999999998</v>
      </c>
      <c r="O121" s="11">
        <v>0.28000000000000003</v>
      </c>
      <c r="P121" s="11">
        <v>0.28500000000000003</v>
      </c>
      <c r="Q121" s="11">
        <v>0.3</v>
      </c>
      <c r="R121" s="11">
        <v>0.26500000000000001</v>
      </c>
      <c r="S121" s="11" t="s">
        <v>702</v>
      </c>
      <c r="T121" s="11" t="s">
        <v>702</v>
      </c>
      <c r="U121" s="11" t="s">
        <v>702</v>
      </c>
      <c r="V121" s="11">
        <v>0.20369075657688662</v>
      </c>
      <c r="W121" s="11">
        <v>0.28999999999999998</v>
      </c>
      <c r="X121" s="11">
        <v>0.3153525975727674</v>
      </c>
      <c r="Y121" s="11" t="s">
        <v>702</v>
      </c>
      <c r="Z121" s="11">
        <v>0.35499999999999998</v>
      </c>
      <c r="AA121" s="11">
        <v>0.31</v>
      </c>
      <c r="AB121" s="152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277</v>
      </c>
      <c r="C122" s="29"/>
      <c r="D122" s="24">
        <v>1.0327955589886455E-2</v>
      </c>
      <c r="E122" s="24">
        <v>1.7511900715418253E-2</v>
      </c>
      <c r="F122" s="24">
        <v>0</v>
      </c>
      <c r="G122" s="24">
        <v>2.0655911179772897E-2</v>
      </c>
      <c r="H122" s="24" t="s">
        <v>702</v>
      </c>
      <c r="I122" s="24">
        <v>0</v>
      </c>
      <c r="J122" s="24">
        <v>0.16146206984923739</v>
      </c>
      <c r="K122" s="24">
        <v>7.5277265270908174E-3</v>
      </c>
      <c r="L122" s="24">
        <v>7.5277265270907992E-3</v>
      </c>
      <c r="M122" s="24">
        <v>7.5277265270907922E-3</v>
      </c>
      <c r="N122" s="24">
        <v>6.3245553203367466E-3</v>
      </c>
      <c r="O122" s="24">
        <v>4.0824829046386115E-3</v>
      </c>
      <c r="P122" s="24">
        <v>5.4772255750516353E-3</v>
      </c>
      <c r="Q122" s="24">
        <v>0</v>
      </c>
      <c r="R122" s="24">
        <v>2.3452078799117152E-2</v>
      </c>
      <c r="S122" s="24" t="s">
        <v>702</v>
      </c>
      <c r="T122" s="24" t="s">
        <v>702</v>
      </c>
      <c r="U122" s="24" t="s">
        <v>702</v>
      </c>
      <c r="V122" s="24">
        <v>6.8243147968655837E-3</v>
      </c>
      <c r="W122" s="24">
        <v>3.3862466931200555E-2</v>
      </c>
      <c r="X122" s="24">
        <v>2.8546324351871689E-2</v>
      </c>
      <c r="Y122" s="24" t="s">
        <v>702</v>
      </c>
      <c r="Z122" s="24">
        <v>3.4302575219167832E-2</v>
      </c>
      <c r="AA122" s="24">
        <v>1.8348478592697177E-2</v>
      </c>
      <c r="AB122" s="152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86</v>
      </c>
      <c r="C123" s="29"/>
      <c r="D123" s="13">
        <v>3.872983346207421E-2</v>
      </c>
      <c r="E123" s="13">
        <v>6.4067929446652142E-2</v>
      </c>
      <c r="F123" s="13">
        <v>0</v>
      </c>
      <c r="G123" s="13">
        <v>8.3740180458538774E-2</v>
      </c>
      <c r="H123" s="13" t="s">
        <v>702</v>
      </c>
      <c r="I123" s="13">
        <v>0</v>
      </c>
      <c r="J123" s="13">
        <v>0.55295229400423762</v>
      </c>
      <c r="K123" s="13">
        <v>2.3647308462065392E-2</v>
      </c>
      <c r="L123" s="13">
        <v>2.5809348092882739E-2</v>
      </c>
      <c r="M123" s="13">
        <v>2.6107722059274419E-2</v>
      </c>
      <c r="N123" s="13">
        <v>2.1808811449437058E-2</v>
      </c>
      <c r="O123" s="13">
        <v>1.4494022146645958E-2</v>
      </c>
      <c r="P123" s="13">
        <v>1.9218335351058366E-2</v>
      </c>
      <c r="Q123" s="13">
        <v>0</v>
      </c>
      <c r="R123" s="13">
        <v>8.8498410562706228E-2</v>
      </c>
      <c r="S123" s="13" t="s">
        <v>702</v>
      </c>
      <c r="T123" s="13" t="s">
        <v>702</v>
      </c>
      <c r="U123" s="13" t="s">
        <v>702</v>
      </c>
      <c r="V123" s="13">
        <v>3.3851914092488694E-2</v>
      </c>
      <c r="W123" s="13">
        <v>0.11812488464372287</v>
      </c>
      <c r="X123" s="13">
        <v>8.8588072475817931E-2</v>
      </c>
      <c r="Y123" s="13" t="s">
        <v>702</v>
      </c>
      <c r="Z123" s="13">
        <v>9.7542867921804277E-2</v>
      </c>
      <c r="AA123" s="13">
        <v>5.763919976763511E-2</v>
      </c>
      <c r="AB123" s="152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278</v>
      </c>
      <c r="C124" s="29"/>
      <c r="D124" s="13">
        <v>-7.8000206221804147E-2</v>
      </c>
      <c r="E124" s="13">
        <v>-5.4950211377349123E-2</v>
      </c>
      <c r="F124" s="13">
        <v>3.7249768000470196E-2</v>
      </c>
      <c r="G124" s="13">
        <v>-0.14715019075516889</v>
      </c>
      <c r="H124" s="13" t="s">
        <v>702</v>
      </c>
      <c r="I124" s="13">
        <v>3.7249768000470196E-2</v>
      </c>
      <c r="J124" s="13">
        <v>9.5897741871244779E-3</v>
      </c>
      <c r="K124" s="13">
        <v>0.10063725382272137</v>
      </c>
      <c r="L124" s="13">
        <v>8.4372744449017212E-3</v>
      </c>
      <c r="M124" s="13">
        <v>-3.0877229773256243E-3</v>
      </c>
      <c r="N124" s="13">
        <v>2.6747757337879374E-3</v>
      </c>
      <c r="O124" s="13">
        <v>-2.6137717821780648E-2</v>
      </c>
      <c r="P124" s="13">
        <v>-1.4612720399553081E-2</v>
      </c>
      <c r="Q124" s="13">
        <v>3.7249768000470196E-2</v>
      </c>
      <c r="R124" s="13">
        <v>-8.376270493291782E-2</v>
      </c>
      <c r="S124" s="13" t="s">
        <v>702</v>
      </c>
      <c r="T124" s="13" t="s">
        <v>702</v>
      </c>
      <c r="U124" s="13" t="s">
        <v>702</v>
      </c>
      <c r="V124" s="13">
        <v>-0.30299175791838651</v>
      </c>
      <c r="W124" s="13">
        <v>-8.850221688439408E-3</v>
      </c>
      <c r="X124" s="13">
        <v>0.11413299344287009</v>
      </c>
      <c r="Y124" s="13" t="s">
        <v>702</v>
      </c>
      <c r="Z124" s="13">
        <v>0.21588722804499572</v>
      </c>
      <c r="AA124" s="13">
        <v>0.10063725382272137</v>
      </c>
      <c r="AB124" s="152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279</v>
      </c>
      <c r="C125" s="47"/>
      <c r="D125" s="45">
        <v>0.37</v>
      </c>
      <c r="E125" s="45">
        <v>0.24</v>
      </c>
      <c r="F125" s="45" t="s">
        <v>280</v>
      </c>
      <c r="G125" s="45">
        <v>0.78</v>
      </c>
      <c r="H125" s="45">
        <v>0.71</v>
      </c>
      <c r="I125" s="45" t="s">
        <v>280</v>
      </c>
      <c r="J125" s="45">
        <v>0.76</v>
      </c>
      <c r="K125" s="45">
        <v>0.67</v>
      </c>
      <c r="L125" s="45">
        <v>0.13</v>
      </c>
      <c r="M125" s="45">
        <v>7.0000000000000007E-2</v>
      </c>
      <c r="N125" s="45">
        <v>0.1</v>
      </c>
      <c r="O125" s="45">
        <v>7.0000000000000007E-2</v>
      </c>
      <c r="P125" s="45">
        <v>0</v>
      </c>
      <c r="Q125" s="45" t="s">
        <v>280</v>
      </c>
      <c r="R125" s="45">
        <v>0.4</v>
      </c>
      <c r="S125" s="45">
        <v>14.46</v>
      </c>
      <c r="T125" s="45">
        <v>0.71</v>
      </c>
      <c r="U125" s="45">
        <v>14.46</v>
      </c>
      <c r="V125" s="45">
        <v>1.69</v>
      </c>
      <c r="W125" s="45">
        <v>0.03</v>
      </c>
      <c r="X125" s="45">
        <v>0.75</v>
      </c>
      <c r="Y125" s="45">
        <v>0.71</v>
      </c>
      <c r="Z125" s="45">
        <v>1.35</v>
      </c>
      <c r="AA125" s="45">
        <v>0.67</v>
      </c>
      <c r="AB125" s="152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 t="s">
        <v>343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BM126" s="55"/>
    </row>
    <row r="127" spans="1:65">
      <c r="BM127" s="55"/>
    </row>
    <row r="128" spans="1:65" ht="15">
      <c r="B128" s="8" t="s">
        <v>584</v>
      </c>
      <c r="BM128" s="28" t="s">
        <v>66</v>
      </c>
    </row>
    <row r="129" spans="1:65" ht="15">
      <c r="A129" s="25" t="s">
        <v>16</v>
      </c>
      <c r="B129" s="18" t="s">
        <v>111</v>
      </c>
      <c r="C129" s="15" t="s">
        <v>112</v>
      </c>
      <c r="D129" s="16" t="s">
        <v>227</v>
      </c>
      <c r="E129" s="17" t="s">
        <v>227</v>
      </c>
      <c r="F129" s="17" t="s">
        <v>227</v>
      </c>
      <c r="G129" s="17" t="s">
        <v>227</v>
      </c>
      <c r="H129" s="17" t="s">
        <v>227</v>
      </c>
      <c r="I129" s="17" t="s">
        <v>227</v>
      </c>
      <c r="J129" s="17" t="s">
        <v>227</v>
      </c>
      <c r="K129" s="17" t="s">
        <v>227</v>
      </c>
      <c r="L129" s="17" t="s">
        <v>227</v>
      </c>
      <c r="M129" s="17" t="s">
        <v>227</v>
      </c>
      <c r="N129" s="17" t="s">
        <v>227</v>
      </c>
      <c r="O129" s="17" t="s">
        <v>227</v>
      </c>
      <c r="P129" s="17" t="s">
        <v>227</v>
      </c>
      <c r="Q129" s="17" t="s">
        <v>227</v>
      </c>
      <c r="R129" s="17" t="s">
        <v>227</v>
      </c>
      <c r="S129" s="17" t="s">
        <v>227</v>
      </c>
      <c r="T129" s="17" t="s">
        <v>227</v>
      </c>
      <c r="U129" s="17" t="s">
        <v>227</v>
      </c>
      <c r="V129" s="17" t="s">
        <v>227</v>
      </c>
      <c r="W129" s="17" t="s">
        <v>227</v>
      </c>
      <c r="X129" s="17" t="s">
        <v>227</v>
      </c>
      <c r="Y129" s="17" t="s">
        <v>227</v>
      </c>
      <c r="Z129" s="17" t="s">
        <v>227</v>
      </c>
      <c r="AA129" s="17" t="s">
        <v>227</v>
      </c>
      <c r="AB129" s="17" t="s">
        <v>227</v>
      </c>
      <c r="AC129" s="17" t="s">
        <v>227</v>
      </c>
      <c r="AD129" s="17" t="s">
        <v>227</v>
      </c>
      <c r="AE129" s="17" t="s">
        <v>227</v>
      </c>
      <c r="AF129" s="152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228</v>
      </c>
      <c r="C130" s="9" t="s">
        <v>228</v>
      </c>
      <c r="D130" s="150" t="s">
        <v>230</v>
      </c>
      <c r="E130" s="151" t="s">
        <v>231</v>
      </c>
      <c r="F130" s="151" t="s">
        <v>232</v>
      </c>
      <c r="G130" s="151" t="s">
        <v>233</v>
      </c>
      <c r="H130" s="151" t="s">
        <v>234</v>
      </c>
      <c r="I130" s="151" t="s">
        <v>235</v>
      </c>
      <c r="J130" s="151" t="s">
        <v>236</v>
      </c>
      <c r="K130" s="151" t="s">
        <v>237</v>
      </c>
      <c r="L130" s="151" t="s">
        <v>238</v>
      </c>
      <c r="M130" s="151" t="s">
        <v>239</v>
      </c>
      <c r="N130" s="151" t="s">
        <v>240</v>
      </c>
      <c r="O130" s="151" t="s">
        <v>241</v>
      </c>
      <c r="P130" s="151" t="s">
        <v>242</v>
      </c>
      <c r="Q130" s="151" t="s">
        <v>244</v>
      </c>
      <c r="R130" s="151" t="s">
        <v>247</v>
      </c>
      <c r="S130" s="151" t="s">
        <v>248</v>
      </c>
      <c r="T130" s="151" t="s">
        <v>304</v>
      </c>
      <c r="U130" s="151" t="s">
        <v>249</v>
      </c>
      <c r="V130" s="151" t="s">
        <v>250</v>
      </c>
      <c r="W130" s="151" t="s">
        <v>252</v>
      </c>
      <c r="X130" s="151" t="s">
        <v>256</v>
      </c>
      <c r="Y130" s="151" t="s">
        <v>257</v>
      </c>
      <c r="Z130" s="151" t="s">
        <v>305</v>
      </c>
      <c r="AA130" s="151" t="s">
        <v>259</v>
      </c>
      <c r="AB130" s="151" t="s">
        <v>260</v>
      </c>
      <c r="AC130" s="151" t="s">
        <v>264</v>
      </c>
      <c r="AD130" s="151" t="s">
        <v>265</v>
      </c>
      <c r="AE130" s="151" t="s">
        <v>266</v>
      </c>
      <c r="AF130" s="152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3</v>
      </c>
    </row>
    <row r="131" spans="1:65">
      <c r="A131" s="30"/>
      <c r="B131" s="19"/>
      <c r="C131" s="9"/>
      <c r="D131" s="10" t="s">
        <v>331</v>
      </c>
      <c r="E131" s="11" t="s">
        <v>332</v>
      </c>
      <c r="F131" s="11" t="s">
        <v>332</v>
      </c>
      <c r="G131" s="11" t="s">
        <v>331</v>
      </c>
      <c r="H131" s="11" t="s">
        <v>332</v>
      </c>
      <c r="I131" s="11" t="s">
        <v>332</v>
      </c>
      <c r="J131" s="11" t="s">
        <v>331</v>
      </c>
      <c r="K131" s="11" t="s">
        <v>331</v>
      </c>
      <c r="L131" s="11" t="s">
        <v>331</v>
      </c>
      <c r="M131" s="11" t="s">
        <v>331</v>
      </c>
      <c r="N131" s="11" t="s">
        <v>331</v>
      </c>
      <c r="O131" s="11" t="s">
        <v>331</v>
      </c>
      <c r="P131" s="11" t="s">
        <v>331</v>
      </c>
      <c r="Q131" s="11" t="s">
        <v>331</v>
      </c>
      <c r="R131" s="11" t="s">
        <v>331</v>
      </c>
      <c r="S131" s="11" t="s">
        <v>332</v>
      </c>
      <c r="T131" s="11" t="s">
        <v>332</v>
      </c>
      <c r="U131" s="11" t="s">
        <v>333</v>
      </c>
      <c r="V131" s="11" t="s">
        <v>332</v>
      </c>
      <c r="W131" s="11" t="s">
        <v>333</v>
      </c>
      <c r="X131" s="11" t="s">
        <v>331</v>
      </c>
      <c r="Y131" s="11" t="s">
        <v>333</v>
      </c>
      <c r="Z131" s="11" t="s">
        <v>331</v>
      </c>
      <c r="AA131" s="11" t="s">
        <v>332</v>
      </c>
      <c r="AB131" s="11" t="s">
        <v>332</v>
      </c>
      <c r="AC131" s="11" t="s">
        <v>332</v>
      </c>
      <c r="AD131" s="11" t="s">
        <v>331</v>
      </c>
      <c r="AE131" s="11" t="s">
        <v>331</v>
      </c>
      <c r="AF131" s="152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9"/>
      <c r="C132" s="9"/>
      <c r="D132" s="26" t="s">
        <v>335</v>
      </c>
      <c r="E132" s="26" t="s">
        <v>336</v>
      </c>
      <c r="F132" s="26" t="s">
        <v>335</v>
      </c>
      <c r="G132" s="26" t="s">
        <v>337</v>
      </c>
      <c r="H132" s="26" t="s">
        <v>338</v>
      </c>
      <c r="I132" s="26" t="s">
        <v>336</v>
      </c>
      <c r="J132" s="26" t="s">
        <v>336</v>
      </c>
      <c r="K132" s="26" t="s">
        <v>336</v>
      </c>
      <c r="L132" s="26" t="s">
        <v>336</v>
      </c>
      <c r="M132" s="26" t="s">
        <v>336</v>
      </c>
      <c r="N132" s="26" t="s">
        <v>336</v>
      </c>
      <c r="O132" s="26" t="s">
        <v>336</v>
      </c>
      <c r="P132" s="26" t="s">
        <v>336</v>
      </c>
      <c r="Q132" s="26" t="s">
        <v>339</v>
      </c>
      <c r="R132" s="26" t="s">
        <v>336</v>
      </c>
      <c r="S132" s="26" t="s">
        <v>335</v>
      </c>
      <c r="T132" s="26" t="s">
        <v>336</v>
      </c>
      <c r="U132" s="26" t="s">
        <v>335</v>
      </c>
      <c r="V132" s="26" t="s">
        <v>337</v>
      </c>
      <c r="W132" s="26" t="s">
        <v>338</v>
      </c>
      <c r="X132" s="26" t="s">
        <v>336</v>
      </c>
      <c r="Y132" s="26" t="s">
        <v>336</v>
      </c>
      <c r="Z132" s="26"/>
      <c r="AA132" s="26" t="s">
        <v>335</v>
      </c>
      <c r="AB132" s="26" t="s">
        <v>336</v>
      </c>
      <c r="AC132" s="26" t="s">
        <v>338</v>
      </c>
      <c r="AD132" s="26" t="s">
        <v>338</v>
      </c>
      <c r="AE132" s="26" t="s">
        <v>117</v>
      </c>
      <c r="AF132" s="152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2">
        <v>0.32</v>
      </c>
      <c r="E133" s="22">
        <v>0.3</v>
      </c>
      <c r="F133" s="22">
        <v>0.31</v>
      </c>
      <c r="G133" s="146">
        <v>0.22</v>
      </c>
      <c r="H133" s="22">
        <v>0.32306679329048055</v>
      </c>
      <c r="I133" s="22">
        <v>0.28999999999999998</v>
      </c>
      <c r="J133" s="22">
        <v>0.28000000000000003</v>
      </c>
      <c r="K133" s="146">
        <v>0.49</v>
      </c>
      <c r="L133" s="22">
        <v>0.28999999999999998</v>
      </c>
      <c r="M133" s="22">
        <v>0.28999999999999998</v>
      </c>
      <c r="N133" s="22">
        <v>0.27</v>
      </c>
      <c r="O133" s="22">
        <v>0.3</v>
      </c>
      <c r="P133" s="22">
        <v>0.3</v>
      </c>
      <c r="Q133" s="22">
        <v>0.33</v>
      </c>
      <c r="R133" s="146">
        <v>0.3</v>
      </c>
      <c r="S133" s="22">
        <v>0.34</v>
      </c>
      <c r="T133" s="22">
        <v>0.32</v>
      </c>
      <c r="U133" s="146" t="s">
        <v>104</v>
      </c>
      <c r="V133" s="22">
        <v>0.31</v>
      </c>
      <c r="W133" s="146" t="s">
        <v>105</v>
      </c>
      <c r="X133" s="22">
        <v>0.3</v>
      </c>
      <c r="Y133" s="146" t="s">
        <v>344</v>
      </c>
      <c r="Z133" s="22">
        <v>0.28424625131949277</v>
      </c>
      <c r="AA133" s="22">
        <v>0.25</v>
      </c>
      <c r="AB133" s="22">
        <v>0.27</v>
      </c>
      <c r="AC133" s="22">
        <v>0.32</v>
      </c>
      <c r="AD133" s="22">
        <v>0.32</v>
      </c>
      <c r="AE133" s="22">
        <v>0.31</v>
      </c>
      <c r="AF133" s="152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</v>
      </c>
    </row>
    <row r="134" spans="1:65">
      <c r="A134" s="30"/>
      <c r="B134" s="19">
        <v>1</v>
      </c>
      <c r="C134" s="9">
        <v>2</v>
      </c>
      <c r="D134" s="11">
        <v>0.31</v>
      </c>
      <c r="E134" s="11">
        <v>0.3</v>
      </c>
      <c r="F134" s="11">
        <v>0.32</v>
      </c>
      <c r="G134" s="147">
        <v>0.21</v>
      </c>
      <c r="H134" s="11">
        <v>0.31072260552293351</v>
      </c>
      <c r="I134" s="11">
        <v>0.31</v>
      </c>
      <c r="J134" s="148">
        <v>0.45</v>
      </c>
      <c r="K134" s="147">
        <v>0.47</v>
      </c>
      <c r="L134" s="11">
        <v>0.28999999999999998</v>
      </c>
      <c r="M134" s="11">
        <v>0.28999999999999998</v>
      </c>
      <c r="N134" s="11">
        <v>0.28000000000000003</v>
      </c>
      <c r="O134" s="11">
        <v>0.28999999999999998</v>
      </c>
      <c r="P134" s="11">
        <v>0.28999999999999998</v>
      </c>
      <c r="Q134" s="11">
        <v>0.31</v>
      </c>
      <c r="R134" s="147">
        <v>0.3</v>
      </c>
      <c r="S134" s="11">
        <v>0.35</v>
      </c>
      <c r="T134" s="11">
        <v>0.31</v>
      </c>
      <c r="U134" s="147" t="s">
        <v>104</v>
      </c>
      <c r="V134" s="11">
        <v>0.31</v>
      </c>
      <c r="W134" s="147" t="s">
        <v>105</v>
      </c>
      <c r="X134" s="11">
        <v>0.28000000000000003</v>
      </c>
      <c r="Y134" s="147" t="s">
        <v>344</v>
      </c>
      <c r="Z134" s="11">
        <v>0.31513769162121708</v>
      </c>
      <c r="AA134" s="11">
        <v>0.3</v>
      </c>
      <c r="AB134" s="11">
        <v>0.27</v>
      </c>
      <c r="AC134" s="11">
        <v>0.33</v>
      </c>
      <c r="AD134" s="11">
        <v>0.33</v>
      </c>
      <c r="AE134" s="11">
        <v>0.31</v>
      </c>
      <c r="AF134" s="152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22</v>
      </c>
    </row>
    <row r="135" spans="1:65">
      <c r="A135" s="30"/>
      <c r="B135" s="19">
        <v>1</v>
      </c>
      <c r="C135" s="9">
        <v>3</v>
      </c>
      <c r="D135" s="11">
        <v>0.31</v>
      </c>
      <c r="E135" s="11">
        <v>0.3</v>
      </c>
      <c r="F135" s="11">
        <v>0.31</v>
      </c>
      <c r="G135" s="147">
        <v>0.21</v>
      </c>
      <c r="H135" s="11">
        <v>0.30356969309210652</v>
      </c>
      <c r="I135" s="11">
        <v>0.31</v>
      </c>
      <c r="J135" s="11">
        <v>0.28000000000000003</v>
      </c>
      <c r="K135" s="147">
        <v>0.49</v>
      </c>
      <c r="L135" s="11">
        <v>0.3</v>
      </c>
      <c r="M135" s="11">
        <v>0.3</v>
      </c>
      <c r="N135" s="11">
        <v>0.28000000000000003</v>
      </c>
      <c r="O135" s="11">
        <v>0.3</v>
      </c>
      <c r="P135" s="11">
        <v>0.28000000000000003</v>
      </c>
      <c r="Q135" s="11">
        <v>0.31</v>
      </c>
      <c r="R135" s="147">
        <v>0.3</v>
      </c>
      <c r="S135" s="11">
        <v>0.33</v>
      </c>
      <c r="T135" s="11">
        <v>0.32</v>
      </c>
      <c r="U135" s="147" t="s">
        <v>104</v>
      </c>
      <c r="V135" s="11">
        <v>0.32</v>
      </c>
      <c r="W135" s="147" t="s">
        <v>105</v>
      </c>
      <c r="X135" s="11">
        <v>0.27</v>
      </c>
      <c r="Y135" s="147" t="s">
        <v>344</v>
      </c>
      <c r="Z135" s="11">
        <v>0.31762554683986322</v>
      </c>
      <c r="AA135" s="11">
        <v>0.25</v>
      </c>
      <c r="AB135" s="11">
        <v>0.28000000000000003</v>
      </c>
      <c r="AC135" s="11">
        <v>0.32</v>
      </c>
      <c r="AD135" s="11">
        <v>0.32</v>
      </c>
      <c r="AE135" s="11">
        <v>0.31</v>
      </c>
      <c r="AF135" s="152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16</v>
      </c>
    </row>
    <row r="136" spans="1:65">
      <c r="A136" s="30"/>
      <c r="B136" s="19">
        <v>1</v>
      </c>
      <c r="C136" s="9">
        <v>4</v>
      </c>
      <c r="D136" s="11">
        <v>0.33</v>
      </c>
      <c r="E136" s="11">
        <v>0.31</v>
      </c>
      <c r="F136" s="11">
        <v>0.3</v>
      </c>
      <c r="G136" s="147">
        <v>0.22</v>
      </c>
      <c r="H136" s="11">
        <v>0.31695498405940853</v>
      </c>
      <c r="I136" s="11">
        <v>0.31</v>
      </c>
      <c r="J136" s="11">
        <v>0.26</v>
      </c>
      <c r="K136" s="147">
        <v>0.46</v>
      </c>
      <c r="L136" s="11">
        <v>0.3</v>
      </c>
      <c r="M136" s="11">
        <v>0.3</v>
      </c>
      <c r="N136" s="11">
        <v>0.28000000000000003</v>
      </c>
      <c r="O136" s="11">
        <v>0.28999999999999998</v>
      </c>
      <c r="P136" s="11">
        <v>0.3</v>
      </c>
      <c r="Q136" s="11">
        <v>0.32</v>
      </c>
      <c r="R136" s="147">
        <v>0.3</v>
      </c>
      <c r="S136" s="11">
        <v>0.34</v>
      </c>
      <c r="T136" s="11">
        <v>0.32</v>
      </c>
      <c r="U136" s="147" t="s">
        <v>104</v>
      </c>
      <c r="V136" s="11">
        <v>0.31</v>
      </c>
      <c r="W136" s="147" t="s">
        <v>105</v>
      </c>
      <c r="X136" s="11">
        <v>0.28999999999999998</v>
      </c>
      <c r="Y136" s="147" t="s">
        <v>344</v>
      </c>
      <c r="Z136" s="11">
        <v>0.27017700738940448</v>
      </c>
      <c r="AA136" s="11">
        <v>0.3</v>
      </c>
      <c r="AB136" s="11">
        <v>0.28000000000000003</v>
      </c>
      <c r="AC136" s="11">
        <v>0.32</v>
      </c>
      <c r="AD136" s="11">
        <v>0.32</v>
      </c>
      <c r="AE136" s="11">
        <v>0.31</v>
      </c>
      <c r="AF136" s="152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0.30147467118437743</v>
      </c>
    </row>
    <row r="137" spans="1:65">
      <c r="A137" s="30"/>
      <c r="B137" s="19">
        <v>1</v>
      </c>
      <c r="C137" s="9">
        <v>5</v>
      </c>
      <c r="D137" s="11">
        <v>0.31</v>
      </c>
      <c r="E137" s="11">
        <v>0.28999999999999998</v>
      </c>
      <c r="F137" s="11">
        <v>0.3</v>
      </c>
      <c r="G137" s="147">
        <v>0.23</v>
      </c>
      <c r="H137" s="11">
        <v>0.30867946362980653</v>
      </c>
      <c r="I137" s="11">
        <v>0.31</v>
      </c>
      <c r="J137" s="11">
        <v>0.26</v>
      </c>
      <c r="K137" s="147">
        <v>0.47</v>
      </c>
      <c r="L137" s="11">
        <v>0.31</v>
      </c>
      <c r="M137" s="11">
        <v>0.31</v>
      </c>
      <c r="N137" s="11">
        <v>0.27</v>
      </c>
      <c r="O137" s="11">
        <v>0.28999999999999998</v>
      </c>
      <c r="P137" s="11">
        <v>0.28999999999999998</v>
      </c>
      <c r="Q137" s="11">
        <v>0.32</v>
      </c>
      <c r="R137" s="147">
        <v>0.3</v>
      </c>
      <c r="S137" s="11">
        <v>0.32</v>
      </c>
      <c r="T137" s="11">
        <v>0.33</v>
      </c>
      <c r="U137" s="147" t="s">
        <v>104</v>
      </c>
      <c r="V137" s="11">
        <v>0.31</v>
      </c>
      <c r="W137" s="147" t="s">
        <v>105</v>
      </c>
      <c r="X137" s="11">
        <v>0.28000000000000003</v>
      </c>
      <c r="Y137" s="147" t="s">
        <v>344</v>
      </c>
      <c r="Z137" s="11">
        <v>0.28725876470077633</v>
      </c>
      <c r="AA137" s="11">
        <v>0.3</v>
      </c>
      <c r="AB137" s="11">
        <v>0.28000000000000003</v>
      </c>
      <c r="AC137" s="11">
        <v>0.3</v>
      </c>
      <c r="AD137" s="11">
        <v>0.3</v>
      </c>
      <c r="AE137" s="11">
        <v>0.31</v>
      </c>
      <c r="AF137" s="152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80</v>
      </c>
    </row>
    <row r="138" spans="1:65">
      <c r="A138" s="30"/>
      <c r="B138" s="19">
        <v>1</v>
      </c>
      <c r="C138" s="9">
        <v>6</v>
      </c>
      <c r="D138" s="11">
        <v>0.3</v>
      </c>
      <c r="E138" s="11">
        <v>0.28999999999999998</v>
      </c>
      <c r="F138" s="11">
        <v>0.31</v>
      </c>
      <c r="G138" s="147">
        <v>0.24</v>
      </c>
      <c r="H138" s="11">
        <v>0.31594249439985755</v>
      </c>
      <c r="I138" s="11">
        <v>0.28999999999999998</v>
      </c>
      <c r="J138" s="11">
        <v>0.25</v>
      </c>
      <c r="K138" s="147">
        <v>0.46</v>
      </c>
      <c r="L138" s="11">
        <v>0.3</v>
      </c>
      <c r="M138" s="11">
        <v>0.28999999999999998</v>
      </c>
      <c r="N138" s="11">
        <v>0.27</v>
      </c>
      <c r="O138" s="11">
        <v>0.28999999999999998</v>
      </c>
      <c r="P138" s="11">
        <v>0.28999999999999998</v>
      </c>
      <c r="Q138" s="11">
        <v>0.33</v>
      </c>
      <c r="R138" s="147">
        <v>0.3</v>
      </c>
      <c r="S138" s="11">
        <v>0.35</v>
      </c>
      <c r="T138" s="11">
        <v>0.31</v>
      </c>
      <c r="U138" s="147" t="s">
        <v>104</v>
      </c>
      <c r="V138" s="11">
        <v>0.31</v>
      </c>
      <c r="W138" s="147" t="s">
        <v>105</v>
      </c>
      <c r="X138" s="11">
        <v>0.33</v>
      </c>
      <c r="Y138" s="147" t="s">
        <v>344</v>
      </c>
      <c r="Z138" s="11">
        <v>0.2852753004724719</v>
      </c>
      <c r="AA138" s="11">
        <v>0.25</v>
      </c>
      <c r="AB138" s="11">
        <v>0.28999999999999998</v>
      </c>
      <c r="AC138" s="11">
        <v>0.32</v>
      </c>
      <c r="AD138" s="11">
        <v>0.32</v>
      </c>
      <c r="AE138" s="11">
        <v>0.32</v>
      </c>
      <c r="AF138" s="152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20" t="s">
        <v>275</v>
      </c>
      <c r="C139" s="12"/>
      <c r="D139" s="23">
        <v>0.31333333333333335</v>
      </c>
      <c r="E139" s="23">
        <v>0.29833333333333334</v>
      </c>
      <c r="F139" s="23">
        <v>0.30833333333333335</v>
      </c>
      <c r="G139" s="23">
        <v>0.22166666666666668</v>
      </c>
      <c r="H139" s="23">
        <v>0.31315600566576557</v>
      </c>
      <c r="I139" s="23">
        <v>0.30333333333333334</v>
      </c>
      <c r="J139" s="23">
        <v>0.29666666666666669</v>
      </c>
      <c r="K139" s="23">
        <v>0.47333333333333333</v>
      </c>
      <c r="L139" s="23">
        <v>0.29833333333333334</v>
      </c>
      <c r="M139" s="23">
        <v>0.29666666666666669</v>
      </c>
      <c r="N139" s="23">
        <v>0.27500000000000002</v>
      </c>
      <c r="O139" s="23">
        <v>0.29333333333333333</v>
      </c>
      <c r="P139" s="23">
        <v>0.29166666666666669</v>
      </c>
      <c r="Q139" s="23">
        <v>0.32</v>
      </c>
      <c r="R139" s="23">
        <v>0.3</v>
      </c>
      <c r="S139" s="23">
        <v>0.33833333333333337</v>
      </c>
      <c r="T139" s="23">
        <v>0.31833333333333336</v>
      </c>
      <c r="U139" s="23" t="s">
        <v>702</v>
      </c>
      <c r="V139" s="23">
        <v>0.3116666666666667</v>
      </c>
      <c r="W139" s="23" t="s">
        <v>702</v>
      </c>
      <c r="X139" s="23">
        <v>0.29166666666666669</v>
      </c>
      <c r="Y139" s="23" t="s">
        <v>702</v>
      </c>
      <c r="Z139" s="23">
        <v>0.29328676039053764</v>
      </c>
      <c r="AA139" s="23">
        <v>0.27500000000000002</v>
      </c>
      <c r="AB139" s="23">
        <v>0.27833333333333338</v>
      </c>
      <c r="AC139" s="23">
        <v>0.31833333333333336</v>
      </c>
      <c r="AD139" s="23">
        <v>0.31833333333333336</v>
      </c>
      <c r="AE139" s="23">
        <v>0.3116666666666667</v>
      </c>
      <c r="AF139" s="152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276</v>
      </c>
      <c r="C140" s="29"/>
      <c r="D140" s="11">
        <v>0.31</v>
      </c>
      <c r="E140" s="11">
        <v>0.3</v>
      </c>
      <c r="F140" s="11">
        <v>0.31</v>
      </c>
      <c r="G140" s="11">
        <v>0.22</v>
      </c>
      <c r="H140" s="11">
        <v>0.31333254996139553</v>
      </c>
      <c r="I140" s="11">
        <v>0.31</v>
      </c>
      <c r="J140" s="11">
        <v>0.27</v>
      </c>
      <c r="K140" s="11">
        <v>0.47</v>
      </c>
      <c r="L140" s="11">
        <v>0.3</v>
      </c>
      <c r="M140" s="11">
        <v>0.29499999999999998</v>
      </c>
      <c r="N140" s="11">
        <v>0.27500000000000002</v>
      </c>
      <c r="O140" s="11">
        <v>0.28999999999999998</v>
      </c>
      <c r="P140" s="11">
        <v>0.28999999999999998</v>
      </c>
      <c r="Q140" s="11">
        <v>0.32</v>
      </c>
      <c r="R140" s="11">
        <v>0.3</v>
      </c>
      <c r="S140" s="11">
        <v>0.34</v>
      </c>
      <c r="T140" s="11">
        <v>0.32</v>
      </c>
      <c r="U140" s="11" t="s">
        <v>702</v>
      </c>
      <c r="V140" s="11">
        <v>0.31</v>
      </c>
      <c r="W140" s="11" t="s">
        <v>702</v>
      </c>
      <c r="X140" s="11">
        <v>0.28500000000000003</v>
      </c>
      <c r="Y140" s="11" t="s">
        <v>702</v>
      </c>
      <c r="Z140" s="11">
        <v>0.28626703258662411</v>
      </c>
      <c r="AA140" s="11">
        <v>0.27500000000000002</v>
      </c>
      <c r="AB140" s="11">
        <v>0.28000000000000003</v>
      </c>
      <c r="AC140" s="11">
        <v>0.32</v>
      </c>
      <c r="AD140" s="11">
        <v>0.32</v>
      </c>
      <c r="AE140" s="11">
        <v>0.31</v>
      </c>
      <c r="AF140" s="152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277</v>
      </c>
      <c r="C141" s="29"/>
      <c r="D141" s="24">
        <v>1.0327955589886454E-2</v>
      </c>
      <c r="E141" s="24">
        <v>7.5277265270908165E-3</v>
      </c>
      <c r="F141" s="24">
        <v>7.5277265270908165E-3</v>
      </c>
      <c r="G141" s="24">
        <v>1.1690451944500123E-2</v>
      </c>
      <c r="H141" s="24">
        <v>6.9033140049910542E-3</v>
      </c>
      <c r="I141" s="24">
        <v>1.0327955589886455E-2</v>
      </c>
      <c r="J141" s="24">
        <v>7.6070143069844914E-2</v>
      </c>
      <c r="K141" s="24">
        <v>1.3662601021279456E-2</v>
      </c>
      <c r="L141" s="24">
        <v>7.5277265270908165E-3</v>
      </c>
      <c r="M141" s="24">
        <v>8.1649658092772665E-3</v>
      </c>
      <c r="N141" s="24">
        <v>5.4772255750516656E-3</v>
      </c>
      <c r="O141" s="24">
        <v>5.1639777949432277E-3</v>
      </c>
      <c r="P141" s="24">
        <v>7.5277265270908E-3</v>
      </c>
      <c r="Q141" s="24">
        <v>8.9442719099991665E-3</v>
      </c>
      <c r="R141" s="24">
        <v>0</v>
      </c>
      <c r="S141" s="24">
        <v>1.1690451944500109E-2</v>
      </c>
      <c r="T141" s="24">
        <v>7.5277265270908165E-3</v>
      </c>
      <c r="U141" s="24" t="s">
        <v>702</v>
      </c>
      <c r="V141" s="24">
        <v>4.0824829046386341E-3</v>
      </c>
      <c r="W141" s="24" t="s">
        <v>702</v>
      </c>
      <c r="X141" s="24">
        <v>2.1369760566432805E-2</v>
      </c>
      <c r="Y141" s="24" t="s">
        <v>702</v>
      </c>
      <c r="Z141" s="24">
        <v>1.8900536667329524E-2</v>
      </c>
      <c r="AA141" s="24">
        <v>2.73861278752583E-2</v>
      </c>
      <c r="AB141" s="24">
        <v>7.5277265270908E-3</v>
      </c>
      <c r="AC141" s="24">
        <v>9.8319208025017587E-3</v>
      </c>
      <c r="AD141" s="24">
        <v>9.8319208025017587E-3</v>
      </c>
      <c r="AE141" s="24">
        <v>4.0824829046386341E-3</v>
      </c>
      <c r="AF141" s="202"/>
      <c r="AG141" s="203"/>
      <c r="AH141" s="203"/>
      <c r="AI141" s="203"/>
      <c r="AJ141" s="203"/>
      <c r="AK141" s="203"/>
      <c r="AL141" s="203"/>
      <c r="AM141" s="203"/>
      <c r="AN141" s="203"/>
      <c r="AO141" s="203"/>
      <c r="AP141" s="203"/>
      <c r="AQ141" s="203"/>
      <c r="AR141" s="203"/>
      <c r="AS141" s="203"/>
      <c r="AT141" s="203"/>
      <c r="AU141" s="203"/>
      <c r="AV141" s="203"/>
      <c r="AW141" s="203"/>
      <c r="AX141" s="203"/>
      <c r="AY141" s="203"/>
      <c r="AZ141" s="203"/>
      <c r="BA141" s="203"/>
      <c r="BB141" s="203"/>
      <c r="BC141" s="203"/>
      <c r="BD141" s="203"/>
      <c r="BE141" s="203"/>
      <c r="BF141" s="203"/>
      <c r="BG141" s="203"/>
      <c r="BH141" s="203"/>
      <c r="BI141" s="203"/>
      <c r="BJ141" s="203"/>
      <c r="BK141" s="203"/>
      <c r="BL141" s="203"/>
      <c r="BM141" s="56"/>
    </row>
    <row r="142" spans="1:65">
      <c r="A142" s="30"/>
      <c r="B142" s="3" t="s">
        <v>86</v>
      </c>
      <c r="C142" s="29"/>
      <c r="D142" s="13">
        <v>3.2961560393254638E-2</v>
      </c>
      <c r="E142" s="13">
        <v>2.5232602884103294E-2</v>
      </c>
      <c r="F142" s="13">
        <v>2.4414248195970215E-2</v>
      </c>
      <c r="G142" s="13">
        <v>5.2738880952632135E-2</v>
      </c>
      <c r="H142" s="13">
        <v>2.2044328960942963E-2</v>
      </c>
      <c r="I142" s="13">
        <v>3.4048205241383918E-2</v>
      </c>
      <c r="J142" s="13">
        <v>0.25641621259498282</v>
      </c>
      <c r="K142" s="13">
        <v>2.8864650044956596E-2</v>
      </c>
      <c r="L142" s="13">
        <v>2.5232602884103294E-2</v>
      </c>
      <c r="M142" s="13">
        <v>2.7522356660485164E-2</v>
      </c>
      <c r="N142" s="13">
        <v>1.9917183909278782E-2</v>
      </c>
      <c r="O142" s="13">
        <v>1.7604469755488277E-2</v>
      </c>
      <c r="P142" s="13">
        <v>2.5809348092882742E-2</v>
      </c>
      <c r="Q142" s="13">
        <v>2.7950849718747395E-2</v>
      </c>
      <c r="R142" s="13">
        <v>0</v>
      </c>
      <c r="S142" s="13">
        <v>3.4553059934483078E-2</v>
      </c>
      <c r="T142" s="13">
        <v>2.3647308462065392E-2</v>
      </c>
      <c r="U142" s="13" t="s">
        <v>702</v>
      </c>
      <c r="V142" s="13">
        <v>1.3098875629856578E-2</v>
      </c>
      <c r="W142" s="13" t="s">
        <v>702</v>
      </c>
      <c r="X142" s="13">
        <v>7.3267750513483901E-2</v>
      </c>
      <c r="Y142" s="13" t="s">
        <v>702</v>
      </c>
      <c r="Z142" s="13">
        <v>6.4443879574249324E-2</v>
      </c>
      <c r="AA142" s="13">
        <v>9.9585919546393814E-2</v>
      </c>
      <c r="AB142" s="13">
        <v>2.7045724049428021E-2</v>
      </c>
      <c r="AC142" s="13">
        <v>3.0885615086392957E-2</v>
      </c>
      <c r="AD142" s="13">
        <v>3.0885615086392957E-2</v>
      </c>
      <c r="AE142" s="13">
        <v>1.3098875629856578E-2</v>
      </c>
      <c r="AF142" s="152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278</v>
      </c>
      <c r="C143" s="29"/>
      <c r="D143" s="13">
        <v>3.9335517316820834E-2</v>
      </c>
      <c r="E143" s="13">
        <v>-1.0419906384516398E-2</v>
      </c>
      <c r="F143" s="13">
        <v>2.2750376083041646E-2</v>
      </c>
      <c r="G143" s="13">
        <v>-0.26472540530246191</v>
      </c>
      <c r="H143" s="13">
        <v>3.8747316434567081E-2</v>
      </c>
      <c r="I143" s="13">
        <v>6.1652348492626796E-3</v>
      </c>
      <c r="J143" s="13">
        <v>-1.594828679577609E-2</v>
      </c>
      <c r="K143" s="13">
        <v>0.57006003679775041</v>
      </c>
      <c r="L143" s="13">
        <v>-1.0419906384516398E-2</v>
      </c>
      <c r="M143" s="13">
        <v>-1.594828679577609E-2</v>
      </c>
      <c r="N143" s="13">
        <v>-8.781723214215198E-2</v>
      </c>
      <c r="O143" s="13">
        <v>-2.7005047618295475E-2</v>
      </c>
      <c r="P143" s="13">
        <v>-3.2533428029555167E-2</v>
      </c>
      <c r="Q143" s="13">
        <v>6.1449038961859381E-2</v>
      </c>
      <c r="R143" s="13">
        <v>-4.8915259732568162E-3</v>
      </c>
      <c r="S143" s="13">
        <v>0.12226122348571611</v>
      </c>
      <c r="T143" s="13">
        <v>5.59206585505998E-2</v>
      </c>
      <c r="U143" s="13" t="s">
        <v>702</v>
      </c>
      <c r="V143" s="13">
        <v>3.380713690556103E-2</v>
      </c>
      <c r="W143" s="13" t="s">
        <v>702</v>
      </c>
      <c r="X143" s="13">
        <v>-3.2533428029555167E-2</v>
      </c>
      <c r="Y143" s="13" t="s">
        <v>702</v>
      </c>
      <c r="Z143" s="13">
        <v>-2.7159531385083424E-2</v>
      </c>
      <c r="AA143" s="13">
        <v>-8.781723214215198E-2</v>
      </c>
      <c r="AB143" s="13">
        <v>-7.6760471319632484E-2</v>
      </c>
      <c r="AC143" s="13">
        <v>5.59206585505998E-2</v>
      </c>
      <c r="AD143" s="13">
        <v>5.59206585505998E-2</v>
      </c>
      <c r="AE143" s="13">
        <v>3.380713690556103E-2</v>
      </c>
      <c r="AF143" s="152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279</v>
      </c>
      <c r="C144" s="47"/>
      <c r="D144" s="45">
        <v>0.57999999999999996</v>
      </c>
      <c r="E144" s="45">
        <v>0.28999999999999998</v>
      </c>
      <c r="F144" s="45">
        <v>0.28999999999999998</v>
      </c>
      <c r="G144" s="45">
        <v>4.72</v>
      </c>
      <c r="H144" s="45">
        <v>0.56999999999999995</v>
      </c>
      <c r="I144" s="45">
        <v>0</v>
      </c>
      <c r="J144" s="45">
        <v>0.39</v>
      </c>
      <c r="K144" s="45">
        <v>9.83</v>
      </c>
      <c r="L144" s="45">
        <v>0.28999999999999998</v>
      </c>
      <c r="M144" s="45">
        <v>0.39</v>
      </c>
      <c r="N144" s="45">
        <v>1.64</v>
      </c>
      <c r="O144" s="45">
        <v>0.57999999999999996</v>
      </c>
      <c r="P144" s="45">
        <v>0.67</v>
      </c>
      <c r="Q144" s="45">
        <v>0.96</v>
      </c>
      <c r="R144" s="45" t="s">
        <v>280</v>
      </c>
      <c r="S144" s="45">
        <v>2.02</v>
      </c>
      <c r="T144" s="45">
        <v>0.87</v>
      </c>
      <c r="U144" s="45">
        <v>40.270000000000003</v>
      </c>
      <c r="V144" s="45">
        <v>0.48</v>
      </c>
      <c r="W144" s="45" t="s">
        <v>280</v>
      </c>
      <c r="X144" s="45">
        <v>0.67</v>
      </c>
      <c r="Y144" s="45" t="s">
        <v>280</v>
      </c>
      <c r="Z144" s="45">
        <v>0.57999999999999996</v>
      </c>
      <c r="AA144" s="45">
        <v>1.64</v>
      </c>
      <c r="AB144" s="45">
        <v>1.44</v>
      </c>
      <c r="AC144" s="45">
        <v>0.87</v>
      </c>
      <c r="AD144" s="45">
        <v>0.87</v>
      </c>
      <c r="AE144" s="45">
        <v>0.48</v>
      </c>
      <c r="AF144" s="152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 t="s">
        <v>345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BM145" s="55"/>
    </row>
    <row r="146" spans="1:65">
      <c r="BM146" s="55"/>
    </row>
    <row r="147" spans="1:65" ht="15">
      <c r="B147" s="8" t="s">
        <v>585</v>
      </c>
      <c r="BM147" s="28" t="s">
        <v>66</v>
      </c>
    </row>
    <row r="148" spans="1:65" ht="15">
      <c r="A148" s="25" t="s">
        <v>50</v>
      </c>
      <c r="B148" s="18" t="s">
        <v>111</v>
      </c>
      <c r="C148" s="15" t="s">
        <v>112</v>
      </c>
      <c r="D148" s="16" t="s">
        <v>227</v>
      </c>
      <c r="E148" s="17" t="s">
        <v>227</v>
      </c>
      <c r="F148" s="17" t="s">
        <v>227</v>
      </c>
      <c r="G148" s="17" t="s">
        <v>227</v>
      </c>
      <c r="H148" s="17" t="s">
        <v>227</v>
      </c>
      <c r="I148" s="17" t="s">
        <v>227</v>
      </c>
      <c r="J148" s="17" t="s">
        <v>227</v>
      </c>
      <c r="K148" s="17" t="s">
        <v>227</v>
      </c>
      <c r="L148" s="17" t="s">
        <v>227</v>
      </c>
      <c r="M148" s="17" t="s">
        <v>227</v>
      </c>
      <c r="N148" s="17" t="s">
        <v>227</v>
      </c>
      <c r="O148" s="17" t="s">
        <v>227</v>
      </c>
      <c r="P148" s="17" t="s">
        <v>227</v>
      </c>
      <c r="Q148" s="17" t="s">
        <v>227</v>
      </c>
      <c r="R148" s="17" t="s">
        <v>227</v>
      </c>
      <c r="S148" s="17" t="s">
        <v>227</v>
      </c>
      <c r="T148" s="17" t="s">
        <v>227</v>
      </c>
      <c r="U148" s="17" t="s">
        <v>227</v>
      </c>
      <c r="V148" s="17" t="s">
        <v>227</v>
      </c>
      <c r="W148" s="17" t="s">
        <v>227</v>
      </c>
      <c r="X148" s="17" t="s">
        <v>227</v>
      </c>
      <c r="Y148" s="17" t="s">
        <v>227</v>
      </c>
      <c r="Z148" s="17" t="s">
        <v>227</v>
      </c>
      <c r="AA148" s="17" t="s">
        <v>227</v>
      </c>
      <c r="AB148" s="17" t="s">
        <v>227</v>
      </c>
      <c r="AC148" s="17" t="s">
        <v>227</v>
      </c>
      <c r="AD148" s="17" t="s">
        <v>227</v>
      </c>
      <c r="AE148" s="17" t="s">
        <v>227</v>
      </c>
      <c r="AF148" s="152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228</v>
      </c>
      <c r="C149" s="9" t="s">
        <v>228</v>
      </c>
      <c r="D149" s="150" t="s">
        <v>230</v>
      </c>
      <c r="E149" s="151" t="s">
        <v>231</v>
      </c>
      <c r="F149" s="151" t="s">
        <v>232</v>
      </c>
      <c r="G149" s="151" t="s">
        <v>233</v>
      </c>
      <c r="H149" s="151" t="s">
        <v>234</v>
      </c>
      <c r="I149" s="151" t="s">
        <v>235</v>
      </c>
      <c r="J149" s="151" t="s">
        <v>236</v>
      </c>
      <c r="K149" s="151" t="s">
        <v>237</v>
      </c>
      <c r="L149" s="151" t="s">
        <v>238</v>
      </c>
      <c r="M149" s="151" t="s">
        <v>239</v>
      </c>
      <c r="N149" s="151" t="s">
        <v>240</v>
      </c>
      <c r="O149" s="151" t="s">
        <v>241</v>
      </c>
      <c r="P149" s="151" t="s">
        <v>242</v>
      </c>
      <c r="Q149" s="151" t="s">
        <v>244</v>
      </c>
      <c r="R149" s="151" t="s">
        <v>247</v>
      </c>
      <c r="S149" s="151" t="s">
        <v>248</v>
      </c>
      <c r="T149" s="151" t="s">
        <v>304</v>
      </c>
      <c r="U149" s="151" t="s">
        <v>249</v>
      </c>
      <c r="V149" s="151" t="s">
        <v>250</v>
      </c>
      <c r="W149" s="151" t="s">
        <v>252</v>
      </c>
      <c r="X149" s="151" t="s">
        <v>255</v>
      </c>
      <c r="Y149" s="151" t="s">
        <v>256</v>
      </c>
      <c r="Z149" s="151" t="s">
        <v>305</v>
      </c>
      <c r="AA149" s="151" t="s">
        <v>259</v>
      </c>
      <c r="AB149" s="151" t="s">
        <v>260</v>
      </c>
      <c r="AC149" s="151" t="s">
        <v>264</v>
      </c>
      <c r="AD149" s="151" t="s">
        <v>265</v>
      </c>
      <c r="AE149" s="151" t="s">
        <v>266</v>
      </c>
      <c r="AF149" s="152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1</v>
      </c>
    </row>
    <row r="150" spans="1:65">
      <c r="A150" s="30"/>
      <c r="B150" s="19"/>
      <c r="C150" s="9"/>
      <c r="D150" s="10" t="s">
        <v>333</v>
      </c>
      <c r="E150" s="11" t="s">
        <v>332</v>
      </c>
      <c r="F150" s="11" t="s">
        <v>332</v>
      </c>
      <c r="G150" s="11" t="s">
        <v>331</v>
      </c>
      <c r="H150" s="11" t="s">
        <v>332</v>
      </c>
      <c r="I150" s="11" t="s">
        <v>332</v>
      </c>
      <c r="J150" s="11" t="s">
        <v>333</v>
      </c>
      <c r="K150" s="11" t="s">
        <v>331</v>
      </c>
      <c r="L150" s="11" t="s">
        <v>331</v>
      </c>
      <c r="M150" s="11" t="s">
        <v>331</v>
      </c>
      <c r="N150" s="11" t="s">
        <v>331</v>
      </c>
      <c r="O150" s="11" t="s">
        <v>331</v>
      </c>
      <c r="P150" s="11" t="s">
        <v>331</v>
      </c>
      <c r="Q150" s="11" t="s">
        <v>331</v>
      </c>
      <c r="R150" s="11" t="s">
        <v>331</v>
      </c>
      <c r="S150" s="11" t="s">
        <v>332</v>
      </c>
      <c r="T150" s="11" t="s">
        <v>332</v>
      </c>
      <c r="U150" s="11" t="s">
        <v>333</v>
      </c>
      <c r="V150" s="11" t="s">
        <v>332</v>
      </c>
      <c r="W150" s="11" t="s">
        <v>333</v>
      </c>
      <c r="X150" s="11" t="s">
        <v>333</v>
      </c>
      <c r="Y150" s="11" t="s">
        <v>333</v>
      </c>
      <c r="Z150" s="11" t="s">
        <v>333</v>
      </c>
      <c r="AA150" s="11" t="s">
        <v>332</v>
      </c>
      <c r="AB150" s="11" t="s">
        <v>332</v>
      </c>
      <c r="AC150" s="11" t="s">
        <v>332</v>
      </c>
      <c r="AD150" s="11" t="s">
        <v>331</v>
      </c>
      <c r="AE150" s="11" t="s">
        <v>331</v>
      </c>
      <c r="AF150" s="152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 t="s">
        <v>335</v>
      </c>
      <c r="E151" s="26" t="s">
        <v>336</v>
      </c>
      <c r="F151" s="26" t="s">
        <v>335</v>
      </c>
      <c r="G151" s="26" t="s">
        <v>337</v>
      </c>
      <c r="H151" s="26" t="s">
        <v>338</v>
      </c>
      <c r="I151" s="26" t="s">
        <v>336</v>
      </c>
      <c r="J151" s="26" t="s">
        <v>336</v>
      </c>
      <c r="K151" s="26" t="s">
        <v>336</v>
      </c>
      <c r="L151" s="26" t="s">
        <v>336</v>
      </c>
      <c r="M151" s="26" t="s">
        <v>336</v>
      </c>
      <c r="N151" s="26" t="s">
        <v>336</v>
      </c>
      <c r="O151" s="26" t="s">
        <v>336</v>
      </c>
      <c r="P151" s="26" t="s">
        <v>336</v>
      </c>
      <c r="Q151" s="26" t="s">
        <v>339</v>
      </c>
      <c r="R151" s="26" t="s">
        <v>336</v>
      </c>
      <c r="S151" s="26" t="s">
        <v>335</v>
      </c>
      <c r="T151" s="26" t="s">
        <v>336</v>
      </c>
      <c r="U151" s="26" t="s">
        <v>335</v>
      </c>
      <c r="V151" s="26" t="s">
        <v>337</v>
      </c>
      <c r="W151" s="26" t="s">
        <v>338</v>
      </c>
      <c r="X151" s="26" t="s">
        <v>335</v>
      </c>
      <c r="Y151" s="26" t="s">
        <v>336</v>
      </c>
      <c r="Z151" s="26" t="s">
        <v>336</v>
      </c>
      <c r="AA151" s="26" t="s">
        <v>335</v>
      </c>
      <c r="AB151" s="26" t="s">
        <v>336</v>
      </c>
      <c r="AC151" s="26" t="s">
        <v>338</v>
      </c>
      <c r="AD151" s="26" t="s">
        <v>338</v>
      </c>
      <c r="AE151" s="26" t="s">
        <v>117</v>
      </c>
      <c r="AF151" s="152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">
        <v>3.0779999999999998</v>
      </c>
      <c r="E152" s="22">
        <v>3.3099999999999996</v>
      </c>
      <c r="F152" s="22">
        <v>2.97</v>
      </c>
      <c r="G152" s="22">
        <v>2.99</v>
      </c>
      <c r="H152" s="22">
        <v>3.1885027765815872</v>
      </c>
      <c r="I152" s="22">
        <v>2.73</v>
      </c>
      <c r="J152" s="22">
        <v>3.16</v>
      </c>
      <c r="K152" s="22">
        <v>3.1300000000000003</v>
      </c>
      <c r="L152" s="22">
        <v>3.07</v>
      </c>
      <c r="M152" s="22">
        <v>2.94</v>
      </c>
      <c r="N152" s="22">
        <v>3.05</v>
      </c>
      <c r="O152" s="22">
        <v>3.02</v>
      </c>
      <c r="P152" s="22">
        <v>3.18</v>
      </c>
      <c r="Q152" s="22">
        <v>3.07</v>
      </c>
      <c r="R152" s="146">
        <v>2.38</v>
      </c>
      <c r="S152" s="22">
        <v>3.12</v>
      </c>
      <c r="T152" s="22">
        <v>3.42</v>
      </c>
      <c r="U152" s="146">
        <v>2.68</v>
      </c>
      <c r="V152" s="22">
        <v>3.03</v>
      </c>
      <c r="W152" s="22">
        <v>2.77</v>
      </c>
      <c r="X152" s="146">
        <v>3.7373240000000001</v>
      </c>
      <c r="Y152" s="22">
        <v>3.2160000000000002</v>
      </c>
      <c r="Z152" s="22">
        <v>3.4369999999999998</v>
      </c>
      <c r="AA152" s="146">
        <v>2.9915999999999997E-4</v>
      </c>
      <c r="AB152" s="22">
        <v>3.2258</v>
      </c>
      <c r="AC152" s="22">
        <v>2.93</v>
      </c>
      <c r="AD152" s="22">
        <v>3.27</v>
      </c>
      <c r="AE152" s="22">
        <v>3.18</v>
      </c>
      <c r="AF152" s="152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3.1320000000000001</v>
      </c>
      <c r="E153" s="11">
        <v>3.39</v>
      </c>
      <c r="F153" s="11">
        <v>2.96</v>
      </c>
      <c r="G153" s="11">
        <v>3.06</v>
      </c>
      <c r="H153" s="11">
        <v>3.1519913543899576</v>
      </c>
      <c r="I153" s="11">
        <v>2.83</v>
      </c>
      <c r="J153" s="11">
        <v>3.02</v>
      </c>
      <c r="K153" s="11">
        <v>3.2</v>
      </c>
      <c r="L153" s="11">
        <v>3.11</v>
      </c>
      <c r="M153" s="11">
        <v>2.97</v>
      </c>
      <c r="N153" s="11">
        <v>3.1300000000000003</v>
      </c>
      <c r="O153" s="11">
        <v>3.02</v>
      </c>
      <c r="P153" s="11">
        <v>3.09</v>
      </c>
      <c r="Q153" s="11">
        <v>3.01</v>
      </c>
      <c r="R153" s="147">
        <v>2.42</v>
      </c>
      <c r="S153" s="11">
        <v>3.06</v>
      </c>
      <c r="T153" s="11">
        <v>3.4099999999999997</v>
      </c>
      <c r="U153" s="147">
        <v>2.65</v>
      </c>
      <c r="V153" s="11">
        <v>3.04</v>
      </c>
      <c r="W153" s="11">
        <v>2.8</v>
      </c>
      <c r="X153" s="147">
        <v>4.1093840000000004</v>
      </c>
      <c r="Y153" s="11">
        <v>3.2949999999999999</v>
      </c>
      <c r="Z153" s="11">
        <v>3.3759999999999999</v>
      </c>
      <c r="AA153" s="147">
        <v>3.0804999999999998E-4</v>
      </c>
      <c r="AB153" s="11">
        <v>3.2098</v>
      </c>
      <c r="AC153" s="11">
        <v>3.06</v>
      </c>
      <c r="AD153" s="11">
        <v>3.27</v>
      </c>
      <c r="AE153" s="11">
        <v>3.2300000000000004</v>
      </c>
      <c r="AF153" s="152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 t="e">
        <v>#N/A</v>
      </c>
    </row>
    <row r="154" spans="1:65">
      <c r="A154" s="30"/>
      <c r="B154" s="19">
        <v>1</v>
      </c>
      <c r="C154" s="9">
        <v>3</v>
      </c>
      <c r="D154" s="11">
        <v>3.069</v>
      </c>
      <c r="E154" s="11">
        <v>3.25</v>
      </c>
      <c r="F154" s="11">
        <v>3</v>
      </c>
      <c r="G154" s="11">
        <v>3.02</v>
      </c>
      <c r="H154" s="11">
        <v>3.0820280365376709</v>
      </c>
      <c r="I154" s="11">
        <v>2.87</v>
      </c>
      <c r="J154" s="11">
        <v>2.99</v>
      </c>
      <c r="K154" s="11">
        <v>3.02</v>
      </c>
      <c r="L154" s="11">
        <v>3.16</v>
      </c>
      <c r="M154" s="11">
        <v>2.96</v>
      </c>
      <c r="N154" s="11">
        <v>3.07</v>
      </c>
      <c r="O154" s="11">
        <v>3.02</v>
      </c>
      <c r="P154" s="11">
        <v>3.05</v>
      </c>
      <c r="Q154" s="11">
        <v>3.01</v>
      </c>
      <c r="R154" s="147">
        <v>2.4900000000000002</v>
      </c>
      <c r="S154" s="11">
        <v>3.15</v>
      </c>
      <c r="T154" s="11">
        <v>3.4799999999999995</v>
      </c>
      <c r="U154" s="147">
        <v>2.69</v>
      </c>
      <c r="V154" s="11">
        <v>3.05</v>
      </c>
      <c r="W154" s="11">
        <v>2.76</v>
      </c>
      <c r="X154" s="147">
        <v>3.8690840000000004</v>
      </c>
      <c r="Y154" s="11">
        <v>3.08</v>
      </c>
      <c r="Z154" s="11">
        <v>3.367</v>
      </c>
      <c r="AA154" s="147">
        <v>2.9022999999999999E-4</v>
      </c>
      <c r="AB154" s="11">
        <v>3.2155000000000005</v>
      </c>
      <c r="AC154" s="11">
        <v>3.04</v>
      </c>
      <c r="AD154" s="11">
        <v>3.32</v>
      </c>
      <c r="AE154" s="11">
        <v>3.19</v>
      </c>
      <c r="AF154" s="152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3.12</v>
      </c>
      <c r="E155" s="11">
        <v>3.18</v>
      </c>
      <c r="F155" s="11">
        <v>2.95</v>
      </c>
      <c r="G155" s="11">
        <v>3.04</v>
      </c>
      <c r="H155" s="11">
        <v>3.1088048968215585</v>
      </c>
      <c r="I155" s="11">
        <v>2.88</v>
      </c>
      <c r="J155" s="11">
        <v>3.06</v>
      </c>
      <c r="K155" s="11">
        <v>3.06</v>
      </c>
      <c r="L155" s="11">
        <v>3.16</v>
      </c>
      <c r="M155" s="11">
        <v>3</v>
      </c>
      <c r="N155" s="11">
        <v>3.07</v>
      </c>
      <c r="O155" s="11">
        <v>3.06</v>
      </c>
      <c r="P155" s="11">
        <v>3.04</v>
      </c>
      <c r="Q155" s="11">
        <v>3.05</v>
      </c>
      <c r="R155" s="147">
        <v>2.36</v>
      </c>
      <c r="S155" s="11">
        <v>3.09</v>
      </c>
      <c r="T155" s="11">
        <v>3.53</v>
      </c>
      <c r="U155" s="147">
        <v>2.5700000000000003</v>
      </c>
      <c r="V155" s="11">
        <v>3.05</v>
      </c>
      <c r="W155" s="11">
        <v>2.75</v>
      </c>
      <c r="X155" s="147">
        <v>3.8289080000000002</v>
      </c>
      <c r="Y155" s="11">
        <v>3.2160000000000002</v>
      </c>
      <c r="Z155" s="11">
        <v>3.4020000000000001</v>
      </c>
      <c r="AA155" s="147">
        <v>2.9738000000000003E-4</v>
      </c>
      <c r="AB155" s="11">
        <v>3.1473</v>
      </c>
      <c r="AC155" s="11">
        <v>3</v>
      </c>
      <c r="AD155" s="11">
        <v>3.29</v>
      </c>
      <c r="AE155" s="11">
        <v>3.16</v>
      </c>
      <c r="AF155" s="152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3.1029972148415386</v>
      </c>
    </row>
    <row r="156" spans="1:65">
      <c r="A156" s="30"/>
      <c r="B156" s="19">
        <v>1</v>
      </c>
      <c r="C156" s="9">
        <v>5</v>
      </c>
      <c r="D156" s="11">
        <v>3.1429999999999998</v>
      </c>
      <c r="E156" s="11">
        <v>3.08</v>
      </c>
      <c r="F156" s="11">
        <v>2.94</v>
      </c>
      <c r="G156" s="11">
        <v>2.97</v>
      </c>
      <c r="H156" s="11">
        <v>3.1049557933400065</v>
      </c>
      <c r="I156" s="11">
        <v>2.84</v>
      </c>
      <c r="J156" s="11">
        <v>3.06</v>
      </c>
      <c r="K156" s="11">
        <v>3.1400000000000006</v>
      </c>
      <c r="L156" s="11">
        <v>3.18</v>
      </c>
      <c r="M156" s="11">
        <v>2.98</v>
      </c>
      <c r="N156" s="11">
        <v>3.06</v>
      </c>
      <c r="O156" s="11">
        <v>3.07</v>
      </c>
      <c r="P156" s="11">
        <v>3.03</v>
      </c>
      <c r="Q156" s="11">
        <v>3.06</v>
      </c>
      <c r="R156" s="147">
        <v>2.4700000000000002</v>
      </c>
      <c r="S156" s="11">
        <v>3.12</v>
      </c>
      <c r="T156" s="11">
        <v>3.56</v>
      </c>
      <c r="U156" s="148">
        <v>3.01</v>
      </c>
      <c r="V156" s="11">
        <v>3.03</v>
      </c>
      <c r="W156" s="11">
        <v>2.86</v>
      </c>
      <c r="X156" s="147">
        <v>3.6385040000000002</v>
      </c>
      <c r="Y156" s="11">
        <v>3.0870000000000002</v>
      </c>
      <c r="Z156" s="11">
        <v>3.44</v>
      </c>
      <c r="AA156" s="147">
        <v>3.0740999999999999E-4</v>
      </c>
      <c r="AB156" s="11">
        <v>3.1599000000000004</v>
      </c>
      <c r="AC156" s="11">
        <v>3.05</v>
      </c>
      <c r="AD156" s="11">
        <v>3.15</v>
      </c>
      <c r="AE156" s="11">
        <v>3.2099999999999995</v>
      </c>
      <c r="AF156" s="152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81</v>
      </c>
    </row>
    <row r="157" spans="1:65">
      <c r="A157" s="30"/>
      <c r="B157" s="19">
        <v>1</v>
      </c>
      <c r="C157" s="9">
        <v>6</v>
      </c>
      <c r="D157" s="11">
        <v>3.11</v>
      </c>
      <c r="E157" s="11">
        <v>3.2400000000000007</v>
      </c>
      <c r="F157" s="11">
        <v>2.99</v>
      </c>
      <c r="G157" s="11">
        <v>3</v>
      </c>
      <c r="H157" s="11">
        <v>3.2066486123867066</v>
      </c>
      <c r="I157" s="11">
        <v>2.74</v>
      </c>
      <c r="J157" s="11">
        <v>3.03</v>
      </c>
      <c r="K157" s="11">
        <v>3.08</v>
      </c>
      <c r="L157" s="11">
        <v>3.19</v>
      </c>
      <c r="M157" s="11">
        <v>2.93</v>
      </c>
      <c r="N157" s="11">
        <v>3.04</v>
      </c>
      <c r="O157" s="11">
        <v>3.06</v>
      </c>
      <c r="P157" s="11">
        <v>3.08</v>
      </c>
      <c r="Q157" s="11">
        <v>3.08</v>
      </c>
      <c r="R157" s="147">
        <v>2.4300000000000002</v>
      </c>
      <c r="S157" s="11">
        <v>3.11</v>
      </c>
      <c r="T157" s="11">
        <v>3.38</v>
      </c>
      <c r="U157" s="147">
        <v>2.67</v>
      </c>
      <c r="V157" s="11">
        <v>3.02</v>
      </c>
      <c r="W157" s="11">
        <v>2.85</v>
      </c>
      <c r="X157" s="147">
        <v>3.7056800000000001</v>
      </c>
      <c r="Y157" s="11">
        <v>3.2229999999999999</v>
      </c>
      <c r="Z157" s="11">
        <v>3.4039999999999999</v>
      </c>
      <c r="AA157" s="147">
        <v>3.0194999999999999E-4</v>
      </c>
      <c r="AB157" s="11">
        <v>3.2242999999999999</v>
      </c>
      <c r="AC157" s="11">
        <v>3.09</v>
      </c>
      <c r="AD157" s="11">
        <v>3.2400000000000007</v>
      </c>
      <c r="AE157" s="11">
        <v>3.2400000000000007</v>
      </c>
      <c r="AF157" s="152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275</v>
      </c>
      <c r="C158" s="12"/>
      <c r="D158" s="23">
        <v>3.1086666666666667</v>
      </c>
      <c r="E158" s="23">
        <v>3.2416666666666671</v>
      </c>
      <c r="F158" s="23">
        <v>2.9683333333333333</v>
      </c>
      <c r="G158" s="23">
        <v>3.0133333333333332</v>
      </c>
      <c r="H158" s="23">
        <v>3.1404885783429144</v>
      </c>
      <c r="I158" s="23">
        <v>2.8149999999999999</v>
      </c>
      <c r="J158" s="23">
        <v>3.0533333333333332</v>
      </c>
      <c r="K158" s="23">
        <v>3.1050000000000004</v>
      </c>
      <c r="L158" s="23">
        <v>3.145</v>
      </c>
      <c r="M158" s="23">
        <v>2.9633333333333334</v>
      </c>
      <c r="N158" s="23">
        <v>3.0700000000000003</v>
      </c>
      <c r="O158" s="23">
        <v>3.0416666666666665</v>
      </c>
      <c r="P158" s="23">
        <v>3.0783333333333331</v>
      </c>
      <c r="Q158" s="23">
        <v>3.0466666666666669</v>
      </c>
      <c r="R158" s="23">
        <v>2.4250000000000003</v>
      </c>
      <c r="S158" s="23">
        <v>3.1083333333333329</v>
      </c>
      <c r="T158" s="23">
        <v>3.4633333333333329</v>
      </c>
      <c r="U158" s="23">
        <v>2.7116666666666664</v>
      </c>
      <c r="V158" s="23">
        <v>3.0366666666666671</v>
      </c>
      <c r="W158" s="23">
        <v>2.7983333333333333</v>
      </c>
      <c r="X158" s="23">
        <v>3.8148140000000001</v>
      </c>
      <c r="Y158" s="23">
        <v>3.1861666666666668</v>
      </c>
      <c r="Z158" s="23">
        <v>3.4043333333333337</v>
      </c>
      <c r="AA158" s="23">
        <v>3.0069666666666668E-4</v>
      </c>
      <c r="AB158" s="23">
        <v>3.1971000000000003</v>
      </c>
      <c r="AC158" s="23">
        <v>3.0283333333333338</v>
      </c>
      <c r="AD158" s="23">
        <v>3.2566666666666664</v>
      </c>
      <c r="AE158" s="23">
        <v>3.2016666666666667</v>
      </c>
      <c r="AF158" s="152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276</v>
      </c>
      <c r="C159" s="29"/>
      <c r="D159" s="11">
        <v>3.1150000000000002</v>
      </c>
      <c r="E159" s="11">
        <v>3.2450000000000001</v>
      </c>
      <c r="F159" s="11">
        <v>2.9649999999999999</v>
      </c>
      <c r="G159" s="11">
        <v>3.01</v>
      </c>
      <c r="H159" s="11">
        <v>3.1303981256057583</v>
      </c>
      <c r="I159" s="11">
        <v>2.835</v>
      </c>
      <c r="J159" s="11">
        <v>3.0449999999999999</v>
      </c>
      <c r="K159" s="11">
        <v>3.1050000000000004</v>
      </c>
      <c r="L159" s="11">
        <v>3.16</v>
      </c>
      <c r="M159" s="11">
        <v>2.9649999999999999</v>
      </c>
      <c r="N159" s="11">
        <v>3.0649999999999999</v>
      </c>
      <c r="O159" s="11">
        <v>3.04</v>
      </c>
      <c r="P159" s="11">
        <v>3.0649999999999999</v>
      </c>
      <c r="Q159" s="11">
        <v>3.0549999999999997</v>
      </c>
      <c r="R159" s="11">
        <v>2.4249999999999998</v>
      </c>
      <c r="S159" s="11">
        <v>3.1150000000000002</v>
      </c>
      <c r="T159" s="11">
        <v>3.4499999999999997</v>
      </c>
      <c r="U159" s="11">
        <v>2.6749999999999998</v>
      </c>
      <c r="V159" s="11">
        <v>3.0350000000000001</v>
      </c>
      <c r="W159" s="11">
        <v>2.7850000000000001</v>
      </c>
      <c r="X159" s="11">
        <v>3.7831160000000001</v>
      </c>
      <c r="Y159" s="11">
        <v>3.2160000000000002</v>
      </c>
      <c r="Z159" s="11">
        <v>3.403</v>
      </c>
      <c r="AA159" s="11">
        <v>3.0055499999999998E-4</v>
      </c>
      <c r="AB159" s="11">
        <v>3.21265</v>
      </c>
      <c r="AC159" s="11">
        <v>3.0449999999999999</v>
      </c>
      <c r="AD159" s="11">
        <v>3.27</v>
      </c>
      <c r="AE159" s="11">
        <v>3.1999999999999997</v>
      </c>
      <c r="AF159" s="152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277</v>
      </c>
      <c r="C160" s="29"/>
      <c r="D160" s="24">
        <v>2.955446948714641E-2</v>
      </c>
      <c r="E160" s="24">
        <v>0.10647378394077414</v>
      </c>
      <c r="F160" s="24">
        <v>2.3166067138525436E-2</v>
      </c>
      <c r="G160" s="24">
        <v>3.3266599866332333E-2</v>
      </c>
      <c r="H160" s="24">
        <v>4.9997793205178491E-2</v>
      </c>
      <c r="I160" s="24">
        <v>6.4730209330728969E-2</v>
      </c>
      <c r="J160" s="24">
        <v>5.8537737116040531E-2</v>
      </c>
      <c r="K160" s="24">
        <v>6.4420493633625758E-2</v>
      </c>
      <c r="L160" s="24">
        <v>4.5934736311423509E-2</v>
      </c>
      <c r="M160" s="24">
        <v>2.5819888974716088E-2</v>
      </c>
      <c r="N160" s="24">
        <v>3.1622776601683937E-2</v>
      </c>
      <c r="O160" s="24">
        <v>2.4013884872437139E-2</v>
      </c>
      <c r="P160" s="24">
        <v>5.4924190177613713E-2</v>
      </c>
      <c r="Q160" s="24">
        <v>3.0110906108363335E-2</v>
      </c>
      <c r="R160" s="24">
        <v>5.0099900199501543E-2</v>
      </c>
      <c r="S160" s="24">
        <v>3.0605010483034736E-2</v>
      </c>
      <c r="T160" s="24">
        <v>7.1740272279011266E-2</v>
      </c>
      <c r="U160" s="24">
        <v>0.15237016330852515</v>
      </c>
      <c r="V160" s="24">
        <v>1.2110601416389928E-2</v>
      </c>
      <c r="W160" s="24">
        <v>4.7081489639418467E-2</v>
      </c>
      <c r="X160" s="24">
        <v>0.16668263544352793</v>
      </c>
      <c r="Y160" s="24">
        <v>8.4955086173028257E-2</v>
      </c>
      <c r="Z160" s="24">
        <v>3.0137462843886926E-2</v>
      </c>
      <c r="AA160" s="24">
        <v>6.6876592815922204E-6</v>
      </c>
      <c r="AB160" s="24">
        <v>3.4430393549885509E-2</v>
      </c>
      <c r="AC160" s="24">
        <v>5.6361925682739553E-2</v>
      </c>
      <c r="AD160" s="24">
        <v>5.8537737116040475E-2</v>
      </c>
      <c r="AE160" s="24">
        <v>3.0605010483034906E-2</v>
      </c>
      <c r="AF160" s="202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56"/>
    </row>
    <row r="161" spans="1:65">
      <c r="A161" s="30"/>
      <c r="B161" s="3" t="s">
        <v>86</v>
      </c>
      <c r="C161" s="29"/>
      <c r="D161" s="13">
        <v>9.5071207872012894E-3</v>
      </c>
      <c r="E161" s="13">
        <v>3.284538322080436E-2</v>
      </c>
      <c r="F161" s="13">
        <v>7.8044021803005403E-3</v>
      </c>
      <c r="G161" s="13">
        <v>1.1039800840597015E-2</v>
      </c>
      <c r="H161" s="13">
        <v>1.5920386894564008E-2</v>
      </c>
      <c r="I161" s="13">
        <v>2.2994745765800701E-2</v>
      </c>
      <c r="J161" s="13">
        <v>1.9171747963768734E-2</v>
      </c>
      <c r="K161" s="13">
        <v>2.0747340944807003E-2</v>
      </c>
      <c r="L161" s="13">
        <v>1.4605639526684741E-2</v>
      </c>
      <c r="M161" s="13">
        <v>8.7131233885431123E-3</v>
      </c>
      <c r="N161" s="13">
        <v>1.0300578697616917E-2</v>
      </c>
      <c r="O161" s="13">
        <v>7.8949758484724852E-3</v>
      </c>
      <c r="P161" s="13">
        <v>1.7842184139993628E-2</v>
      </c>
      <c r="Q161" s="13">
        <v>9.8832295760492347E-3</v>
      </c>
      <c r="R161" s="13">
        <v>2.0659752659588262E-2</v>
      </c>
      <c r="S161" s="13">
        <v>9.8461159730942865E-3</v>
      </c>
      <c r="T161" s="13">
        <v>2.0714226837058116E-2</v>
      </c>
      <c r="U161" s="13">
        <v>5.6190594950900494E-2</v>
      </c>
      <c r="V161" s="13">
        <v>3.9881234082513482E-3</v>
      </c>
      <c r="W161" s="13">
        <v>1.6824832509619463E-2</v>
      </c>
      <c r="X161" s="13">
        <v>4.3693515710996111E-2</v>
      </c>
      <c r="Y161" s="13">
        <v>2.6663729509764582E-2</v>
      </c>
      <c r="Z161" s="13">
        <v>8.8526768365476127E-3</v>
      </c>
      <c r="AA161" s="13">
        <v>2.2240550105617689E-2</v>
      </c>
      <c r="AB161" s="13">
        <v>1.0769257624061026E-2</v>
      </c>
      <c r="AC161" s="13">
        <v>1.8611532971735678E-2</v>
      </c>
      <c r="AD161" s="13">
        <v>1.7974740158456647E-2</v>
      </c>
      <c r="AE161" s="13">
        <v>9.5590870847584303E-3</v>
      </c>
      <c r="AF161" s="152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278</v>
      </c>
      <c r="C162" s="29"/>
      <c r="D162" s="13">
        <v>1.8270889184208716E-3</v>
      </c>
      <c r="E162" s="13">
        <v>4.4688874086601382E-2</v>
      </c>
      <c r="F162" s="13">
        <v>-4.3398002700135274E-2</v>
      </c>
      <c r="G162" s="13">
        <v>-2.8895894936465272E-2</v>
      </c>
      <c r="H162" s="13">
        <v>1.2082306526752795E-2</v>
      </c>
      <c r="I162" s="13">
        <v>-9.2812592117085035E-2</v>
      </c>
      <c r="J162" s="13">
        <v>-1.6005132479869677E-2</v>
      </c>
      <c r="K162" s="13">
        <v>6.454356932332761E-4</v>
      </c>
      <c r="L162" s="13">
        <v>1.3536198149828538E-2</v>
      </c>
      <c r="M162" s="13">
        <v>-4.5009348007209682E-2</v>
      </c>
      <c r="N162" s="13">
        <v>-1.0633981456288022E-2</v>
      </c>
      <c r="O162" s="13">
        <v>-1.9764938196376702E-2</v>
      </c>
      <c r="P162" s="13">
        <v>-7.9484059444974164E-3</v>
      </c>
      <c r="Q162" s="13">
        <v>-1.8153592889302184E-2</v>
      </c>
      <c r="R162" s="13">
        <v>-0.21849752606889195</v>
      </c>
      <c r="S162" s="13">
        <v>1.7196658979492518E-3</v>
      </c>
      <c r="T162" s="13">
        <v>0.1161251827002352</v>
      </c>
      <c r="U162" s="13">
        <v>-0.12611372846329039</v>
      </c>
      <c r="V162" s="13">
        <v>-2.1376283503450999E-2</v>
      </c>
      <c r="W162" s="13">
        <v>-9.8183743140666468E-2</v>
      </c>
      <c r="X162" s="13">
        <v>0.22939652725238169</v>
      </c>
      <c r="Y162" s="13">
        <v>2.6802941178075024E-2</v>
      </c>
      <c r="Z162" s="13">
        <v>9.7111308076756941E-2</v>
      </c>
      <c r="AA162" s="13">
        <v>-0.99990309476746275</v>
      </c>
      <c r="AB162" s="13">
        <v>3.0326416249544463E-2</v>
      </c>
      <c r="AC162" s="13">
        <v>-2.4061859015241716E-2</v>
      </c>
      <c r="AD162" s="13">
        <v>4.9522910007824494E-2</v>
      </c>
      <c r="AE162" s="13">
        <v>3.1798111630005677E-2</v>
      </c>
      <c r="AF162" s="152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279</v>
      </c>
      <c r="C163" s="47"/>
      <c r="D163" s="45">
        <v>0.21</v>
      </c>
      <c r="E163" s="45">
        <v>1.04</v>
      </c>
      <c r="F163" s="45">
        <v>0.66</v>
      </c>
      <c r="G163" s="45">
        <v>0.38</v>
      </c>
      <c r="H163" s="45">
        <v>0.41</v>
      </c>
      <c r="I163" s="45">
        <v>1.61</v>
      </c>
      <c r="J163" s="45">
        <v>0.13</v>
      </c>
      <c r="K163" s="45">
        <v>0.19</v>
      </c>
      <c r="L163" s="45">
        <v>0.44</v>
      </c>
      <c r="M163" s="45">
        <v>0.69</v>
      </c>
      <c r="N163" s="45">
        <v>0.03</v>
      </c>
      <c r="O163" s="45">
        <v>0.2</v>
      </c>
      <c r="P163" s="45">
        <v>0.03</v>
      </c>
      <c r="Q163" s="45">
        <v>0.17</v>
      </c>
      <c r="R163" s="45">
        <v>4.04</v>
      </c>
      <c r="S163" s="45">
        <v>0.21</v>
      </c>
      <c r="T163" s="45">
        <v>2.42</v>
      </c>
      <c r="U163" s="45">
        <v>2.2599999999999998</v>
      </c>
      <c r="V163" s="45">
        <v>0.23</v>
      </c>
      <c r="W163" s="45">
        <v>1.72</v>
      </c>
      <c r="X163" s="45">
        <v>4.6100000000000003</v>
      </c>
      <c r="Y163" s="45">
        <v>0.7</v>
      </c>
      <c r="Z163" s="45">
        <v>2.06</v>
      </c>
      <c r="AA163" s="45">
        <v>19.13</v>
      </c>
      <c r="AB163" s="45">
        <v>0.77</v>
      </c>
      <c r="AC163" s="45">
        <v>0.28999999999999998</v>
      </c>
      <c r="AD163" s="45">
        <v>1.1399999999999999</v>
      </c>
      <c r="AE163" s="45">
        <v>0.79</v>
      </c>
      <c r="AF163" s="152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BM164" s="55"/>
    </row>
    <row r="165" spans="1:65" ht="15">
      <c r="B165" s="8" t="s">
        <v>523</v>
      </c>
      <c r="BM165" s="28" t="s">
        <v>66</v>
      </c>
    </row>
    <row r="166" spans="1:65" ht="15">
      <c r="A166" s="25" t="s">
        <v>19</v>
      </c>
      <c r="B166" s="18" t="s">
        <v>111</v>
      </c>
      <c r="C166" s="15" t="s">
        <v>112</v>
      </c>
      <c r="D166" s="16" t="s">
        <v>227</v>
      </c>
      <c r="E166" s="17" t="s">
        <v>227</v>
      </c>
      <c r="F166" s="17" t="s">
        <v>227</v>
      </c>
      <c r="G166" s="17" t="s">
        <v>227</v>
      </c>
      <c r="H166" s="17" t="s">
        <v>227</v>
      </c>
      <c r="I166" s="17" t="s">
        <v>227</v>
      </c>
      <c r="J166" s="17" t="s">
        <v>227</v>
      </c>
      <c r="K166" s="17" t="s">
        <v>227</v>
      </c>
      <c r="L166" s="17" t="s">
        <v>227</v>
      </c>
      <c r="M166" s="17" t="s">
        <v>227</v>
      </c>
      <c r="N166" s="17" t="s">
        <v>227</v>
      </c>
      <c r="O166" s="17" t="s">
        <v>227</v>
      </c>
      <c r="P166" s="17" t="s">
        <v>227</v>
      </c>
      <c r="Q166" s="17" t="s">
        <v>227</v>
      </c>
      <c r="R166" s="17" t="s">
        <v>227</v>
      </c>
      <c r="S166" s="17" t="s">
        <v>227</v>
      </c>
      <c r="T166" s="17" t="s">
        <v>227</v>
      </c>
      <c r="U166" s="17" t="s">
        <v>227</v>
      </c>
      <c r="V166" s="17" t="s">
        <v>227</v>
      </c>
      <c r="W166" s="17" t="s">
        <v>227</v>
      </c>
      <c r="X166" s="17" t="s">
        <v>227</v>
      </c>
      <c r="Y166" s="17" t="s">
        <v>227</v>
      </c>
      <c r="Z166" s="17" t="s">
        <v>227</v>
      </c>
      <c r="AA166" s="17" t="s">
        <v>227</v>
      </c>
      <c r="AB166" s="17" t="s">
        <v>227</v>
      </c>
      <c r="AC166" s="17" t="s">
        <v>227</v>
      </c>
      <c r="AD166" s="17" t="s">
        <v>227</v>
      </c>
      <c r="AE166" s="152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228</v>
      </c>
      <c r="C167" s="9" t="s">
        <v>228</v>
      </c>
      <c r="D167" s="150" t="s">
        <v>230</v>
      </c>
      <c r="E167" s="151" t="s">
        <v>231</v>
      </c>
      <c r="F167" s="151" t="s">
        <v>232</v>
      </c>
      <c r="G167" s="151" t="s">
        <v>233</v>
      </c>
      <c r="H167" s="151" t="s">
        <v>234</v>
      </c>
      <c r="I167" s="151" t="s">
        <v>235</v>
      </c>
      <c r="J167" s="151" t="s">
        <v>236</v>
      </c>
      <c r="K167" s="151" t="s">
        <v>237</v>
      </c>
      <c r="L167" s="151" t="s">
        <v>238</v>
      </c>
      <c r="M167" s="151" t="s">
        <v>239</v>
      </c>
      <c r="N167" s="151" t="s">
        <v>240</v>
      </c>
      <c r="O167" s="151" t="s">
        <v>241</v>
      </c>
      <c r="P167" s="151" t="s">
        <v>242</v>
      </c>
      <c r="Q167" s="151" t="s">
        <v>244</v>
      </c>
      <c r="R167" s="151" t="s">
        <v>247</v>
      </c>
      <c r="S167" s="151" t="s">
        <v>248</v>
      </c>
      <c r="T167" s="151" t="s">
        <v>304</v>
      </c>
      <c r="U167" s="151" t="s">
        <v>249</v>
      </c>
      <c r="V167" s="151" t="s">
        <v>250</v>
      </c>
      <c r="W167" s="151" t="s">
        <v>252</v>
      </c>
      <c r="X167" s="151" t="s">
        <v>255</v>
      </c>
      <c r="Y167" s="151" t="s">
        <v>256</v>
      </c>
      <c r="Z167" s="151" t="s">
        <v>305</v>
      </c>
      <c r="AA167" s="151" t="s">
        <v>259</v>
      </c>
      <c r="AB167" s="151" t="s">
        <v>264</v>
      </c>
      <c r="AC167" s="151" t="s">
        <v>265</v>
      </c>
      <c r="AD167" s="151" t="s">
        <v>266</v>
      </c>
      <c r="AE167" s="152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331</v>
      </c>
      <c r="E168" s="11" t="s">
        <v>332</v>
      </c>
      <c r="F168" s="11" t="s">
        <v>332</v>
      </c>
      <c r="G168" s="11" t="s">
        <v>331</v>
      </c>
      <c r="H168" s="11" t="s">
        <v>332</v>
      </c>
      <c r="I168" s="11" t="s">
        <v>332</v>
      </c>
      <c r="J168" s="11" t="s">
        <v>331</v>
      </c>
      <c r="K168" s="11" t="s">
        <v>331</v>
      </c>
      <c r="L168" s="11" t="s">
        <v>331</v>
      </c>
      <c r="M168" s="11" t="s">
        <v>331</v>
      </c>
      <c r="N168" s="11" t="s">
        <v>331</v>
      </c>
      <c r="O168" s="11" t="s">
        <v>331</v>
      </c>
      <c r="P168" s="11" t="s">
        <v>331</v>
      </c>
      <c r="Q168" s="11" t="s">
        <v>331</v>
      </c>
      <c r="R168" s="11" t="s">
        <v>331</v>
      </c>
      <c r="S168" s="11" t="s">
        <v>332</v>
      </c>
      <c r="T168" s="11" t="s">
        <v>332</v>
      </c>
      <c r="U168" s="11" t="s">
        <v>333</v>
      </c>
      <c r="V168" s="11" t="s">
        <v>332</v>
      </c>
      <c r="W168" s="11" t="s">
        <v>333</v>
      </c>
      <c r="X168" s="11" t="s">
        <v>331</v>
      </c>
      <c r="Y168" s="11" t="s">
        <v>331</v>
      </c>
      <c r="Z168" s="11" t="s">
        <v>331</v>
      </c>
      <c r="AA168" s="11" t="s">
        <v>332</v>
      </c>
      <c r="AB168" s="11" t="s">
        <v>332</v>
      </c>
      <c r="AC168" s="11" t="s">
        <v>331</v>
      </c>
      <c r="AD168" s="11" t="s">
        <v>331</v>
      </c>
      <c r="AE168" s="152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2</v>
      </c>
    </row>
    <row r="169" spans="1:65">
      <c r="A169" s="30"/>
      <c r="B169" s="19"/>
      <c r="C169" s="9"/>
      <c r="D169" s="26" t="s">
        <v>335</v>
      </c>
      <c r="E169" s="26" t="s">
        <v>336</v>
      </c>
      <c r="F169" s="26" t="s">
        <v>335</v>
      </c>
      <c r="G169" s="26" t="s">
        <v>337</v>
      </c>
      <c r="H169" s="26" t="s">
        <v>338</v>
      </c>
      <c r="I169" s="26" t="s">
        <v>336</v>
      </c>
      <c r="J169" s="26" t="s">
        <v>336</v>
      </c>
      <c r="K169" s="26" t="s">
        <v>336</v>
      </c>
      <c r="L169" s="26" t="s">
        <v>336</v>
      </c>
      <c r="M169" s="26" t="s">
        <v>336</v>
      </c>
      <c r="N169" s="26" t="s">
        <v>336</v>
      </c>
      <c r="O169" s="26" t="s">
        <v>336</v>
      </c>
      <c r="P169" s="26" t="s">
        <v>336</v>
      </c>
      <c r="Q169" s="26" t="s">
        <v>339</v>
      </c>
      <c r="R169" s="26" t="s">
        <v>336</v>
      </c>
      <c r="S169" s="26" t="s">
        <v>335</v>
      </c>
      <c r="T169" s="26" t="s">
        <v>336</v>
      </c>
      <c r="U169" s="26" t="s">
        <v>335</v>
      </c>
      <c r="V169" s="26" t="s">
        <v>337</v>
      </c>
      <c r="W169" s="26" t="s">
        <v>338</v>
      </c>
      <c r="X169" s="26" t="s">
        <v>335</v>
      </c>
      <c r="Y169" s="26" t="s">
        <v>336</v>
      </c>
      <c r="Z169" s="26"/>
      <c r="AA169" s="26" t="s">
        <v>335</v>
      </c>
      <c r="AB169" s="26" t="s">
        <v>338</v>
      </c>
      <c r="AC169" s="26" t="s">
        <v>338</v>
      </c>
      <c r="AD169" s="26" t="s">
        <v>117</v>
      </c>
      <c r="AE169" s="152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3</v>
      </c>
    </row>
    <row r="170" spans="1:65">
      <c r="A170" s="30"/>
      <c r="B170" s="18">
        <v>1</v>
      </c>
      <c r="C170" s="14">
        <v>1</v>
      </c>
      <c r="D170" s="22">
        <v>1.84</v>
      </c>
      <c r="E170" s="22">
        <v>1.81</v>
      </c>
      <c r="F170" s="22">
        <v>1.84</v>
      </c>
      <c r="G170" s="146">
        <v>1.51</v>
      </c>
      <c r="H170" s="22">
        <v>1.8305003684384586</v>
      </c>
      <c r="I170" s="22">
        <v>1.67</v>
      </c>
      <c r="J170" s="22">
        <v>1.81</v>
      </c>
      <c r="K170" s="146">
        <v>1.61</v>
      </c>
      <c r="L170" s="22">
        <v>1.82</v>
      </c>
      <c r="M170" s="22">
        <v>1.78</v>
      </c>
      <c r="N170" s="22">
        <v>1.88</v>
      </c>
      <c r="O170" s="22">
        <v>1.85</v>
      </c>
      <c r="P170" s="22">
        <v>1.86</v>
      </c>
      <c r="Q170" s="22">
        <v>1.89</v>
      </c>
      <c r="R170" s="22">
        <v>1.9</v>
      </c>
      <c r="S170" s="22">
        <v>1.92</v>
      </c>
      <c r="T170" s="22">
        <v>1.84</v>
      </c>
      <c r="U170" s="146" t="s">
        <v>104</v>
      </c>
      <c r="V170" s="22">
        <v>1.81</v>
      </c>
      <c r="W170" s="146">
        <v>30.1</v>
      </c>
      <c r="X170" s="146">
        <v>1.5927836193576601</v>
      </c>
      <c r="Y170" s="146">
        <v>1.65</v>
      </c>
      <c r="Z170" s="22">
        <v>1.7427519307491506</v>
      </c>
      <c r="AA170" s="22">
        <v>1.65</v>
      </c>
      <c r="AB170" s="22">
        <v>1.9</v>
      </c>
      <c r="AC170" s="22">
        <v>1.92</v>
      </c>
      <c r="AD170" s="22">
        <v>1.9</v>
      </c>
      <c r="AE170" s="152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>
        <v>1</v>
      </c>
      <c r="C171" s="9">
        <v>2</v>
      </c>
      <c r="D171" s="11">
        <v>1.86</v>
      </c>
      <c r="E171" s="11">
        <v>1.9</v>
      </c>
      <c r="F171" s="11">
        <v>1.77</v>
      </c>
      <c r="G171" s="147">
        <v>1.47</v>
      </c>
      <c r="H171" s="11">
        <v>1.9263083891607071</v>
      </c>
      <c r="I171" s="11">
        <v>1.69</v>
      </c>
      <c r="J171" s="11">
        <v>1.72</v>
      </c>
      <c r="K171" s="148">
        <v>1.52</v>
      </c>
      <c r="L171" s="11">
        <v>2.0499999999999998</v>
      </c>
      <c r="M171" s="11">
        <v>1.8</v>
      </c>
      <c r="N171" s="11">
        <v>2.0099999999999998</v>
      </c>
      <c r="O171" s="11">
        <v>1.88</v>
      </c>
      <c r="P171" s="11">
        <v>1.9</v>
      </c>
      <c r="Q171" s="11">
        <v>1.82</v>
      </c>
      <c r="R171" s="11">
        <v>2.1</v>
      </c>
      <c r="S171" s="11">
        <v>1.99</v>
      </c>
      <c r="T171" s="11">
        <v>1.88</v>
      </c>
      <c r="U171" s="147" t="s">
        <v>104</v>
      </c>
      <c r="V171" s="11">
        <v>1.82</v>
      </c>
      <c r="W171" s="147">
        <v>30.800000000000004</v>
      </c>
      <c r="X171" s="147">
        <v>1.6215037492270699</v>
      </c>
      <c r="Y171" s="147">
        <v>1.6</v>
      </c>
      <c r="Z171" s="11">
        <v>1.6269253208495302</v>
      </c>
      <c r="AA171" s="11">
        <v>1.75</v>
      </c>
      <c r="AB171" s="11">
        <v>1.96</v>
      </c>
      <c r="AC171" s="11">
        <v>1.82</v>
      </c>
      <c r="AD171" s="11">
        <v>1.89</v>
      </c>
      <c r="AE171" s="152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23</v>
      </c>
    </row>
    <row r="172" spans="1:65">
      <c r="A172" s="30"/>
      <c r="B172" s="19">
        <v>1</v>
      </c>
      <c r="C172" s="9">
        <v>3</v>
      </c>
      <c r="D172" s="11">
        <v>1.82</v>
      </c>
      <c r="E172" s="11">
        <v>1.87</v>
      </c>
      <c r="F172" s="11">
        <v>1.8</v>
      </c>
      <c r="G172" s="147">
        <v>1.47</v>
      </c>
      <c r="H172" s="11">
        <v>1.8045434699384255</v>
      </c>
      <c r="I172" s="11">
        <v>1.62</v>
      </c>
      <c r="J172" s="11">
        <v>1.71</v>
      </c>
      <c r="K172" s="147">
        <v>1.61</v>
      </c>
      <c r="L172" s="11">
        <v>1.89</v>
      </c>
      <c r="M172" s="11">
        <v>1.81</v>
      </c>
      <c r="N172" s="11">
        <v>1.96</v>
      </c>
      <c r="O172" s="11">
        <v>1.83</v>
      </c>
      <c r="P172" s="11">
        <v>1.87</v>
      </c>
      <c r="Q172" s="11">
        <v>1.84</v>
      </c>
      <c r="R172" s="11">
        <v>2</v>
      </c>
      <c r="S172" s="11">
        <v>1.95</v>
      </c>
      <c r="T172" s="11">
        <v>1.88</v>
      </c>
      <c r="U172" s="147" t="s">
        <v>104</v>
      </c>
      <c r="V172" s="11">
        <v>1.86</v>
      </c>
      <c r="W172" s="147">
        <v>30.599999999999998</v>
      </c>
      <c r="X172" s="147">
        <v>1.5211445944492978</v>
      </c>
      <c r="Y172" s="147">
        <v>1.56</v>
      </c>
      <c r="Z172" s="11">
        <v>1.7063518643537054</v>
      </c>
      <c r="AA172" s="11">
        <v>1.7</v>
      </c>
      <c r="AB172" s="11">
        <v>1.9699999999999998</v>
      </c>
      <c r="AC172" s="11">
        <v>1.87</v>
      </c>
      <c r="AD172" s="11">
        <v>1.88</v>
      </c>
      <c r="AE172" s="152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16</v>
      </c>
    </row>
    <row r="173" spans="1:65">
      <c r="A173" s="30"/>
      <c r="B173" s="19">
        <v>1</v>
      </c>
      <c r="C173" s="9">
        <v>4</v>
      </c>
      <c r="D173" s="11">
        <v>1.84</v>
      </c>
      <c r="E173" s="11">
        <v>1.79</v>
      </c>
      <c r="F173" s="11">
        <v>1.85</v>
      </c>
      <c r="G173" s="147">
        <v>1.51</v>
      </c>
      <c r="H173" s="11">
        <v>1.8348280979238221</v>
      </c>
      <c r="I173" s="11">
        <v>1.74</v>
      </c>
      <c r="J173" s="11">
        <v>1.86</v>
      </c>
      <c r="K173" s="147">
        <v>1.6</v>
      </c>
      <c r="L173" s="11">
        <v>1.96</v>
      </c>
      <c r="M173" s="11">
        <v>1.86</v>
      </c>
      <c r="N173" s="11">
        <v>1.99</v>
      </c>
      <c r="O173" s="11">
        <v>1.78</v>
      </c>
      <c r="P173" s="11">
        <v>1.9</v>
      </c>
      <c r="Q173" s="11">
        <v>1.86</v>
      </c>
      <c r="R173" s="11">
        <v>1.9</v>
      </c>
      <c r="S173" s="11">
        <v>2</v>
      </c>
      <c r="T173" s="11">
        <v>1.83</v>
      </c>
      <c r="U173" s="147" t="s">
        <v>104</v>
      </c>
      <c r="V173" s="11">
        <v>1.83</v>
      </c>
      <c r="W173" s="147">
        <v>31.100000000000005</v>
      </c>
      <c r="X173" s="147">
        <v>1.6257265125918303</v>
      </c>
      <c r="Y173" s="147">
        <v>1.55</v>
      </c>
      <c r="Z173" s="11">
        <v>1.7148229653842222</v>
      </c>
      <c r="AA173" s="11">
        <v>1.6</v>
      </c>
      <c r="AB173" s="11">
        <v>1.95</v>
      </c>
      <c r="AC173" s="11">
        <v>1.88</v>
      </c>
      <c r="AD173" s="11">
        <v>1.76</v>
      </c>
      <c r="AE173" s="152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1.8453326699962467</v>
      </c>
    </row>
    <row r="174" spans="1:65">
      <c r="A174" s="30"/>
      <c r="B174" s="19">
        <v>1</v>
      </c>
      <c r="C174" s="9">
        <v>5</v>
      </c>
      <c r="D174" s="11">
        <v>1.86</v>
      </c>
      <c r="E174" s="11">
        <v>1.7</v>
      </c>
      <c r="F174" s="11">
        <v>1.83</v>
      </c>
      <c r="G174" s="147">
        <v>1.76</v>
      </c>
      <c r="H174" s="11">
        <v>1.8955946036495186</v>
      </c>
      <c r="I174" s="11">
        <v>1.8</v>
      </c>
      <c r="J174" s="11">
        <v>1.78</v>
      </c>
      <c r="K174" s="147">
        <v>1.56</v>
      </c>
      <c r="L174" s="11">
        <v>2.0099999999999998</v>
      </c>
      <c r="M174" s="11">
        <v>1.87</v>
      </c>
      <c r="N174" s="11">
        <v>1.9299999999999997</v>
      </c>
      <c r="O174" s="11">
        <v>1.8</v>
      </c>
      <c r="P174" s="11">
        <v>1.89</v>
      </c>
      <c r="Q174" s="11">
        <v>1.88</v>
      </c>
      <c r="R174" s="11">
        <v>2</v>
      </c>
      <c r="S174" s="11">
        <v>1.92</v>
      </c>
      <c r="T174" s="11">
        <v>1.85</v>
      </c>
      <c r="U174" s="147" t="s">
        <v>104</v>
      </c>
      <c r="V174" s="11">
        <v>1.8</v>
      </c>
      <c r="W174" s="147">
        <v>33.4</v>
      </c>
      <c r="X174" s="147">
        <v>1.5802826027397301</v>
      </c>
      <c r="Y174" s="147">
        <v>1.65</v>
      </c>
      <c r="Z174" s="11">
        <v>1.6761299391233255</v>
      </c>
      <c r="AA174" s="11">
        <v>1.7</v>
      </c>
      <c r="AB174" s="11">
        <v>1.92</v>
      </c>
      <c r="AC174" s="11">
        <v>1.8</v>
      </c>
      <c r="AD174" s="11">
        <v>1.87</v>
      </c>
      <c r="AE174" s="152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82</v>
      </c>
    </row>
    <row r="175" spans="1:65">
      <c r="A175" s="30"/>
      <c r="B175" s="19">
        <v>1</v>
      </c>
      <c r="C175" s="9">
        <v>6</v>
      </c>
      <c r="D175" s="11">
        <v>1.88</v>
      </c>
      <c r="E175" s="11">
        <v>1.76</v>
      </c>
      <c r="F175" s="11">
        <v>1.79</v>
      </c>
      <c r="G175" s="147">
        <v>1.73</v>
      </c>
      <c r="H175" s="11">
        <v>1.9180786004199359</v>
      </c>
      <c r="I175" s="11">
        <v>1.75</v>
      </c>
      <c r="J175" s="11">
        <v>1.88</v>
      </c>
      <c r="K175" s="147">
        <v>1.62</v>
      </c>
      <c r="L175" s="11">
        <v>1.9400000000000002</v>
      </c>
      <c r="M175" s="11">
        <v>1.79</v>
      </c>
      <c r="N175" s="11">
        <v>1.9</v>
      </c>
      <c r="O175" s="11">
        <v>1.79</v>
      </c>
      <c r="P175" s="11">
        <v>1.88</v>
      </c>
      <c r="Q175" s="11">
        <v>1.89</v>
      </c>
      <c r="R175" s="11">
        <v>1.9</v>
      </c>
      <c r="S175" s="11">
        <v>1.9800000000000002</v>
      </c>
      <c r="T175" s="11">
        <v>1.87</v>
      </c>
      <c r="U175" s="147" t="s">
        <v>104</v>
      </c>
      <c r="V175" s="11">
        <v>1.86</v>
      </c>
      <c r="W175" s="147">
        <v>31.7</v>
      </c>
      <c r="X175" s="147">
        <v>1.5970104308340201</v>
      </c>
      <c r="Y175" s="147">
        <v>1.66</v>
      </c>
      <c r="Z175" s="11">
        <v>1.6350808695363197</v>
      </c>
      <c r="AA175" s="11">
        <v>1.65</v>
      </c>
      <c r="AB175" s="11">
        <v>1.9699999999999998</v>
      </c>
      <c r="AC175" s="11">
        <v>1.86</v>
      </c>
      <c r="AD175" s="11">
        <v>1.84</v>
      </c>
      <c r="AE175" s="152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5"/>
    </row>
    <row r="176" spans="1:65">
      <c r="A176" s="30"/>
      <c r="B176" s="20" t="s">
        <v>275</v>
      </c>
      <c r="C176" s="12"/>
      <c r="D176" s="23">
        <v>1.8500000000000003</v>
      </c>
      <c r="E176" s="23">
        <v>1.8049999999999999</v>
      </c>
      <c r="F176" s="23">
        <v>1.8133333333333332</v>
      </c>
      <c r="G176" s="23">
        <v>1.575</v>
      </c>
      <c r="H176" s="23">
        <v>1.8683089215884781</v>
      </c>
      <c r="I176" s="23">
        <v>1.7116666666666669</v>
      </c>
      <c r="J176" s="23">
        <v>1.7933333333333337</v>
      </c>
      <c r="K176" s="23">
        <v>1.5866666666666667</v>
      </c>
      <c r="L176" s="23">
        <v>1.9450000000000001</v>
      </c>
      <c r="M176" s="23">
        <v>1.8183333333333334</v>
      </c>
      <c r="N176" s="23">
        <v>1.9450000000000001</v>
      </c>
      <c r="O176" s="23">
        <v>1.8216666666666665</v>
      </c>
      <c r="P176" s="23">
        <v>1.8833333333333335</v>
      </c>
      <c r="Q176" s="23">
        <v>1.8633333333333333</v>
      </c>
      <c r="R176" s="23">
        <v>1.9666666666666668</v>
      </c>
      <c r="S176" s="23">
        <v>1.9600000000000002</v>
      </c>
      <c r="T176" s="23">
        <v>1.8583333333333332</v>
      </c>
      <c r="U176" s="23" t="s">
        <v>702</v>
      </c>
      <c r="V176" s="23">
        <v>1.83</v>
      </c>
      <c r="W176" s="23">
        <v>31.283333333333331</v>
      </c>
      <c r="X176" s="23">
        <v>1.5897419181999348</v>
      </c>
      <c r="Y176" s="23">
        <v>1.6116666666666666</v>
      </c>
      <c r="Z176" s="23">
        <v>1.6836771483327091</v>
      </c>
      <c r="AA176" s="23">
        <v>1.6749999999999998</v>
      </c>
      <c r="AB176" s="23">
        <v>1.9449999999999996</v>
      </c>
      <c r="AC176" s="23">
        <v>1.8583333333333334</v>
      </c>
      <c r="AD176" s="23">
        <v>1.8566666666666667</v>
      </c>
      <c r="AE176" s="152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30"/>
      <c r="B177" s="3" t="s">
        <v>276</v>
      </c>
      <c r="C177" s="29"/>
      <c r="D177" s="11">
        <v>1.85</v>
      </c>
      <c r="E177" s="11">
        <v>1.8</v>
      </c>
      <c r="F177" s="11">
        <v>1.8149999999999999</v>
      </c>
      <c r="G177" s="11">
        <v>1.51</v>
      </c>
      <c r="H177" s="11">
        <v>1.8652113507866703</v>
      </c>
      <c r="I177" s="11">
        <v>1.7149999999999999</v>
      </c>
      <c r="J177" s="11">
        <v>1.7949999999999999</v>
      </c>
      <c r="K177" s="11">
        <v>1.605</v>
      </c>
      <c r="L177" s="11">
        <v>1.9500000000000002</v>
      </c>
      <c r="M177" s="11">
        <v>1.8050000000000002</v>
      </c>
      <c r="N177" s="11">
        <v>1.9449999999999998</v>
      </c>
      <c r="O177" s="11">
        <v>1.8149999999999999</v>
      </c>
      <c r="P177" s="11">
        <v>1.8849999999999998</v>
      </c>
      <c r="Q177" s="11">
        <v>1.87</v>
      </c>
      <c r="R177" s="11">
        <v>1.95</v>
      </c>
      <c r="S177" s="11">
        <v>1.9650000000000001</v>
      </c>
      <c r="T177" s="11">
        <v>1.86</v>
      </c>
      <c r="U177" s="11" t="s">
        <v>702</v>
      </c>
      <c r="V177" s="11">
        <v>1.8250000000000002</v>
      </c>
      <c r="W177" s="11">
        <v>30.950000000000003</v>
      </c>
      <c r="X177" s="11">
        <v>1.5948970250958401</v>
      </c>
      <c r="Y177" s="11">
        <v>1.625</v>
      </c>
      <c r="Z177" s="11">
        <v>1.6912409017385155</v>
      </c>
      <c r="AA177" s="11">
        <v>1.6749999999999998</v>
      </c>
      <c r="AB177" s="11">
        <v>1.9550000000000001</v>
      </c>
      <c r="AC177" s="11">
        <v>1.8650000000000002</v>
      </c>
      <c r="AD177" s="11">
        <v>1.875</v>
      </c>
      <c r="AE177" s="152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277</v>
      </c>
      <c r="C178" s="29"/>
      <c r="D178" s="24">
        <v>2.0976176963402985E-2</v>
      </c>
      <c r="E178" s="24">
        <v>7.2869746808946714E-2</v>
      </c>
      <c r="F178" s="24">
        <v>3.1411250638372683E-2</v>
      </c>
      <c r="G178" s="24">
        <v>0.13322912594474229</v>
      </c>
      <c r="H178" s="24">
        <v>5.1384730579971963E-2</v>
      </c>
      <c r="I178" s="24">
        <v>6.4316923641190002E-2</v>
      </c>
      <c r="J178" s="24">
        <v>7.0332543439482323E-2</v>
      </c>
      <c r="K178" s="24">
        <v>3.8815804341359068E-2</v>
      </c>
      <c r="L178" s="24">
        <v>8.2643814045577454E-2</v>
      </c>
      <c r="M178" s="24">
        <v>3.7638632635454083E-2</v>
      </c>
      <c r="N178" s="24">
        <v>5.089204259999789E-2</v>
      </c>
      <c r="O178" s="24">
        <v>3.8686776379877712E-2</v>
      </c>
      <c r="P178" s="24">
        <v>1.6329931618554436E-2</v>
      </c>
      <c r="Q178" s="24">
        <v>2.8751811537130349E-2</v>
      </c>
      <c r="R178" s="24">
        <v>8.1649658092772678E-2</v>
      </c>
      <c r="S178" s="24">
        <v>3.521363372331808E-2</v>
      </c>
      <c r="T178" s="24">
        <v>2.1369760566432736E-2</v>
      </c>
      <c r="U178" s="24" t="s">
        <v>702</v>
      </c>
      <c r="V178" s="24">
        <v>2.5298221281347056E-2</v>
      </c>
      <c r="W178" s="24">
        <v>1.1651895410904889</v>
      </c>
      <c r="X178" s="24">
        <v>3.7844047458789741E-2</v>
      </c>
      <c r="Y178" s="24">
        <v>4.8751068364361612E-2</v>
      </c>
      <c r="Z178" s="24">
        <v>4.6072471577670242E-2</v>
      </c>
      <c r="AA178" s="24">
        <v>5.2440442408507558E-2</v>
      </c>
      <c r="AB178" s="24">
        <v>2.8809720581775815E-2</v>
      </c>
      <c r="AC178" s="24">
        <v>4.3089055068156953E-2</v>
      </c>
      <c r="AD178" s="24">
        <v>5.1639777949432183E-2</v>
      </c>
      <c r="AE178" s="202"/>
      <c r="AF178" s="203"/>
      <c r="AG178" s="203"/>
      <c r="AH178" s="203"/>
      <c r="AI178" s="203"/>
      <c r="AJ178" s="203"/>
      <c r="AK178" s="203"/>
      <c r="AL178" s="203"/>
      <c r="AM178" s="203"/>
      <c r="AN178" s="203"/>
      <c r="AO178" s="203"/>
      <c r="AP178" s="203"/>
      <c r="AQ178" s="203"/>
      <c r="AR178" s="203"/>
      <c r="AS178" s="203"/>
      <c r="AT178" s="203"/>
      <c r="AU178" s="203"/>
      <c r="AV178" s="203"/>
      <c r="AW178" s="203"/>
      <c r="AX178" s="203"/>
      <c r="AY178" s="203"/>
      <c r="AZ178" s="203"/>
      <c r="BA178" s="203"/>
      <c r="BB178" s="203"/>
      <c r="BC178" s="203"/>
      <c r="BD178" s="203"/>
      <c r="BE178" s="203"/>
      <c r="BF178" s="203"/>
      <c r="BG178" s="203"/>
      <c r="BH178" s="203"/>
      <c r="BI178" s="203"/>
      <c r="BJ178" s="203"/>
      <c r="BK178" s="203"/>
      <c r="BL178" s="203"/>
      <c r="BM178" s="56"/>
    </row>
    <row r="179" spans="1:65">
      <c r="A179" s="30"/>
      <c r="B179" s="3" t="s">
        <v>86</v>
      </c>
      <c r="C179" s="29"/>
      <c r="D179" s="13">
        <v>1.1338474034271882E-2</v>
      </c>
      <c r="E179" s="13">
        <v>4.0371050863682395E-2</v>
      </c>
      <c r="F179" s="13">
        <v>1.7322380866749643E-2</v>
      </c>
      <c r="G179" s="13">
        <v>8.4589921234757004E-2</v>
      </c>
      <c r="H179" s="13">
        <v>2.7503337369006148E-2</v>
      </c>
      <c r="I179" s="13">
        <v>3.7575612643343713E-2</v>
      </c>
      <c r="J179" s="13">
        <v>3.9218890393763368E-2</v>
      </c>
      <c r="K179" s="13">
        <v>2.4463742231948991E-2</v>
      </c>
      <c r="L179" s="13">
        <v>4.2490392825489692E-2</v>
      </c>
      <c r="M179" s="13">
        <v>2.0699522989250641E-2</v>
      </c>
      <c r="N179" s="13">
        <v>2.6165574601541331E-2</v>
      </c>
      <c r="O179" s="13">
        <v>2.1237022715394904E-2</v>
      </c>
      <c r="P179" s="13">
        <v>8.6707601514448319E-3</v>
      </c>
      <c r="Q179" s="13">
        <v>1.5430310306152245E-2</v>
      </c>
      <c r="R179" s="13">
        <v>4.1516775301409833E-2</v>
      </c>
      <c r="S179" s="13">
        <v>1.7966139654754121E-2</v>
      </c>
      <c r="T179" s="13">
        <v>1.1499422726331518E-2</v>
      </c>
      <c r="U179" s="13" t="s">
        <v>702</v>
      </c>
      <c r="V179" s="13">
        <v>1.3824164634615877E-2</v>
      </c>
      <c r="W179" s="13">
        <v>3.7246335889946372E-2</v>
      </c>
      <c r="X179" s="13">
        <v>2.3805151657346098E-2</v>
      </c>
      <c r="Y179" s="13">
        <v>3.0248853173337094E-2</v>
      </c>
      <c r="Z179" s="13">
        <v>2.7364196053438344E-2</v>
      </c>
      <c r="AA179" s="13">
        <v>3.1307726811049291E-2</v>
      </c>
      <c r="AB179" s="13">
        <v>1.4812195671864176E-2</v>
      </c>
      <c r="AC179" s="13">
        <v>2.3186935462685354E-2</v>
      </c>
      <c r="AD179" s="13">
        <v>2.78131658614536E-2</v>
      </c>
      <c r="AE179" s="152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278</v>
      </c>
      <c r="C180" s="29"/>
      <c r="D180" s="13">
        <v>2.5292621106431934E-3</v>
      </c>
      <c r="E180" s="13">
        <v>-2.1856584805561741E-2</v>
      </c>
      <c r="F180" s="13">
        <v>-1.7340687228486806E-2</v>
      </c>
      <c r="G180" s="13">
        <v>-0.14649535793283097</v>
      </c>
      <c r="H180" s="13">
        <v>1.2451007867474662E-2</v>
      </c>
      <c r="I180" s="13">
        <v>-7.2434637668801316E-2</v>
      </c>
      <c r="J180" s="13">
        <v>-2.8178841413466493E-2</v>
      </c>
      <c r="K180" s="13">
        <v>-0.14017310132492589</v>
      </c>
      <c r="L180" s="13">
        <v>5.4010494489297844E-2</v>
      </c>
      <c r="M180" s="13">
        <v>-1.4631148682241801E-2</v>
      </c>
      <c r="N180" s="13">
        <v>5.4010494489297844E-2</v>
      </c>
      <c r="O180" s="13">
        <v>-1.2824789651411872E-2</v>
      </c>
      <c r="P180" s="13">
        <v>2.0592852418943153E-2</v>
      </c>
      <c r="Q180" s="13">
        <v>9.7546982339629107E-3</v>
      </c>
      <c r="R180" s="13">
        <v>6.5751828189692718E-2</v>
      </c>
      <c r="S180" s="13">
        <v>6.2139110128032859E-2</v>
      </c>
      <c r="T180" s="13">
        <v>7.0451596877179057E-3</v>
      </c>
      <c r="U180" s="13" t="s">
        <v>702</v>
      </c>
      <c r="V180" s="13">
        <v>-8.3088920743368266E-3</v>
      </c>
      <c r="W180" s="13">
        <v>15.952679504339432</v>
      </c>
      <c r="X180" s="13">
        <v>-0.13850659881116811</v>
      </c>
      <c r="Y180" s="13">
        <v>-0.12662540859370108</v>
      </c>
      <c r="Z180" s="13">
        <v>-8.7602373432139169E-2</v>
      </c>
      <c r="AA180" s="13">
        <v>-9.2304587007931316E-2</v>
      </c>
      <c r="AB180" s="13">
        <v>5.40104944892974E-2</v>
      </c>
      <c r="AC180" s="13">
        <v>7.0451596877181277E-3</v>
      </c>
      <c r="AD180" s="13">
        <v>6.141980172303052E-3</v>
      </c>
      <c r="AE180" s="152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279</v>
      </c>
      <c r="C181" s="47"/>
      <c r="D181" s="45">
        <v>0.19</v>
      </c>
      <c r="E181" s="45">
        <v>0.16</v>
      </c>
      <c r="F181" s="45">
        <v>0.1</v>
      </c>
      <c r="G181" s="45">
        <v>1.97</v>
      </c>
      <c r="H181" s="45">
        <v>0.33</v>
      </c>
      <c r="I181" s="45">
        <v>0.9</v>
      </c>
      <c r="J181" s="45">
        <v>0.26</v>
      </c>
      <c r="K181" s="45">
        <v>1.88</v>
      </c>
      <c r="L181" s="45">
        <v>0.94</v>
      </c>
      <c r="M181" s="45">
        <v>0.06</v>
      </c>
      <c r="N181" s="45">
        <v>0.94</v>
      </c>
      <c r="O181" s="45">
        <v>0.03</v>
      </c>
      <c r="P181" s="45">
        <v>0.45</v>
      </c>
      <c r="Q181" s="45">
        <v>0.28999999999999998</v>
      </c>
      <c r="R181" s="45">
        <v>1.1100000000000001</v>
      </c>
      <c r="S181" s="45">
        <v>1.05</v>
      </c>
      <c r="T181" s="45">
        <v>0.26</v>
      </c>
      <c r="U181" s="45">
        <v>6.49</v>
      </c>
      <c r="V181" s="45">
        <v>0.03</v>
      </c>
      <c r="W181" s="45" t="s">
        <v>280</v>
      </c>
      <c r="X181" s="45">
        <v>1.85</v>
      </c>
      <c r="Y181" s="45">
        <v>1.68</v>
      </c>
      <c r="Z181" s="45">
        <v>1.1200000000000001</v>
      </c>
      <c r="AA181" s="45">
        <v>1.18</v>
      </c>
      <c r="AB181" s="45">
        <v>0.94</v>
      </c>
      <c r="AC181" s="45">
        <v>0.26</v>
      </c>
      <c r="AD181" s="45">
        <v>0.24</v>
      </c>
      <c r="AE181" s="152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BM182" s="55"/>
    </row>
    <row r="183" spans="1:65" ht="15">
      <c r="B183" s="8" t="s">
        <v>586</v>
      </c>
      <c r="BM183" s="28" t="s">
        <v>66</v>
      </c>
    </row>
    <row r="184" spans="1:65" ht="15">
      <c r="A184" s="25" t="s">
        <v>22</v>
      </c>
      <c r="B184" s="18" t="s">
        <v>111</v>
      </c>
      <c r="C184" s="15" t="s">
        <v>112</v>
      </c>
      <c r="D184" s="16" t="s">
        <v>227</v>
      </c>
      <c r="E184" s="17" t="s">
        <v>227</v>
      </c>
      <c r="F184" s="17" t="s">
        <v>227</v>
      </c>
      <c r="G184" s="17" t="s">
        <v>227</v>
      </c>
      <c r="H184" s="17" t="s">
        <v>227</v>
      </c>
      <c r="I184" s="17" t="s">
        <v>227</v>
      </c>
      <c r="J184" s="17" t="s">
        <v>227</v>
      </c>
      <c r="K184" s="17" t="s">
        <v>227</v>
      </c>
      <c r="L184" s="17" t="s">
        <v>227</v>
      </c>
      <c r="M184" s="17" t="s">
        <v>227</v>
      </c>
      <c r="N184" s="17" t="s">
        <v>227</v>
      </c>
      <c r="O184" s="17" t="s">
        <v>227</v>
      </c>
      <c r="P184" s="17" t="s">
        <v>227</v>
      </c>
      <c r="Q184" s="17" t="s">
        <v>227</v>
      </c>
      <c r="R184" s="17" t="s">
        <v>227</v>
      </c>
      <c r="S184" s="17" t="s">
        <v>227</v>
      </c>
      <c r="T184" s="17" t="s">
        <v>227</v>
      </c>
      <c r="U184" s="17" t="s">
        <v>227</v>
      </c>
      <c r="V184" s="17" t="s">
        <v>227</v>
      </c>
      <c r="W184" s="17" t="s">
        <v>227</v>
      </c>
      <c r="X184" s="17" t="s">
        <v>227</v>
      </c>
      <c r="Y184" s="152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50" t="s">
        <v>230</v>
      </c>
      <c r="E185" s="151" t="s">
        <v>231</v>
      </c>
      <c r="F185" s="151" t="s">
        <v>232</v>
      </c>
      <c r="G185" s="151" t="s">
        <v>233</v>
      </c>
      <c r="H185" s="151" t="s">
        <v>234</v>
      </c>
      <c r="I185" s="151" t="s">
        <v>235</v>
      </c>
      <c r="J185" s="151" t="s">
        <v>236</v>
      </c>
      <c r="K185" s="151" t="s">
        <v>238</v>
      </c>
      <c r="L185" s="151" t="s">
        <v>239</v>
      </c>
      <c r="M185" s="151" t="s">
        <v>240</v>
      </c>
      <c r="N185" s="151" t="s">
        <v>241</v>
      </c>
      <c r="O185" s="151" t="s">
        <v>242</v>
      </c>
      <c r="P185" s="151" t="s">
        <v>248</v>
      </c>
      <c r="Q185" s="151" t="s">
        <v>304</v>
      </c>
      <c r="R185" s="151" t="s">
        <v>250</v>
      </c>
      <c r="S185" s="151" t="s">
        <v>255</v>
      </c>
      <c r="T185" s="151" t="s">
        <v>256</v>
      </c>
      <c r="U185" s="151" t="s">
        <v>305</v>
      </c>
      <c r="V185" s="151" t="s">
        <v>264</v>
      </c>
      <c r="W185" s="151" t="s">
        <v>265</v>
      </c>
      <c r="X185" s="151" t="s">
        <v>266</v>
      </c>
      <c r="Y185" s="152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331</v>
      </c>
      <c r="E186" s="11" t="s">
        <v>332</v>
      </c>
      <c r="F186" s="11" t="s">
        <v>332</v>
      </c>
      <c r="G186" s="11" t="s">
        <v>331</v>
      </c>
      <c r="H186" s="11" t="s">
        <v>332</v>
      </c>
      <c r="I186" s="11" t="s">
        <v>332</v>
      </c>
      <c r="J186" s="11" t="s">
        <v>331</v>
      </c>
      <c r="K186" s="11" t="s">
        <v>331</v>
      </c>
      <c r="L186" s="11" t="s">
        <v>331</v>
      </c>
      <c r="M186" s="11" t="s">
        <v>331</v>
      </c>
      <c r="N186" s="11" t="s">
        <v>331</v>
      </c>
      <c r="O186" s="11" t="s">
        <v>331</v>
      </c>
      <c r="P186" s="11" t="s">
        <v>332</v>
      </c>
      <c r="Q186" s="11" t="s">
        <v>332</v>
      </c>
      <c r="R186" s="11" t="s">
        <v>332</v>
      </c>
      <c r="S186" s="11" t="s">
        <v>331</v>
      </c>
      <c r="T186" s="11" t="s">
        <v>333</v>
      </c>
      <c r="U186" s="11" t="s">
        <v>331</v>
      </c>
      <c r="V186" s="11" t="s">
        <v>332</v>
      </c>
      <c r="W186" s="11" t="s">
        <v>331</v>
      </c>
      <c r="X186" s="11" t="s">
        <v>331</v>
      </c>
      <c r="Y186" s="152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 t="s">
        <v>335</v>
      </c>
      <c r="E187" s="26" t="s">
        <v>336</v>
      </c>
      <c r="F187" s="26" t="s">
        <v>335</v>
      </c>
      <c r="G187" s="26" t="s">
        <v>337</v>
      </c>
      <c r="H187" s="26" t="s">
        <v>338</v>
      </c>
      <c r="I187" s="26" t="s">
        <v>336</v>
      </c>
      <c r="J187" s="26" t="s">
        <v>336</v>
      </c>
      <c r="K187" s="26" t="s">
        <v>336</v>
      </c>
      <c r="L187" s="26" t="s">
        <v>336</v>
      </c>
      <c r="M187" s="26" t="s">
        <v>336</v>
      </c>
      <c r="N187" s="26" t="s">
        <v>336</v>
      </c>
      <c r="O187" s="26" t="s">
        <v>336</v>
      </c>
      <c r="P187" s="26" t="s">
        <v>335</v>
      </c>
      <c r="Q187" s="26" t="s">
        <v>336</v>
      </c>
      <c r="R187" s="26" t="s">
        <v>337</v>
      </c>
      <c r="S187" s="26" t="s">
        <v>335</v>
      </c>
      <c r="T187" s="26" t="s">
        <v>336</v>
      </c>
      <c r="U187" s="26"/>
      <c r="V187" s="26" t="s">
        <v>338</v>
      </c>
      <c r="W187" s="26" t="s">
        <v>338</v>
      </c>
      <c r="X187" s="26" t="s">
        <v>117</v>
      </c>
      <c r="Y187" s="152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18">
        <v>21.69</v>
      </c>
      <c r="E188" s="218">
        <v>22.41</v>
      </c>
      <c r="F188" s="218">
        <v>23.21</v>
      </c>
      <c r="G188" s="218">
        <v>23.2</v>
      </c>
      <c r="H188" s="218">
        <v>22.808995724791</v>
      </c>
      <c r="I188" s="218">
        <v>20.5</v>
      </c>
      <c r="J188" s="219">
        <v>35.5</v>
      </c>
      <c r="K188" s="218">
        <v>22.7</v>
      </c>
      <c r="L188" s="218">
        <v>22.2</v>
      </c>
      <c r="M188" s="218">
        <v>22.2</v>
      </c>
      <c r="N188" s="218">
        <v>25.5</v>
      </c>
      <c r="O188" s="218">
        <v>24.8</v>
      </c>
      <c r="P188" s="218">
        <v>21.71</v>
      </c>
      <c r="Q188" s="218">
        <v>21.6</v>
      </c>
      <c r="R188" s="218">
        <v>24.1</v>
      </c>
      <c r="S188" s="218">
        <v>21.647767870298502</v>
      </c>
      <c r="T188" s="218">
        <v>24.5</v>
      </c>
      <c r="U188" s="218">
        <v>20.238151296094383</v>
      </c>
      <c r="V188" s="218">
        <v>23.4</v>
      </c>
      <c r="W188" s="218">
        <v>23.44</v>
      </c>
      <c r="X188" s="218">
        <v>22.63</v>
      </c>
      <c r="Y188" s="220"/>
      <c r="Z188" s="221"/>
      <c r="AA188" s="221"/>
      <c r="AB188" s="221"/>
      <c r="AC188" s="221"/>
      <c r="AD188" s="221"/>
      <c r="AE188" s="221"/>
      <c r="AF188" s="221"/>
      <c r="AG188" s="221"/>
      <c r="AH188" s="221"/>
      <c r="AI188" s="221"/>
      <c r="AJ188" s="221"/>
      <c r="AK188" s="221"/>
      <c r="AL188" s="221"/>
      <c r="AM188" s="221"/>
      <c r="AN188" s="221"/>
      <c r="AO188" s="221"/>
      <c r="AP188" s="221"/>
      <c r="AQ188" s="221"/>
      <c r="AR188" s="221"/>
      <c r="AS188" s="221"/>
      <c r="AT188" s="221"/>
      <c r="AU188" s="221"/>
      <c r="AV188" s="221"/>
      <c r="AW188" s="221"/>
      <c r="AX188" s="221"/>
      <c r="AY188" s="221"/>
      <c r="AZ188" s="221"/>
      <c r="BA188" s="221"/>
      <c r="BB188" s="221"/>
      <c r="BC188" s="221"/>
      <c r="BD188" s="221"/>
      <c r="BE188" s="221"/>
      <c r="BF188" s="221"/>
      <c r="BG188" s="221"/>
      <c r="BH188" s="221"/>
      <c r="BI188" s="221"/>
      <c r="BJ188" s="221"/>
      <c r="BK188" s="221"/>
      <c r="BL188" s="221"/>
      <c r="BM188" s="222">
        <v>1</v>
      </c>
    </row>
    <row r="189" spans="1:65">
      <c r="A189" s="30"/>
      <c r="B189" s="19">
        <v>1</v>
      </c>
      <c r="C189" s="9">
        <v>2</v>
      </c>
      <c r="D189" s="223">
        <v>21.99</v>
      </c>
      <c r="E189" s="223">
        <v>23.28</v>
      </c>
      <c r="F189" s="223">
        <v>22.97</v>
      </c>
      <c r="G189" s="223">
        <v>23.18</v>
      </c>
      <c r="H189" s="223">
        <v>21.735656984028896</v>
      </c>
      <c r="I189" s="223">
        <v>21.2</v>
      </c>
      <c r="J189" s="225">
        <v>16.5</v>
      </c>
      <c r="K189" s="223">
        <v>24.3</v>
      </c>
      <c r="L189" s="223">
        <v>22.4</v>
      </c>
      <c r="M189" s="223">
        <v>23.2</v>
      </c>
      <c r="N189" s="223">
        <v>24</v>
      </c>
      <c r="O189" s="223">
        <v>24.4</v>
      </c>
      <c r="P189" s="223">
        <v>21.94</v>
      </c>
      <c r="Q189" s="223">
        <v>21.3</v>
      </c>
      <c r="R189" s="223">
        <v>23.8</v>
      </c>
      <c r="S189" s="223">
        <v>21.733785187220899</v>
      </c>
      <c r="T189" s="223">
        <v>25</v>
      </c>
      <c r="U189" s="223">
        <v>19.214806884531335</v>
      </c>
      <c r="V189" s="223">
        <v>23.6</v>
      </c>
      <c r="W189" s="223">
        <v>23.372</v>
      </c>
      <c r="X189" s="223">
        <v>22.623999999999999</v>
      </c>
      <c r="Y189" s="220"/>
      <c r="Z189" s="221"/>
      <c r="AA189" s="221"/>
      <c r="AB189" s="221"/>
      <c r="AC189" s="221"/>
      <c r="AD189" s="221"/>
      <c r="AE189" s="221"/>
      <c r="AF189" s="221"/>
      <c r="AG189" s="221"/>
      <c r="AH189" s="221"/>
      <c r="AI189" s="221"/>
      <c r="AJ189" s="221"/>
      <c r="AK189" s="221"/>
      <c r="AL189" s="221"/>
      <c r="AM189" s="221"/>
      <c r="AN189" s="221"/>
      <c r="AO189" s="221"/>
      <c r="AP189" s="221"/>
      <c r="AQ189" s="221"/>
      <c r="AR189" s="221"/>
      <c r="AS189" s="221"/>
      <c r="AT189" s="221"/>
      <c r="AU189" s="221"/>
      <c r="AV189" s="221"/>
      <c r="AW189" s="221"/>
      <c r="AX189" s="221"/>
      <c r="AY189" s="221"/>
      <c r="AZ189" s="221"/>
      <c r="BA189" s="221"/>
      <c r="BB189" s="221"/>
      <c r="BC189" s="221"/>
      <c r="BD189" s="221"/>
      <c r="BE189" s="221"/>
      <c r="BF189" s="221"/>
      <c r="BG189" s="221"/>
      <c r="BH189" s="221"/>
      <c r="BI189" s="221"/>
      <c r="BJ189" s="221"/>
      <c r="BK189" s="221"/>
      <c r="BL189" s="221"/>
      <c r="BM189" s="222">
        <v>24</v>
      </c>
    </row>
    <row r="190" spans="1:65">
      <c r="A190" s="30"/>
      <c r="B190" s="19">
        <v>1</v>
      </c>
      <c r="C190" s="9">
        <v>3</v>
      </c>
      <c r="D190" s="223">
        <v>21.88</v>
      </c>
      <c r="E190" s="223">
        <v>22.93</v>
      </c>
      <c r="F190" s="223">
        <v>23.41</v>
      </c>
      <c r="G190" s="223">
        <v>22.97</v>
      </c>
      <c r="H190" s="223">
        <v>21.568610750556193</v>
      </c>
      <c r="I190" s="223">
        <v>21.9</v>
      </c>
      <c r="J190" s="224">
        <v>35.700000000000003</v>
      </c>
      <c r="K190" s="223">
        <v>23.2</v>
      </c>
      <c r="L190" s="223">
        <v>22.5</v>
      </c>
      <c r="M190" s="223">
        <v>23</v>
      </c>
      <c r="N190" s="223">
        <v>24.8</v>
      </c>
      <c r="O190" s="223">
        <v>24.4</v>
      </c>
      <c r="P190" s="223">
        <v>22.06</v>
      </c>
      <c r="Q190" s="223">
        <v>21.7</v>
      </c>
      <c r="R190" s="223">
        <v>24.1</v>
      </c>
      <c r="S190" s="223">
        <v>21.667929023587124</v>
      </c>
      <c r="T190" s="223">
        <v>23.9</v>
      </c>
      <c r="U190" s="223">
        <v>18.99806143487886</v>
      </c>
      <c r="V190" s="223">
        <v>24.1</v>
      </c>
      <c r="W190" s="223">
        <v>23.143000000000001</v>
      </c>
      <c r="X190" s="223">
        <v>22.353999999999999</v>
      </c>
      <c r="Y190" s="220"/>
      <c r="Z190" s="221"/>
      <c r="AA190" s="221"/>
      <c r="AB190" s="221"/>
      <c r="AC190" s="221"/>
      <c r="AD190" s="221"/>
      <c r="AE190" s="221"/>
      <c r="AF190" s="221"/>
      <c r="AG190" s="221"/>
      <c r="AH190" s="221"/>
      <c r="AI190" s="221"/>
      <c r="AJ190" s="221"/>
      <c r="AK190" s="221"/>
      <c r="AL190" s="221"/>
      <c r="AM190" s="221"/>
      <c r="AN190" s="221"/>
      <c r="AO190" s="221"/>
      <c r="AP190" s="221"/>
      <c r="AQ190" s="221"/>
      <c r="AR190" s="221"/>
      <c r="AS190" s="221"/>
      <c r="AT190" s="221"/>
      <c r="AU190" s="221"/>
      <c r="AV190" s="221"/>
      <c r="AW190" s="221"/>
      <c r="AX190" s="221"/>
      <c r="AY190" s="221"/>
      <c r="AZ190" s="221"/>
      <c r="BA190" s="221"/>
      <c r="BB190" s="221"/>
      <c r="BC190" s="221"/>
      <c r="BD190" s="221"/>
      <c r="BE190" s="221"/>
      <c r="BF190" s="221"/>
      <c r="BG190" s="221"/>
      <c r="BH190" s="221"/>
      <c r="BI190" s="221"/>
      <c r="BJ190" s="221"/>
      <c r="BK190" s="221"/>
      <c r="BL190" s="221"/>
      <c r="BM190" s="222">
        <v>16</v>
      </c>
    </row>
    <row r="191" spans="1:65">
      <c r="A191" s="30"/>
      <c r="B191" s="19">
        <v>1</v>
      </c>
      <c r="C191" s="9">
        <v>4</v>
      </c>
      <c r="D191" s="223">
        <v>21.94</v>
      </c>
      <c r="E191" s="223">
        <v>23.44</v>
      </c>
      <c r="F191" s="223">
        <v>22.73</v>
      </c>
      <c r="G191" s="223">
        <v>23.16</v>
      </c>
      <c r="H191" s="223">
        <v>21.810209354569874</v>
      </c>
      <c r="I191" s="223">
        <v>22.5</v>
      </c>
      <c r="J191" s="224">
        <v>35.9</v>
      </c>
      <c r="K191" s="223">
        <v>24.7</v>
      </c>
      <c r="L191" s="223">
        <v>22.8</v>
      </c>
      <c r="M191" s="223">
        <v>22.7</v>
      </c>
      <c r="N191" s="223">
        <v>24.9</v>
      </c>
      <c r="O191" s="223">
        <v>24.1</v>
      </c>
      <c r="P191" s="223">
        <v>21.5</v>
      </c>
      <c r="Q191" s="223">
        <v>22.1</v>
      </c>
      <c r="R191" s="223">
        <v>23.6</v>
      </c>
      <c r="S191" s="223">
        <v>21.578702164860999</v>
      </c>
      <c r="T191" s="223">
        <v>24.6</v>
      </c>
      <c r="U191" s="223">
        <v>19.590441509231372</v>
      </c>
      <c r="V191" s="223">
        <v>23.7</v>
      </c>
      <c r="W191" s="223">
        <v>23.542999999999999</v>
      </c>
      <c r="X191" s="223">
        <v>22.640999999999998</v>
      </c>
      <c r="Y191" s="220"/>
      <c r="Z191" s="221"/>
      <c r="AA191" s="221"/>
      <c r="AB191" s="221"/>
      <c r="AC191" s="221"/>
      <c r="AD191" s="221"/>
      <c r="AE191" s="221"/>
      <c r="AF191" s="221"/>
      <c r="AG191" s="221"/>
      <c r="AH191" s="221"/>
      <c r="AI191" s="221"/>
      <c r="AJ191" s="221"/>
      <c r="AK191" s="221"/>
      <c r="AL191" s="221"/>
      <c r="AM191" s="221"/>
      <c r="AN191" s="221"/>
      <c r="AO191" s="221"/>
      <c r="AP191" s="221"/>
      <c r="AQ191" s="221"/>
      <c r="AR191" s="221"/>
      <c r="AS191" s="221"/>
      <c r="AT191" s="221"/>
      <c r="AU191" s="221"/>
      <c r="AV191" s="221"/>
      <c r="AW191" s="221"/>
      <c r="AX191" s="221"/>
      <c r="AY191" s="221"/>
      <c r="AZ191" s="221"/>
      <c r="BA191" s="221"/>
      <c r="BB191" s="221"/>
      <c r="BC191" s="221"/>
      <c r="BD191" s="221"/>
      <c r="BE191" s="221"/>
      <c r="BF191" s="221"/>
      <c r="BG191" s="221"/>
      <c r="BH191" s="221"/>
      <c r="BI191" s="221"/>
      <c r="BJ191" s="221"/>
      <c r="BK191" s="221"/>
      <c r="BL191" s="221"/>
      <c r="BM191" s="222">
        <v>22.81078224887499</v>
      </c>
    </row>
    <row r="192" spans="1:65">
      <c r="A192" s="30"/>
      <c r="B192" s="19">
        <v>1</v>
      </c>
      <c r="C192" s="9">
        <v>5</v>
      </c>
      <c r="D192" s="223">
        <v>22.32</v>
      </c>
      <c r="E192" s="223">
        <v>21.83</v>
      </c>
      <c r="F192" s="223">
        <v>22.82</v>
      </c>
      <c r="G192" s="223">
        <v>23.15</v>
      </c>
      <c r="H192" s="223">
        <v>22.803014600273677</v>
      </c>
      <c r="I192" s="223">
        <v>22.9</v>
      </c>
      <c r="J192" s="224">
        <v>35</v>
      </c>
      <c r="K192" s="223">
        <v>25.8</v>
      </c>
      <c r="L192" s="223">
        <v>22.9</v>
      </c>
      <c r="M192" s="223">
        <v>21.7</v>
      </c>
      <c r="N192" s="223">
        <v>24.7</v>
      </c>
      <c r="O192" s="223">
        <v>24.3</v>
      </c>
      <c r="P192" s="223">
        <v>22.1</v>
      </c>
      <c r="Q192" s="223">
        <v>22.7</v>
      </c>
      <c r="R192" s="223">
        <v>23.8</v>
      </c>
      <c r="S192" s="223">
        <v>21.655196925898</v>
      </c>
      <c r="T192" s="223">
        <v>24.5</v>
      </c>
      <c r="U192" s="223">
        <v>19.971476607105693</v>
      </c>
      <c r="V192" s="223">
        <v>23.2</v>
      </c>
      <c r="W192" s="223">
        <v>22.960999999999999</v>
      </c>
      <c r="X192" s="223">
        <v>22.193000000000001</v>
      </c>
      <c r="Y192" s="220"/>
      <c r="Z192" s="221"/>
      <c r="AA192" s="221"/>
      <c r="AB192" s="221"/>
      <c r="AC192" s="221"/>
      <c r="AD192" s="221"/>
      <c r="AE192" s="221"/>
      <c r="AF192" s="221"/>
      <c r="AG192" s="221"/>
      <c r="AH192" s="221"/>
      <c r="AI192" s="221"/>
      <c r="AJ192" s="221"/>
      <c r="AK192" s="221"/>
      <c r="AL192" s="221"/>
      <c r="AM192" s="221"/>
      <c r="AN192" s="221"/>
      <c r="AO192" s="221"/>
      <c r="AP192" s="221"/>
      <c r="AQ192" s="221"/>
      <c r="AR192" s="221"/>
      <c r="AS192" s="221"/>
      <c r="AT192" s="221"/>
      <c r="AU192" s="221"/>
      <c r="AV192" s="221"/>
      <c r="AW192" s="221"/>
      <c r="AX192" s="221"/>
      <c r="AY192" s="221"/>
      <c r="AZ192" s="221"/>
      <c r="BA192" s="221"/>
      <c r="BB192" s="221"/>
      <c r="BC192" s="221"/>
      <c r="BD192" s="221"/>
      <c r="BE192" s="221"/>
      <c r="BF192" s="221"/>
      <c r="BG192" s="221"/>
      <c r="BH192" s="221"/>
      <c r="BI192" s="221"/>
      <c r="BJ192" s="221"/>
      <c r="BK192" s="221"/>
      <c r="BL192" s="221"/>
      <c r="BM192" s="222">
        <v>83</v>
      </c>
    </row>
    <row r="193" spans="1:65">
      <c r="A193" s="30"/>
      <c r="B193" s="19">
        <v>1</v>
      </c>
      <c r="C193" s="9">
        <v>6</v>
      </c>
      <c r="D193" s="223">
        <v>21.91</v>
      </c>
      <c r="E193" s="223">
        <v>22.16</v>
      </c>
      <c r="F193" s="223">
        <v>23.26</v>
      </c>
      <c r="G193" s="223">
        <v>23.58</v>
      </c>
      <c r="H193" s="223">
        <v>22.862220844603033</v>
      </c>
      <c r="I193" s="223">
        <v>21.7</v>
      </c>
      <c r="J193" s="224">
        <v>34.799999999999997</v>
      </c>
      <c r="K193" s="223">
        <v>24.6</v>
      </c>
      <c r="L193" s="223">
        <v>22.3</v>
      </c>
      <c r="M193" s="223">
        <v>22</v>
      </c>
      <c r="N193" s="223">
        <v>23.8</v>
      </c>
      <c r="O193" s="223">
        <v>24.9</v>
      </c>
      <c r="P193" s="223">
        <v>21.56</v>
      </c>
      <c r="Q193" s="223">
        <v>21.4</v>
      </c>
      <c r="R193" s="223">
        <v>24</v>
      </c>
      <c r="S193" s="223">
        <v>21.6553096127438</v>
      </c>
      <c r="T193" s="223">
        <v>24.3</v>
      </c>
      <c r="U193" s="223">
        <v>19.950533089724299</v>
      </c>
      <c r="V193" s="223">
        <v>24.3</v>
      </c>
      <c r="W193" s="223">
        <v>23.977</v>
      </c>
      <c r="X193" s="223">
        <v>22.835000000000001</v>
      </c>
      <c r="Y193" s="220"/>
      <c r="Z193" s="221"/>
      <c r="AA193" s="221"/>
      <c r="AB193" s="221"/>
      <c r="AC193" s="221"/>
      <c r="AD193" s="221"/>
      <c r="AE193" s="221"/>
      <c r="AF193" s="221"/>
      <c r="AG193" s="221"/>
      <c r="AH193" s="221"/>
      <c r="AI193" s="221"/>
      <c r="AJ193" s="221"/>
      <c r="AK193" s="221"/>
      <c r="AL193" s="221"/>
      <c r="AM193" s="221"/>
      <c r="AN193" s="221"/>
      <c r="AO193" s="221"/>
      <c r="AP193" s="221"/>
      <c r="AQ193" s="221"/>
      <c r="AR193" s="221"/>
      <c r="AS193" s="221"/>
      <c r="AT193" s="221"/>
      <c r="AU193" s="221"/>
      <c r="AV193" s="221"/>
      <c r="AW193" s="221"/>
      <c r="AX193" s="221"/>
      <c r="AY193" s="221"/>
      <c r="AZ193" s="221"/>
      <c r="BA193" s="221"/>
      <c r="BB193" s="221"/>
      <c r="BC193" s="221"/>
      <c r="BD193" s="221"/>
      <c r="BE193" s="221"/>
      <c r="BF193" s="221"/>
      <c r="BG193" s="221"/>
      <c r="BH193" s="221"/>
      <c r="BI193" s="221"/>
      <c r="BJ193" s="221"/>
      <c r="BK193" s="221"/>
      <c r="BL193" s="221"/>
      <c r="BM193" s="226"/>
    </row>
    <row r="194" spans="1:65">
      <c r="A194" s="30"/>
      <c r="B194" s="20" t="s">
        <v>275</v>
      </c>
      <c r="C194" s="12"/>
      <c r="D194" s="227">
        <v>21.954999999999998</v>
      </c>
      <c r="E194" s="227">
        <v>22.675000000000001</v>
      </c>
      <c r="F194" s="227">
        <v>23.066666666666666</v>
      </c>
      <c r="G194" s="227">
        <v>23.206666666666667</v>
      </c>
      <c r="H194" s="227">
        <v>22.264784709803777</v>
      </c>
      <c r="I194" s="227">
        <v>21.783333333333331</v>
      </c>
      <c r="J194" s="227">
        <v>32.233333333333327</v>
      </c>
      <c r="K194" s="227">
        <v>24.216666666666669</v>
      </c>
      <c r="L194" s="227">
        <v>22.516666666666666</v>
      </c>
      <c r="M194" s="227">
        <v>22.466666666666669</v>
      </c>
      <c r="N194" s="227">
        <v>24.616666666666664</v>
      </c>
      <c r="O194" s="227">
        <v>24.483333333333331</v>
      </c>
      <c r="P194" s="227">
        <v>21.811666666666667</v>
      </c>
      <c r="Q194" s="227">
        <v>21.8</v>
      </c>
      <c r="R194" s="227">
        <v>23.899999999999995</v>
      </c>
      <c r="S194" s="227">
        <v>21.656448464101555</v>
      </c>
      <c r="T194" s="227">
        <v>24.466666666666669</v>
      </c>
      <c r="U194" s="227">
        <v>19.66057847026099</v>
      </c>
      <c r="V194" s="227">
        <v>23.716666666666669</v>
      </c>
      <c r="W194" s="227">
        <v>23.405999999999995</v>
      </c>
      <c r="X194" s="227">
        <v>22.546166666666664</v>
      </c>
      <c r="Y194" s="220"/>
      <c r="Z194" s="221"/>
      <c r="AA194" s="221"/>
      <c r="AB194" s="221"/>
      <c r="AC194" s="221"/>
      <c r="AD194" s="221"/>
      <c r="AE194" s="221"/>
      <c r="AF194" s="221"/>
      <c r="AG194" s="221"/>
      <c r="AH194" s="221"/>
      <c r="AI194" s="221"/>
      <c r="AJ194" s="221"/>
      <c r="AK194" s="221"/>
      <c r="AL194" s="221"/>
      <c r="AM194" s="221"/>
      <c r="AN194" s="221"/>
      <c r="AO194" s="221"/>
      <c r="AP194" s="221"/>
      <c r="AQ194" s="221"/>
      <c r="AR194" s="221"/>
      <c r="AS194" s="221"/>
      <c r="AT194" s="221"/>
      <c r="AU194" s="221"/>
      <c r="AV194" s="221"/>
      <c r="AW194" s="221"/>
      <c r="AX194" s="221"/>
      <c r="AY194" s="221"/>
      <c r="AZ194" s="221"/>
      <c r="BA194" s="221"/>
      <c r="BB194" s="221"/>
      <c r="BC194" s="221"/>
      <c r="BD194" s="221"/>
      <c r="BE194" s="221"/>
      <c r="BF194" s="221"/>
      <c r="BG194" s="221"/>
      <c r="BH194" s="221"/>
      <c r="BI194" s="221"/>
      <c r="BJ194" s="221"/>
      <c r="BK194" s="221"/>
      <c r="BL194" s="221"/>
      <c r="BM194" s="226"/>
    </row>
    <row r="195" spans="1:65">
      <c r="A195" s="30"/>
      <c r="B195" s="3" t="s">
        <v>276</v>
      </c>
      <c r="C195" s="29"/>
      <c r="D195" s="223">
        <v>21.925000000000001</v>
      </c>
      <c r="E195" s="223">
        <v>22.67</v>
      </c>
      <c r="F195" s="223">
        <v>23.09</v>
      </c>
      <c r="G195" s="223">
        <v>23.17</v>
      </c>
      <c r="H195" s="223">
        <v>22.306611977421774</v>
      </c>
      <c r="I195" s="223">
        <v>21.799999999999997</v>
      </c>
      <c r="J195" s="223">
        <v>35.25</v>
      </c>
      <c r="K195" s="223">
        <v>24.450000000000003</v>
      </c>
      <c r="L195" s="223">
        <v>22.45</v>
      </c>
      <c r="M195" s="223">
        <v>22.45</v>
      </c>
      <c r="N195" s="223">
        <v>24.75</v>
      </c>
      <c r="O195" s="223">
        <v>24.4</v>
      </c>
      <c r="P195" s="223">
        <v>21.825000000000003</v>
      </c>
      <c r="Q195" s="223">
        <v>21.65</v>
      </c>
      <c r="R195" s="223">
        <v>23.9</v>
      </c>
      <c r="S195" s="223">
        <v>21.655253269320902</v>
      </c>
      <c r="T195" s="223">
        <v>24.5</v>
      </c>
      <c r="U195" s="223">
        <v>19.770487299477836</v>
      </c>
      <c r="V195" s="223">
        <v>23.65</v>
      </c>
      <c r="W195" s="223">
        <v>23.405999999999999</v>
      </c>
      <c r="X195" s="223">
        <v>22.626999999999999</v>
      </c>
      <c r="Y195" s="220"/>
      <c r="Z195" s="221"/>
      <c r="AA195" s="221"/>
      <c r="AB195" s="221"/>
      <c r="AC195" s="221"/>
      <c r="AD195" s="221"/>
      <c r="AE195" s="221"/>
      <c r="AF195" s="221"/>
      <c r="AG195" s="221"/>
      <c r="AH195" s="221"/>
      <c r="AI195" s="221"/>
      <c r="AJ195" s="221"/>
      <c r="AK195" s="221"/>
      <c r="AL195" s="221"/>
      <c r="AM195" s="221"/>
      <c r="AN195" s="221"/>
      <c r="AO195" s="221"/>
      <c r="AP195" s="221"/>
      <c r="AQ195" s="221"/>
      <c r="AR195" s="221"/>
      <c r="AS195" s="221"/>
      <c r="AT195" s="221"/>
      <c r="AU195" s="221"/>
      <c r="AV195" s="221"/>
      <c r="AW195" s="221"/>
      <c r="AX195" s="221"/>
      <c r="AY195" s="221"/>
      <c r="AZ195" s="221"/>
      <c r="BA195" s="221"/>
      <c r="BB195" s="221"/>
      <c r="BC195" s="221"/>
      <c r="BD195" s="221"/>
      <c r="BE195" s="221"/>
      <c r="BF195" s="221"/>
      <c r="BG195" s="221"/>
      <c r="BH195" s="221"/>
      <c r="BI195" s="221"/>
      <c r="BJ195" s="221"/>
      <c r="BK195" s="221"/>
      <c r="BL195" s="221"/>
      <c r="BM195" s="226"/>
    </row>
    <row r="196" spans="1:65">
      <c r="A196" s="30"/>
      <c r="B196" s="3" t="s">
        <v>277</v>
      </c>
      <c r="C196" s="29"/>
      <c r="D196" s="24">
        <v>0.20617953341687409</v>
      </c>
      <c r="E196" s="24">
        <v>0.64276745406095437</v>
      </c>
      <c r="F196" s="24">
        <v>0.26807959017177496</v>
      </c>
      <c r="G196" s="24">
        <v>0.2007652028282455</v>
      </c>
      <c r="H196" s="24">
        <v>0.61871803986900564</v>
      </c>
      <c r="I196" s="24">
        <v>0.86813977369238537</v>
      </c>
      <c r="J196" s="24">
        <v>7.7189809344671234</v>
      </c>
      <c r="K196" s="24">
        <v>1.1160943807163748</v>
      </c>
      <c r="L196" s="24">
        <v>0.27868739954771304</v>
      </c>
      <c r="M196" s="24">
        <v>0.59217114643206548</v>
      </c>
      <c r="N196" s="24">
        <v>0.62423286253341892</v>
      </c>
      <c r="O196" s="24">
        <v>0.30605010483034695</v>
      </c>
      <c r="P196" s="24">
        <v>0.2577143121106526</v>
      </c>
      <c r="Q196" s="24">
        <v>0.52153619241621185</v>
      </c>
      <c r="R196" s="24">
        <v>0.2</v>
      </c>
      <c r="S196" s="24">
        <v>4.9468121196595848E-2</v>
      </c>
      <c r="T196" s="24">
        <v>0.36147844564602599</v>
      </c>
      <c r="U196" s="24">
        <v>0.48101601306000596</v>
      </c>
      <c r="V196" s="24">
        <v>0.41673332800085394</v>
      </c>
      <c r="W196" s="24">
        <v>0.35051847312231665</v>
      </c>
      <c r="X196" s="24">
        <v>0.23115312385227782</v>
      </c>
      <c r="Y196" s="152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86</v>
      </c>
      <c r="C197" s="29"/>
      <c r="D197" s="13">
        <v>9.3910058490946982E-3</v>
      </c>
      <c r="E197" s="13">
        <v>2.8346966000483101E-2</v>
      </c>
      <c r="F197" s="13">
        <v>1.1621947550799493E-2</v>
      </c>
      <c r="G197" s="13">
        <v>8.6511865625500794E-3</v>
      </c>
      <c r="H197" s="13">
        <v>2.7789087023894179E-2</v>
      </c>
      <c r="I197" s="13">
        <v>3.9853394354661918E-2</v>
      </c>
      <c r="J197" s="13">
        <v>0.23947200417167916</v>
      </c>
      <c r="K197" s="13">
        <v>4.6087861557455249E-2</v>
      </c>
      <c r="L197" s="13">
        <v>1.2376938543939883E-2</v>
      </c>
      <c r="M197" s="13">
        <v>2.6357766161664634E-2</v>
      </c>
      <c r="N197" s="13">
        <v>2.5358139303998065E-2</v>
      </c>
      <c r="O197" s="13">
        <v>1.2500344649299401E-2</v>
      </c>
      <c r="P197" s="13">
        <v>1.1815434191670479E-2</v>
      </c>
      <c r="Q197" s="13">
        <v>2.3923678551202379E-2</v>
      </c>
      <c r="R197" s="13">
        <v>8.3682008368200864E-3</v>
      </c>
      <c r="S197" s="13">
        <v>2.2842213153553706E-3</v>
      </c>
      <c r="T197" s="13">
        <v>1.4774323391526947E-2</v>
      </c>
      <c r="U197" s="13">
        <v>2.4466015269469361E-2</v>
      </c>
      <c r="V197" s="13">
        <v>1.7571327955060601E-2</v>
      </c>
      <c r="W197" s="13">
        <v>1.4975582035474526E-2</v>
      </c>
      <c r="X197" s="13">
        <v>1.025243569205162E-2</v>
      </c>
      <c r="Y197" s="152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278</v>
      </c>
      <c r="C198" s="29"/>
      <c r="D198" s="13">
        <v>-3.7516567364418107E-2</v>
      </c>
      <c r="E198" s="13">
        <v>-5.9525467997347814E-3</v>
      </c>
      <c r="F198" s="13">
        <v>1.1217695868553479E-2</v>
      </c>
      <c r="G198" s="13">
        <v>1.7355144311686388E-2</v>
      </c>
      <c r="H198" s="13">
        <v>-2.3935941043764064E-2</v>
      </c>
      <c r="I198" s="13">
        <v>-4.5042248193497669E-2</v>
      </c>
      <c r="J198" s="13">
        <v>0.41307443916891762</v>
      </c>
      <c r="K198" s="13">
        <v>6.1632450937144645E-2</v>
      </c>
      <c r="L198" s="13">
        <v>-1.2893708729468489E-2</v>
      </c>
      <c r="M198" s="13">
        <v>-1.508565460201583E-2</v>
      </c>
      <c r="N198" s="13">
        <v>7.9168017917524036E-2</v>
      </c>
      <c r="O198" s="13">
        <v>7.3322828924064165E-2</v>
      </c>
      <c r="P198" s="13">
        <v>-4.3800145532387313E-2</v>
      </c>
      <c r="Q198" s="13">
        <v>-4.4311599569315074E-2</v>
      </c>
      <c r="R198" s="13">
        <v>4.7750127077677229E-2</v>
      </c>
      <c r="S198" s="13">
        <v>-5.0604743501523997E-2</v>
      </c>
      <c r="T198" s="13">
        <v>7.2592180299881903E-2</v>
      </c>
      <c r="U198" s="13">
        <v>-0.13810152340432624</v>
      </c>
      <c r="V198" s="13">
        <v>3.971299221167035E-2</v>
      </c>
      <c r="W198" s="13">
        <v>2.6093701856908513E-2</v>
      </c>
      <c r="X198" s="13">
        <v>-1.1600460664665579E-2</v>
      </c>
      <c r="Y198" s="152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279</v>
      </c>
      <c r="C199" s="47"/>
      <c r="D199" s="45">
        <v>0.55000000000000004</v>
      </c>
      <c r="E199" s="45">
        <v>0</v>
      </c>
      <c r="F199" s="45">
        <v>0.3</v>
      </c>
      <c r="G199" s="45">
        <v>0.41</v>
      </c>
      <c r="H199" s="45">
        <v>0.32</v>
      </c>
      <c r="I199" s="45">
        <v>0.69</v>
      </c>
      <c r="J199" s="45">
        <v>7.37</v>
      </c>
      <c r="K199" s="45">
        <v>1.19</v>
      </c>
      <c r="L199" s="45">
        <v>0.12</v>
      </c>
      <c r="M199" s="45">
        <v>0.16</v>
      </c>
      <c r="N199" s="45">
        <v>1.5</v>
      </c>
      <c r="O199" s="45">
        <v>1.39</v>
      </c>
      <c r="P199" s="45">
        <v>0.67</v>
      </c>
      <c r="Q199" s="45">
        <v>0.67</v>
      </c>
      <c r="R199" s="45">
        <v>0.94</v>
      </c>
      <c r="S199" s="45">
        <v>0.78</v>
      </c>
      <c r="T199" s="45">
        <v>1.38</v>
      </c>
      <c r="U199" s="45">
        <v>2.3199999999999998</v>
      </c>
      <c r="V199" s="45">
        <v>0.8</v>
      </c>
      <c r="W199" s="45">
        <v>0.56000000000000005</v>
      </c>
      <c r="X199" s="45">
        <v>0.1</v>
      </c>
      <c r="Y199" s="152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BM200" s="55"/>
    </row>
    <row r="201" spans="1:65" ht="15">
      <c r="B201" s="8" t="s">
        <v>587</v>
      </c>
      <c r="BM201" s="28" t="s">
        <v>66</v>
      </c>
    </row>
    <row r="202" spans="1:65" ht="15">
      <c r="A202" s="25" t="s">
        <v>25</v>
      </c>
      <c r="B202" s="18" t="s">
        <v>111</v>
      </c>
      <c r="C202" s="15" t="s">
        <v>112</v>
      </c>
      <c r="D202" s="16" t="s">
        <v>227</v>
      </c>
      <c r="E202" s="17" t="s">
        <v>227</v>
      </c>
      <c r="F202" s="17" t="s">
        <v>227</v>
      </c>
      <c r="G202" s="17" t="s">
        <v>227</v>
      </c>
      <c r="H202" s="17" t="s">
        <v>227</v>
      </c>
      <c r="I202" s="17" t="s">
        <v>227</v>
      </c>
      <c r="J202" s="17" t="s">
        <v>227</v>
      </c>
      <c r="K202" s="17" t="s">
        <v>227</v>
      </c>
      <c r="L202" s="17" t="s">
        <v>227</v>
      </c>
      <c r="M202" s="17" t="s">
        <v>227</v>
      </c>
      <c r="N202" s="17" t="s">
        <v>227</v>
      </c>
      <c r="O202" s="17" t="s">
        <v>227</v>
      </c>
      <c r="P202" s="17" t="s">
        <v>227</v>
      </c>
      <c r="Q202" s="17" t="s">
        <v>227</v>
      </c>
      <c r="R202" s="17" t="s">
        <v>227</v>
      </c>
      <c r="S202" s="17" t="s">
        <v>227</v>
      </c>
      <c r="T202" s="17" t="s">
        <v>227</v>
      </c>
      <c r="U202" s="17" t="s">
        <v>227</v>
      </c>
      <c r="V202" s="17" t="s">
        <v>227</v>
      </c>
      <c r="W202" s="17" t="s">
        <v>227</v>
      </c>
      <c r="X202" s="17" t="s">
        <v>227</v>
      </c>
      <c r="Y202" s="17" t="s">
        <v>227</v>
      </c>
      <c r="Z202" s="17" t="s">
        <v>227</v>
      </c>
      <c r="AA202" s="17" t="s">
        <v>227</v>
      </c>
      <c r="AB202" s="17" t="s">
        <v>227</v>
      </c>
      <c r="AC202" s="17" t="s">
        <v>227</v>
      </c>
      <c r="AD202" s="17" t="s">
        <v>227</v>
      </c>
      <c r="AE202" s="152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228</v>
      </c>
      <c r="C203" s="9" t="s">
        <v>228</v>
      </c>
      <c r="D203" s="150" t="s">
        <v>230</v>
      </c>
      <c r="E203" s="151" t="s">
        <v>231</v>
      </c>
      <c r="F203" s="151" t="s">
        <v>232</v>
      </c>
      <c r="G203" s="151" t="s">
        <v>233</v>
      </c>
      <c r="H203" s="151" t="s">
        <v>234</v>
      </c>
      <c r="I203" s="151" t="s">
        <v>235</v>
      </c>
      <c r="J203" s="151" t="s">
        <v>236</v>
      </c>
      <c r="K203" s="151" t="s">
        <v>237</v>
      </c>
      <c r="L203" s="151" t="s">
        <v>238</v>
      </c>
      <c r="M203" s="151" t="s">
        <v>239</v>
      </c>
      <c r="N203" s="151" t="s">
        <v>240</v>
      </c>
      <c r="O203" s="151" t="s">
        <v>241</v>
      </c>
      <c r="P203" s="151" t="s">
        <v>242</v>
      </c>
      <c r="Q203" s="151" t="s">
        <v>244</v>
      </c>
      <c r="R203" s="151" t="s">
        <v>247</v>
      </c>
      <c r="S203" s="151" t="s">
        <v>248</v>
      </c>
      <c r="T203" s="151" t="s">
        <v>304</v>
      </c>
      <c r="U203" s="151" t="s">
        <v>249</v>
      </c>
      <c r="V203" s="151" t="s">
        <v>250</v>
      </c>
      <c r="W203" s="151" t="s">
        <v>252</v>
      </c>
      <c r="X203" s="151" t="s">
        <v>255</v>
      </c>
      <c r="Y203" s="151" t="s">
        <v>256</v>
      </c>
      <c r="Z203" s="151" t="s">
        <v>305</v>
      </c>
      <c r="AA203" s="151" t="s">
        <v>259</v>
      </c>
      <c r="AB203" s="151" t="s">
        <v>264</v>
      </c>
      <c r="AC203" s="151" t="s">
        <v>265</v>
      </c>
      <c r="AD203" s="151" t="s">
        <v>266</v>
      </c>
      <c r="AE203" s="152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331</v>
      </c>
      <c r="E204" s="11" t="s">
        <v>332</v>
      </c>
      <c r="F204" s="11" t="s">
        <v>332</v>
      </c>
      <c r="G204" s="11" t="s">
        <v>331</v>
      </c>
      <c r="H204" s="11" t="s">
        <v>332</v>
      </c>
      <c r="I204" s="11" t="s">
        <v>332</v>
      </c>
      <c r="J204" s="11" t="s">
        <v>331</v>
      </c>
      <c r="K204" s="11" t="s">
        <v>331</v>
      </c>
      <c r="L204" s="11" t="s">
        <v>331</v>
      </c>
      <c r="M204" s="11" t="s">
        <v>331</v>
      </c>
      <c r="N204" s="11" t="s">
        <v>331</v>
      </c>
      <c r="O204" s="11" t="s">
        <v>331</v>
      </c>
      <c r="P204" s="11" t="s">
        <v>331</v>
      </c>
      <c r="Q204" s="11" t="s">
        <v>331</v>
      </c>
      <c r="R204" s="11" t="s">
        <v>331</v>
      </c>
      <c r="S204" s="11" t="s">
        <v>332</v>
      </c>
      <c r="T204" s="11" t="s">
        <v>332</v>
      </c>
      <c r="U204" s="11" t="s">
        <v>333</v>
      </c>
      <c r="V204" s="11" t="s">
        <v>332</v>
      </c>
      <c r="W204" s="11" t="s">
        <v>333</v>
      </c>
      <c r="X204" s="11" t="s">
        <v>331</v>
      </c>
      <c r="Y204" s="11" t="s">
        <v>331</v>
      </c>
      <c r="Z204" s="11" t="s">
        <v>331</v>
      </c>
      <c r="AA204" s="11" t="s">
        <v>332</v>
      </c>
      <c r="AB204" s="11" t="s">
        <v>332</v>
      </c>
      <c r="AC204" s="11" t="s">
        <v>331</v>
      </c>
      <c r="AD204" s="11" t="s">
        <v>331</v>
      </c>
      <c r="AE204" s="152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2</v>
      </c>
    </row>
    <row r="205" spans="1:65">
      <c r="A205" s="30"/>
      <c r="B205" s="19"/>
      <c r="C205" s="9"/>
      <c r="D205" s="26" t="s">
        <v>335</v>
      </c>
      <c r="E205" s="26" t="s">
        <v>336</v>
      </c>
      <c r="F205" s="26" t="s">
        <v>335</v>
      </c>
      <c r="G205" s="26" t="s">
        <v>337</v>
      </c>
      <c r="H205" s="26" t="s">
        <v>338</v>
      </c>
      <c r="I205" s="26" t="s">
        <v>336</v>
      </c>
      <c r="J205" s="26" t="s">
        <v>336</v>
      </c>
      <c r="K205" s="26" t="s">
        <v>336</v>
      </c>
      <c r="L205" s="26" t="s">
        <v>336</v>
      </c>
      <c r="M205" s="26" t="s">
        <v>336</v>
      </c>
      <c r="N205" s="26" t="s">
        <v>336</v>
      </c>
      <c r="O205" s="26" t="s">
        <v>336</v>
      </c>
      <c r="P205" s="26" t="s">
        <v>336</v>
      </c>
      <c r="Q205" s="26" t="s">
        <v>339</v>
      </c>
      <c r="R205" s="26" t="s">
        <v>336</v>
      </c>
      <c r="S205" s="26" t="s">
        <v>335</v>
      </c>
      <c r="T205" s="26" t="s">
        <v>336</v>
      </c>
      <c r="U205" s="26" t="s">
        <v>335</v>
      </c>
      <c r="V205" s="26" t="s">
        <v>337</v>
      </c>
      <c r="W205" s="26" t="s">
        <v>338</v>
      </c>
      <c r="X205" s="26" t="s">
        <v>335</v>
      </c>
      <c r="Y205" s="26" t="s">
        <v>336</v>
      </c>
      <c r="Z205" s="26"/>
      <c r="AA205" s="26" t="s">
        <v>335</v>
      </c>
      <c r="AB205" s="26" t="s">
        <v>338</v>
      </c>
      <c r="AC205" s="26" t="s">
        <v>338</v>
      </c>
      <c r="AD205" s="26" t="s">
        <v>117</v>
      </c>
      <c r="AE205" s="152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3</v>
      </c>
    </row>
    <row r="206" spans="1:65">
      <c r="A206" s="30"/>
      <c r="B206" s="18">
        <v>1</v>
      </c>
      <c r="C206" s="14">
        <v>1</v>
      </c>
      <c r="D206" s="22">
        <v>6.3</v>
      </c>
      <c r="E206" s="22">
        <v>6.2</v>
      </c>
      <c r="F206" s="22">
        <v>6.1</v>
      </c>
      <c r="G206" s="22">
        <v>6.4</v>
      </c>
      <c r="H206" s="22">
        <v>6.5436922726991211</v>
      </c>
      <c r="I206" s="22">
        <v>6.2</v>
      </c>
      <c r="J206" s="22">
        <v>6.3</v>
      </c>
      <c r="K206" s="22">
        <v>6.01</v>
      </c>
      <c r="L206" s="22">
        <v>5.9</v>
      </c>
      <c r="M206" s="22">
        <v>6.1</v>
      </c>
      <c r="N206" s="22">
        <v>6.1</v>
      </c>
      <c r="O206" s="22">
        <v>6.7</v>
      </c>
      <c r="P206" s="22">
        <v>6.9</v>
      </c>
      <c r="Q206" s="22">
        <v>6.6</v>
      </c>
      <c r="R206" s="22">
        <v>5.7</v>
      </c>
      <c r="S206" s="22">
        <v>6.5</v>
      </c>
      <c r="T206" s="22">
        <v>6.1</v>
      </c>
      <c r="U206" s="146">
        <v>3</v>
      </c>
      <c r="V206" s="22">
        <v>6.43</v>
      </c>
      <c r="W206" s="146">
        <v>4</v>
      </c>
      <c r="X206" s="146">
        <v>5.3707884659419003</v>
      </c>
      <c r="Y206" s="22">
        <v>5.75</v>
      </c>
      <c r="Z206" s="22">
        <v>6.2689623062087882</v>
      </c>
      <c r="AA206" s="22">
        <v>7.05</v>
      </c>
      <c r="AB206" s="22">
        <v>6.4</v>
      </c>
      <c r="AC206" s="22">
        <v>6.4</v>
      </c>
      <c r="AD206" s="22">
        <v>6.7</v>
      </c>
      <c r="AE206" s="152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>
        <v>1</v>
      </c>
      <c r="C207" s="9">
        <v>2</v>
      </c>
      <c r="D207" s="11">
        <v>6.3</v>
      </c>
      <c r="E207" s="11">
        <v>6.6</v>
      </c>
      <c r="F207" s="11">
        <v>6</v>
      </c>
      <c r="G207" s="11">
        <v>6.5</v>
      </c>
      <c r="H207" s="11">
        <v>6.3919567376682833</v>
      </c>
      <c r="I207" s="11">
        <v>6.3</v>
      </c>
      <c r="J207" s="148">
        <v>5.7</v>
      </c>
      <c r="K207" s="11">
        <v>6.09</v>
      </c>
      <c r="L207" s="11">
        <v>6.5</v>
      </c>
      <c r="M207" s="11">
        <v>6.2</v>
      </c>
      <c r="N207" s="11">
        <v>6.5</v>
      </c>
      <c r="O207" s="11">
        <v>6.8</v>
      </c>
      <c r="P207" s="11">
        <v>7</v>
      </c>
      <c r="Q207" s="11">
        <v>6.3</v>
      </c>
      <c r="R207" s="11">
        <v>6</v>
      </c>
      <c r="S207" s="11">
        <v>6.7</v>
      </c>
      <c r="T207" s="11">
        <v>6.1</v>
      </c>
      <c r="U207" s="147">
        <v>2.6</v>
      </c>
      <c r="V207" s="11">
        <v>6.59</v>
      </c>
      <c r="W207" s="147">
        <v>3.9</v>
      </c>
      <c r="X207" s="147">
        <v>5.3751607674338704</v>
      </c>
      <c r="Y207" s="11">
        <v>5.68</v>
      </c>
      <c r="Z207" s="11">
        <v>6.5382981920359571</v>
      </c>
      <c r="AA207" s="11">
        <v>7.15</v>
      </c>
      <c r="AB207" s="11">
        <v>6.5</v>
      </c>
      <c r="AC207" s="11">
        <v>6.6</v>
      </c>
      <c r="AD207" s="11">
        <v>6.8</v>
      </c>
      <c r="AE207" s="152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25</v>
      </c>
    </row>
    <row r="208" spans="1:65">
      <c r="A208" s="30"/>
      <c r="B208" s="19">
        <v>1</v>
      </c>
      <c r="C208" s="9">
        <v>3</v>
      </c>
      <c r="D208" s="11">
        <v>6.2</v>
      </c>
      <c r="E208" s="11">
        <v>6.3</v>
      </c>
      <c r="F208" s="11">
        <v>6.1</v>
      </c>
      <c r="G208" s="11">
        <v>6.4</v>
      </c>
      <c r="H208" s="11">
        <v>6.4253101479934847</v>
      </c>
      <c r="I208" s="11">
        <v>6.5</v>
      </c>
      <c r="J208" s="11">
        <v>6.4</v>
      </c>
      <c r="K208" s="11">
        <v>6.07</v>
      </c>
      <c r="L208" s="11">
        <v>6.3</v>
      </c>
      <c r="M208" s="11">
        <v>6.4</v>
      </c>
      <c r="N208" s="11">
        <v>6.2</v>
      </c>
      <c r="O208" s="11">
        <v>6.8</v>
      </c>
      <c r="P208" s="11">
        <v>7</v>
      </c>
      <c r="Q208" s="11">
        <v>6.4</v>
      </c>
      <c r="R208" s="11">
        <v>6</v>
      </c>
      <c r="S208" s="11">
        <v>6.6</v>
      </c>
      <c r="T208" s="11">
        <v>6.1</v>
      </c>
      <c r="U208" s="147">
        <v>2.7</v>
      </c>
      <c r="V208" s="11">
        <v>6.52</v>
      </c>
      <c r="W208" s="147">
        <v>4</v>
      </c>
      <c r="X208" s="147">
        <v>5.3707058799812</v>
      </c>
      <c r="Y208" s="11">
        <v>5.69</v>
      </c>
      <c r="Z208" s="11">
        <v>6.5751685548008139</v>
      </c>
      <c r="AA208" s="11">
        <v>6.55</v>
      </c>
      <c r="AB208" s="11">
        <v>6.7</v>
      </c>
      <c r="AC208" s="11">
        <v>6.4</v>
      </c>
      <c r="AD208" s="11">
        <v>6.6</v>
      </c>
      <c r="AE208" s="152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16</v>
      </c>
    </row>
    <row r="209" spans="1:65">
      <c r="A209" s="30"/>
      <c r="B209" s="19">
        <v>1</v>
      </c>
      <c r="C209" s="9">
        <v>4</v>
      </c>
      <c r="D209" s="11">
        <v>6.4</v>
      </c>
      <c r="E209" s="11">
        <v>6.2</v>
      </c>
      <c r="F209" s="11">
        <v>6.1</v>
      </c>
      <c r="G209" s="11">
        <v>6.4</v>
      </c>
      <c r="H209" s="11">
        <v>6.6680955362381482</v>
      </c>
      <c r="I209" s="11">
        <v>6.7</v>
      </c>
      <c r="J209" s="11">
        <v>6.4</v>
      </c>
      <c r="K209" s="11">
        <v>6.22</v>
      </c>
      <c r="L209" s="11">
        <v>6.3</v>
      </c>
      <c r="M209" s="11">
        <v>6.4</v>
      </c>
      <c r="N209" s="11">
        <v>6.3</v>
      </c>
      <c r="O209" s="11">
        <v>6.9</v>
      </c>
      <c r="P209" s="11">
        <v>6.9</v>
      </c>
      <c r="Q209" s="11">
        <v>6.5</v>
      </c>
      <c r="R209" s="11">
        <v>5.9</v>
      </c>
      <c r="S209" s="11">
        <v>6.4</v>
      </c>
      <c r="T209" s="11">
        <v>6.1</v>
      </c>
      <c r="U209" s="147">
        <v>2.4</v>
      </c>
      <c r="V209" s="11">
        <v>6.44</v>
      </c>
      <c r="W209" s="147">
        <v>4</v>
      </c>
      <c r="X209" s="147">
        <v>5.38873810050596</v>
      </c>
      <c r="Y209" s="11">
        <v>5.59</v>
      </c>
      <c r="Z209" s="11">
        <v>6.2774033082343115</v>
      </c>
      <c r="AA209" s="11">
        <v>6.66</v>
      </c>
      <c r="AB209" s="11">
        <v>6.5</v>
      </c>
      <c r="AC209" s="11">
        <v>6.3</v>
      </c>
      <c r="AD209" s="11">
        <v>6.6</v>
      </c>
      <c r="AE209" s="152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6.3764991641595898</v>
      </c>
    </row>
    <row r="210" spans="1:65">
      <c r="A210" s="30"/>
      <c r="B210" s="19">
        <v>1</v>
      </c>
      <c r="C210" s="9">
        <v>5</v>
      </c>
      <c r="D210" s="11">
        <v>6.5</v>
      </c>
      <c r="E210" s="11">
        <v>5.8</v>
      </c>
      <c r="F210" s="11">
        <v>6</v>
      </c>
      <c r="G210" s="11">
        <v>6.3</v>
      </c>
      <c r="H210" s="11">
        <v>6.6227615557435318</v>
      </c>
      <c r="I210" s="11">
        <v>6.6</v>
      </c>
      <c r="J210" s="11">
        <v>6.2</v>
      </c>
      <c r="K210" s="11">
        <v>6.03</v>
      </c>
      <c r="L210" s="11">
        <v>6.2</v>
      </c>
      <c r="M210" s="11">
        <v>6.4</v>
      </c>
      <c r="N210" s="11">
        <v>6.2</v>
      </c>
      <c r="O210" s="11">
        <v>6.8</v>
      </c>
      <c r="P210" s="11">
        <v>6.9</v>
      </c>
      <c r="Q210" s="11">
        <v>6.6</v>
      </c>
      <c r="R210" s="11">
        <v>5.9</v>
      </c>
      <c r="S210" s="11">
        <v>6.7</v>
      </c>
      <c r="T210" s="11">
        <v>6.3</v>
      </c>
      <c r="U210" s="147">
        <v>2.6</v>
      </c>
      <c r="V210" s="11">
        <v>6.55</v>
      </c>
      <c r="W210" s="147">
        <v>4</v>
      </c>
      <c r="X210" s="147">
        <v>5.4124513193629999</v>
      </c>
      <c r="Y210" s="11">
        <v>5.72</v>
      </c>
      <c r="Z210" s="11">
        <v>6.2750856593295632</v>
      </c>
      <c r="AA210" s="11">
        <v>7</v>
      </c>
      <c r="AB210" s="11">
        <v>6.5</v>
      </c>
      <c r="AC210" s="11">
        <v>6.1</v>
      </c>
      <c r="AD210" s="11">
        <v>6.8</v>
      </c>
      <c r="AE210" s="152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84</v>
      </c>
    </row>
    <row r="211" spans="1:65">
      <c r="A211" s="30"/>
      <c r="B211" s="19">
        <v>1</v>
      </c>
      <c r="C211" s="9">
        <v>6</v>
      </c>
      <c r="D211" s="11">
        <v>6.3</v>
      </c>
      <c r="E211" s="11">
        <v>5.9</v>
      </c>
      <c r="F211" s="11">
        <v>6.2</v>
      </c>
      <c r="G211" s="11">
        <v>6.3</v>
      </c>
      <c r="H211" s="11">
        <v>6.7348313784909424</v>
      </c>
      <c r="I211" s="11">
        <v>6.3</v>
      </c>
      <c r="J211" s="11">
        <v>6.3</v>
      </c>
      <c r="K211" s="11">
        <v>6.12</v>
      </c>
      <c r="L211" s="11">
        <v>6.2</v>
      </c>
      <c r="M211" s="11">
        <v>6</v>
      </c>
      <c r="N211" s="11">
        <v>6.6</v>
      </c>
      <c r="O211" s="11">
        <v>6.7</v>
      </c>
      <c r="P211" s="11">
        <v>6.9</v>
      </c>
      <c r="Q211" s="11">
        <v>6.6</v>
      </c>
      <c r="R211" s="11">
        <v>6.1</v>
      </c>
      <c r="S211" s="11">
        <v>6.5</v>
      </c>
      <c r="T211" s="11">
        <v>6.2</v>
      </c>
      <c r="U211" s="147">
        <v>2.9</v>
      </c>
      <c r="V211" s="11">
        <v>6.43</v>
      </c>
      <c r="W211" s="147">
        <v>4</v>
      </c>
      <c r="X211" s="147">
        <v>5.3904012533187</v>
      </c>
      <c r="Y211" s="148">
        <v>5.45</v>
      </c>
      <c r="Z211" s="11">
        <v>6.2983139895380162</v>
      </c>
      <c r="AA211" s="11">
        <v>6.65</v>
      </c>
      <c r="AB211" s="11">
        <v>6.6</v>
      </c>
      <c r="AC211" s="11">
        <v>6.4</v>
      </c>
      <c r="AD211" s="11">
        <v>6.7</v>
      </c>
      <c r="AE211" s="152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30"/>
      <c r="B212" s="20" t="s">
        <v>275</v>
      </c>
      <c r="C212" s="12"/>
      <c r="D212" s="23">
        <v>6.333333333333333</v>
      </c>
      <c r="E212" s="23">
        <v>6.166666666666667</v>
      </c>
      <c r="F212" s="23">
        <v>6.083333333333333</v>
      </c>
      <c r="G212" s="23">
        <v>6.3833333333333329</v>
      </c>
      <c r="H212" s="23">
        <v>6.5644412714722522</v>
      </c>
      <c r="I212" s="23">
        <v>6.4333333333333327</v>
      </c>
      <c r="J212" s="23">
        <v>6.2166666666666659</v>
      </c>
      <c r="K212" s="23">
        <v>6.09</v>
      </c>
      <c r="L212" s="23">
        <v>6.2333333333333334</v>
      </c>
      <c r="M212" s="23">
        <v>6.25</v>
      </c>
      <c r="N212" s="23">
        <v>6.3166666666666664</v>
      </c>
      <c r="O212" s="23">
        <v>6.7833333333333341</v>
      </c>
      <c r="P212" s="23">
        <v>6.9333333333333327</v>
      </c>
      <c r="Q212" s="23">
        <v>6.5</v>
      </c>
      <c r="R212" s="23">
        <v>5.9333333333333336</v>
      </c>
      <c r="S212" s="23">
        <v>6.5666666666666664</v>
      </c>
      <c r="T212" s="23">
        <v>6.1499999999999995</v>
      </c>
      <c r="U212" s="23">
        <v>2.6999999999999997</v>
      </c>
      <c r="V212" s="23">
        <v>6.4933333333333332</v>
      </c>
      <c r="W212" s="23">
        <v>3.9833333333333329</v>
      </c>
      <c r="X212" s="23">
        <v>5.3847076310907722</v>
      </c>
      <c r="Y212" s="23">
        <v>5.6466666666666674</v>
      </c>
      <c r="Z212" s="23">
        <v>6.3722053350245744</v>
      </c>
      <c r="AA212" s="23">
        <v>6.8433333333333328</v>
      </c>
      <c r="AB212" s="23">
        <v>6.5333333333333341</v>
      </c>
      <c r="AC212" s="23">
        <v>6.3666666666666663</v>
      </c>
      <c r="AD212" s="23">
        <v>6.7</v>
      </c>
      <c r="AE212" s="152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30"/>
      <c r="B213" s="3" t="s">
        <v>276</v>
      </c>
      <c r="C213" s="29"/>
      <c r="D213" s="11">
        <v>6.3</v>
      </c>
      <c r="E213" s="11">
        <v>6.2</v>
      </c>
      <c r="F213" s="11">
        <v>6.1</v>
      </c>
      <c r="G213" s="11">
        <v>6.4</v>
      </c>
      <c r="H213" s="11">
        <v>6.583226914221326</v>
      </c>
      <c r="I213" s="11">
        <v>6.4</v>
      </c>
      <c r="J213" s="11">
        <v>6.3</v>
      </c>
      <c r="K213" s="11">
        <v>6.08</v>
      </c>
      <c r="L213" s="11">
        <v>6.25</v>
      </c>
      <c r="M213" s="11">
        <v>6.3000000000000007</v>
      </c>
      <c r="N213" s="11">
        <v>6.25</v>
      </c>
      <c r="O213" s="11">
        <v>6.8</v>
      </c>
      <c r="P213" s="11">
        <v>6.9</v>
      </c>
      <c r="Q213" s="11">
        <v>6.55</v>
      </c>
      <c r="R213" s="11">
        <v>5.95</v>
      </c>
      <c r="S213" s="11">
        <v>6.55</v>
      </c>
      <c r="T213" s="11">
        <v>6.1</v>
      </c>
      <c r="U213" s="11">
        <v>2.6500000000000004</v>
      </c>
      <c r="V213" s="11">
        <v>6.48</v>
      </c>
      <c r="W213" s="11">
        <v>4</v>
      </c>
      <c r="X213" s="11">
        <v>5.3819494339699148</v>
      </c>
      <c r="Y213" s="11">
        <v>5.6850000000000005</v>
      </c>
      <c r="Z213" s="11">
        <v>6.2878586488861643</v>
      </c>
      <c r="AA213" s="11">
        <v>6.83</v>
      </c>
      <c r="AB213" s="11">
        <v>6.5</v>
      </c>
      <c r="AC213" s="11">
        <v>6.4</v>
      </c>
      <c r="AD213" s="11">
        <v>6.7</v>
      </c>
      <c r="AE213" s="152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277</v>
      </c>
      <c r="C214" s="29"/>
      <c r="D214" s="24">
        <v>0.10327955589886449</v>
      </c>
      <c r="E214" s="24">
        <v>0.28751811537130417</v>
      </c>
      <c r="F214" s="24">
        <v>7.5277265270908111E-2</v>
      </c>
      <c r="G214" s="24">
        <v>7.5277265270908222E-2</v>
      </c>
      <c r="H214" s="24">
        <v>0.13617426746900896</v>
      </c>
      <c r="I214" s="24">
        <v>0.19663841605003499</v>
      </c>
      <c r="J214" s="24">
        <v>0.2639444385977221</v>
      </c>
      <c r="K214" s="24">
        <v>7.5099933422074258E-2</v>
      </c>
      <c r="L214" s="24">
        <v>0.19663841605003485</v>
      </c>
      <c r="M214" s="24">
        <v>0.17606816861659033</v>
      </c>
      <c r="N214" s="24">
        <v>0.19407902170679509</v>
      </c>
      <c r="O214" s="24">
        <v>7.5277265270908111E-2</v>
      </c>
      <c r="P214" s="24">
        <v>5.1639777949432038E-2</v>
      </c>
      <c r="Q214" s="24">
        <v>0.126491106406735</v>
      </c>
      <c r="R214" s="24">
        <v>0.13662601021279447</v>
      </c>
      <c r="S214" s="24">
        <v>0.12110601416389963</v>
      </c>
      <c r="T214" s="24">
        <v>8.3666002653407678E-2</v>
      </c>
      <c r="U214" s="24">
        <v>0.21908902300206645</v>
      </c>
      <c r="V214" s="24">
        <v>6.947421584060276E-2</v>
      </c>
      <c r="W214" s="24">
        <v>4.0824829046386339E-2</v>
      </c>
      <c r="X214" s="24">
        <v>1.6120229868008182E-2</v>
      </c>
      <c r="Y214" s="24">
        <v>0.11039323650779811</v>
      </c>
      <c r="Z214" s="24">
        <v>0.14374951503198802</v>
      </c>
      <c r="AA214" s="24">
        <v>0.25232254490367417</v>
      </c>
      <c r="AB214" s="24">
        <v>0.10327955589886437</v>
      </c>
      <c r="AC214" s="24">
        <v>0.16329931618554527</v>
      </c>
      <c r="AD214" s="24">
        <v>8.9442719099991672E-2</v>
      </c>
      <c r="AE214" s="202"/>
      <c r="AF214" s="203"/>
      <c r="AG214" s="203"/>
      <c r="AH214" s="203"/>
      <c r="AI214" s="203"/>
      <c r="AJ214" s="203"/>
      <c r="AK214" s="203"/>
      <c r="AL214" s="203"/>
      <c r="AM214" s="203"/>
      <c r="AN214" s="203"/>
      <c r="AO214" s="203"/>
      <c r="AP214" s="203"/>
      <c r="AQ214" s="203"/>
      <c r="AR214" s="203"/>
      <c r="AS214" s="203"/>
      <c r="AT214" s="203"/>
      <c r="AU214" s="203"/>
      <c r="AV214" s="203"/>
      <c r="AW214" s="203"/>
      <c r="AX214" s="203"/>
      <c r="AY214" s="203"/>
      <c r="AZ214" s="203"/>
      <c r="BA214" s="203"/>
      <c r="BB214" s="203"/>
      <c r="BC214" s="203"/>
      <c r="BD214" s="203"/>
      <c r="BE214" s="203"/>
      <c r="BF214" s="203"/>
      <c r="BG214" s="203"/>
      <c r="BH214" s="203"/>
      <c r="BI214" s="203"/>
      <c r="BJ214" s="203"/>
      <c r="BK214" s="203"/>
      <c r="BL214" s="203"/>
      <c r="BM214" s="56"/>
    </row>
    <row r="215" spans="1:65">
      <c r="A215" s="30"/>
      <c r="B215" s="3" t="s">
        <v>86</v>
      </c>
      <c r="C215" s="29"/>
      <c r="D215" s="13">
        <v>1.6307298299820711E-2</v>
      </c>
      <c r="E215" s="13">
        <v>4.6624559249400677E-2</v>
      </c>
      <c r="F215" s="13">
        <v>1.2374344976039691E-2</v>
      </c>
      <c r="G215" s="13">
        <v>1.1792783071160558E-2</v>
      </c>
      <c r="H215" s="13">
        <v>2.0744228158578411E-2</v>
      </c>
      <c r="I215" s="13">
        <v>3.0565556898969171E-2</v>
      </c>
      <c r="J215" s="13">
        <v>4.2457550444673801E-2</v>
      </c>
      <c r="K215" s="13">
        <v>1.2331680364872621E-2</v>
      </c>
      <c r="L215" s="13">
        <v>3.1546269954551044E-2</v>
      </c>
      <c r="M215" s="13">
        <v>2.8170906978654452E-2</v>
      </c>
      <c r="N215" s="13">
        <v>3.072491108814698E-2</v>
      </c>
      <c r="O215" s="13">
        <v>1.1097385543622816E-2</v>
      </c>
      <c r="P215" s="13">
        <v>7.4480448965526984E-3</v>
      </c>
      <c r="Q215" s="13">
        <v>1.9460170216420769E-2</v>
      </c>
      <c r="R215" s="13">
        <v>2.3026855653841764E-2</v>
      </c>
      <c r="S215" s="13">
        <v>1.8442540228005021E-2</v>
      </c>
      <c r="T215" s="13">
        <v>1.3604228073724828E-2</v>
      </c>
      <c r="U215" s="13">
        <v>8.1144082593357952E-2</v>
      </c>
      <c r="V215" s="13">
        <v>1.0699314554507611E-2</v>
      </c>
      <c r="W215" s="13">
        <v>1.0248911057670212E-2</v>
      </c>
      <c r="X215" s="13">
        <v>2.9937056888532927E-3</v>
      </c>
      <c r="Y215" s="13">
        <v>1.9550159948252321E-2</v>
      </c>
      <c r="Z215" s="13">
        <v>2.2558832848947052E-2</v>
      </c>
      <c r="AA215" s="13">
        <v>3.6871292484706407E-2</v>
      </c>
      <c r="AB215" s="13">
        <v>1.5808095290642504E-2</v>
      </c>
      <c r="AC215" s="13">
        <v>2.5649107254274127E-2</v>
      </c>
      <c r="AD215" s="13">
        <v>1.3349659567162936E-2</v>
      </c>
      <c r="AE215" s="152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278</v>
      </c>
      <c r="C216" s="29"/>
      <c r="D216" s="13">
        <v>-6.7695187774632348E-3</v>
      </c>
      <c r="E216" s="13">
        <v>-3.2907163020161501E-2</v>
      </c>
      <c r="F216" s="13">
        <v>-4.5975985141510689E-2</v>
      </c>
      <c r="G216" s="13">
        <v>1.0717744953463448E-3</v>
      </c>
      <c r="H216" s="13">
        <v>2.9474183634968343E-2</v>
      </c>
      <c r="I216" s="13">
        <v>8.9130677681557025E-3</v>
      </c>
      <c r="J216" s="13">
        <v>-2.5065869747352143E-2</v>
      </c>
      <c r="K216" s="13">
        <v>-4.4930479371802723E-2</v>
      </c>
      <c r="L216" s="13">
        <v>-2.2452105323082172E-2</v>
      </c>
      <c r="M216" s="13">
        <v>-1.9838340898812312E-2</v>
      </c>
      <c r="N216" s="13">
        <v>-9.3832832017329837E-3</v>
      </c>
      <c r="O216" s="13">
        <v>6.3802120677822538E-2</v>
      </c>
      <c r="P216" s="13">
        <v>8.7326000496250833E-2</v>
      </c>
      <c r="Q216" s="13">
        <v>1.9368125465235142E-2</v>
      </c>
      <c r="R216" s="13">
        <v>-6.9499864959939095E-2</v>
      </c>
      <c r="S216" s="13">
        <v>2.9823183162314582E-2</v>
      </c>
      <c r="T216" s="13">
        <v>-3.5520927444431472E-2</v>
      </c>
      <c r="U216" s="13">
        <v>-0.57657016326828692</v>
      </c>
      <c r="V216" s="13">
        <v>1.8322619695527287E-2</v>
      </c>
      <c r="W216" s="13">
        <v>-0.37531030259950982</v>
      </c>
      <c r="X216" s="13">
        <v>-0.15553856552563883</v>
      </c>
      <c r="Y216" s="13">
        <v>-0.1144566130573802</v>
      </c>
      <c r="Z216" s="13">
        <v>-6.7338347021983491E-4</v>
      </c>
      <c r="AA216" s="13">
        <v>7.3211672605193678E-2</v>
      </c>
      <c r="AB216" s="13">
        <v>2.4595654313774862E-2</v>
      </c>
      <c r="AC216" s="13">
        <v>-1.5419899289235151E-3</v>
      </c>
      <c r="AD216" s="13">
        <v>5.0733298556473239E-2</v>
      </c>
      <c r="AE216" s="152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279</v>
      </c>
      <c r="C217" s="47"/>
      <c r="D217" s="45">
        <v>0</v>
      </c>
      <c r="E217" s="45">
        <v>0.56000000000000005</v>
      </c>
      <c r="F217" s="45">
        <v>0.84</v>
      </c>
      <c r="G217" s="45">
        <v>0.17</v>
      </c>
      <c r="H217" s="45">
        <v>0.78</v>
      </c>
      <c r="I217" s="45">
        <v>0.34</v>
      </c>
      <c r="J217" s="45">
        <v>0.39</v>
      </c>
      <c r="K217" s="45">
        <v>0.82</v>
      </c>
      <c r="L217" s="45">
        <v>0.34</v>
      </c>
      <c r="M217" s="45">
        <v>0.28000000000000003</v>
      </c>
      <c r="N217" s="45">
        <v>0.06</v>
      </c>
      <c r="O217" s="45">
        <v>1.52</v>
      </c>
      <c r="P217" s="45">
        <v>2.02</v>
      </c>
      <c r="Q217" s="45">
        <v>0.56000000000000005</v>
      </c>
      <c r="R217" s="45">
        <v>1.35</v>
      </c>
      <c r="S217" s="45">
        <v>0.79</v>
      </c>
      <c r="T217" s="45">
        <v>0.62</v>
      </c>
      <c r="U217" s="45">
        <v>12.25</v>
      </c>
      <c r="V217" s="45">
        <v>0.54</v>
      </c>
      <c r="W217" s="45">
        <v>7.92</v>
      </c>
      <c r="X217" s="45">
        <v>3.2</v>
      </c>
      <c r="Y217" s="45">
        <v>2.3199999999999998</v>
      </c>
      <c r="Z217" s="45">
        <v>0.13</v>
      </c>
      <c r="AA217" s="45">
        <v>1.72</v>
      </c>
      <c r="AB217" s="45">
        <v>0.67</v>
      </c>
      <c r="AC217" s="45">
        <v>0.11</v>
      </c>
      <c r="AD217" s="45">
        <v>1.24</v>
      </c>
      <c r="AE217" s="152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BM218" s="55"/>
    </row>
    <row r="219" spans="1:65" ht="15">
      <c r="B219" s="8" t="s">
        <v>588</v>
      </c>
      <c r="BM219" s="28" t="s">
        <v>66</v>
      </c>
    </row>
    <row r="220" spans="1:65" ht="15">
      <c r="A220" s="25" t="s">
        <v>51</v>
      </c>
      <c r="B220" s="18" t="s">
        <v>111</v>
      </c>
      <c r="C220" s="15" t="s">
        <v>112</v>
      </c>
      <c r="D220" s="16" t="s">
        <v>227</v>
      </c>
      <c r="E220" s="17" t="s">
        <v>227</v>
      </c>
      <c r="F220" s="17" t="s">
        <v>227</v>
      </c>
      <c r="G220" s="17" t="s">
        <v>227</v>
      </c>
      <c r="H220" s="17" t="s">
        <v>227</v>
      </c>
      <c r="I220" s="17" t="s">
        <v>227</v>
      </c>
      <c r="J220" s="17" t="s">
        <v>227</v>
      </c>
      <c r="K220" s="17" t="s">
        <v>227</v>
      </c>
      <c r="L220" s="17" t="s">
        <v>227</v>
      </c>
      <c r="M220" s="17" t="s">
        <v>227</v>
      </c>
      <c r="N220" s="17" t="s">
        <v>227</v>
      </c>
      <c r="O220" s="17" t="s">
        <v>227</v>
      </c>
      <c r="P220" s="17" t="s">
        <v>227</v>
      </c>
      <c r="Q220" s="17" t="s">
        <v>227</v>
      </c>
      <c r="R220" s="17" t="s">
        <v>227</v>
      </c>
      <c r="S220" s="17" t="s">
        <v>227</v>
      </c>
      <c r="T220" s="17" t="s">
        <v>227</v>
      </c>
      <c r="U220" s="17" t="s">
        <v>227</v>
      </c>
      <c r="V220" s="17" t="s">
        <v>227</v>
      </c>
      <c r="W220" s="17" t="s">
        <v>227</v>
      </c>
      <c r="X220" s="17" t="s">
        <v>227</v>
      </c>
      <c r="Y220" s="17" t="s">
        <v>227</v>
      </c>
      <c r="Z220" s="17" t="s">
        <v>227</v>
      </c>
      <c r="AA220" s="17" t="s">
        <v>227</v>
      </c>
      <c r="AB220" s="17" t="s">
        <v>227</v>
      </c>
      <c r="AC220" s="17" t="s">
        <v>227</v>
      </c>
      <c r="AD220" s="152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228</v>
      </c>
      <c r="C221" s="9" t="s">
        <v>228</v>
      </c>
      <c r="D221" s="150" t="s">
        <v>230</v>
      </c>
      <c r="E221" s="151" t="s">
        <v>231</v>
      </c>
      <c r="F221" s="151" t="s">
        <v>232</v>
      </c>
      <c r="G221" s="151" t="s">
        <v>233</v>
      </c>
      <c r="H221" s="151" t="s">
        <v>234</v>
      </c>
      <c r="I221" s="151" t="s">
        <v>235</v>
      </c>
      <c r="J221" s="151" t="s">
        <v>236</v>
      </c>
      <c r="K221" s="151" t="s">
        <v>237</v>
      </c>
      <c r="L221" s="151" t="s">
        <v>238</v>
      </c>
      <c r="M221" s="151" t="s">
        <v>239</v>
      </c>
      <c r="N221" s="151" t="s">
        <v>240</v>
      </c>
      <c r="O221" s="151" t="s">
        <v>241</v>
      </c>
      <c r="P221" s="151" t="s">
        <v>242</v>
      </c>
      <c r="Q221" s="151" t="s">
        <v>244</v>
      </c>
      <c r="R221" s="151" t="s">
        <v>247</v>
      </c>
      <c r="S221" s="151" t="s">
        <v>248</v>
      </c>
      <c r="T221" s="151" t="s">
        <v>304</v>
      </c>
      <c r="U221" s="151" t="s">
        <v>249</v>
      </c>
      <c r="V221" s="151" t="s">
        <v>250</v>
      </c>
      <c r="W221" s="151" t="s">
        <v>255</v>
      </c>
      <c r="X221" s="151" t="s">
        <v>256</v>
      </c>
      <c r="Y221" s="151" t="s">
        <v>305</v>
      </c>
      <c r="Z221" s="151" t="s">
        <v>259</v>
      </c>
      <c r="AA221" s="151" t="s">
        <v>264</v>
      </c>
      <c r="AB221" s="151" t="s">
        <v>265</v>
      </c>
      <c r="AC221" s="151" t="s">
        <v>266</v>
      </c>
      <c r="AD221" s="152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333</v>
      </c>
      <c r="E222" s="11" t="s">
        <v>332</v>
      </c>
      <c r="F222" s="11" t="s">
        <v>332</v>
      </c>
      <c r="G222" s="11" t="s">
        <v>331</v>
      </c>
      <c r="H222" s="11" t="s">
        <v>332</v>
      </c>
      <c r="I222" s="11" t="s">
        <v>332</v>
      </c>
      <c r="J222" s="11" t="s">
        <v>333</v>
      </c>
      <c r="K222" s="11" t="s">
        <v>331</v>
      </c>
      <c r="L222" s="11" t="s">
        <v>331</v>
      </c>
      <c r="M222" s="11" t="s">
        <v>331</v>
      </c>
      <c r="N222" s="11" t="s">
        <v>331</v>
      </c>
      <c r="O222" s="11" t="s">
        <v>331</v>
      </c>
      <c r="P222" s="11" t="s">
        <v>331</v>
      </c>
      <c r="Q222" s="11" t="s">
        <v>331</v>
      </c>
      <c r="R222" s="11" t="s">
        <v>331</v>
      </c>
      <c r="S222" s="11" t="s">
        <v>332</v>
      </c>
      <c r="T222" s="11" t="s">
        <v>332</v>
      </c>
      <c r="U222" s="11" t="s">
        <v>333</v>
      </c>
      <c r="V222" s="11" t="s">
        <v>332</v>
      </c>
      <c r="W222" s="11" t="s">
        <v>333</v>
      </c>
      <c r="X222" s="11" t="s">
        <v>333</v>
      </c>
      <c r="Y222" s="11" t="s">
        <v>331</v>
      </c>
      <c r="Z222" s="11" t="s">
        <v>332</v>
      </c>
      <c r="AA222" s="11" t="s">
        <v>332</v>
      </c>
      <c r="AB222" s="11" t="s">
        <v>331</v>
      </c>
      <c r="AC222" s="11" t="s">
        <v>331</v>
      </c>
      <c r="AD222" s="152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/>
      <c r="C223" s="9"/>
      <c r="D223" s="26" t="s">
        <v>335</v>
      </c>
      <c r="E223" s="26" t="s">
        <v>336</v>
      </c>
      <c r="F223" s="26" t="s">
        <v>335</v>
      </c>
      <c r="G223" s="26" t="s">
        <v>337</v>
      </c>
      <c r="H223" s="26" t="s">
        <v>338</v>
      </c>
      <c r="I223" s="26" t="s">
        <v>336</v>
      </c>
      <c r="J223" s="26" t="s">
        <v>336</v>
      </c>
      <c r="K223" s="26" t="s">
        <v>336</v>
      </c>
      <c r="L223" s="26" t="s">
        <v>336</v>
      </c>
      <c r="M223" s="26" t="s">
        <v>336</v>
      </c>
      <c r="N223" s="26" t="s">
        <v>336</v>
      </c>
      <c r="O223" s="26" t="s">
        <v>336</v>
      </c>
      <c r="P223" s="26" t="s">
        <v>336</v>
      </c>
      <c r="Q223" s="26" t="s">
        <v>339</v>
      </c>
      <c r="R223" s="26" t="s">
        <v>336</v>
      </c>
      <c r="S223" s="26" t="s">
        <v>335</v>
      </c>
      <c r="T223" s="26" t="s">
        <v>336</v>
      </c>
      <c r="U223" s="26" t="s">
        <v>335</v>
      </c>
      <c r="V223" s="26" t="s">
        <v>337</v>
      </c>
      <c r="W223" s="26" t="s">
        <v>335</v>
      </c>
      <c r="X223" s="26" t="s">
        <v>336</v>
      </c>
      <c r="Y223" s="26"/>
      <c r="Z223" s="26" t="s">
        <v>335</v>
      </c>
      <c r="AA223" s="26" t="s">
        <v>338</v>
      </c>
      <c r="AB223" s="26" t="s">
        <v>338</v>
      </c>
      <c r="AC223" s="26" t="s">
        <v>117</v>
      </c>
      <c r="AD223" s="152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8">
        <v>1</v>
      </c>
      <c r="C224" s="14">
        <v>1</v>
      </c>
      <c r="D224" s="218">
        <v>26</v>
      </c>
      <c r="E224" s="218">
        <v>25</v>
      </c>
      <c r="F224" s="218">
        <v>25</v>
      </c>
      <c r="G224" s="218">
        <v>25</v>
      </c>
      <c r="H224" s="218">
        <v>25.392132480629691</v>
      </c>
      <c r="I224" s="218">
        <v>26</v>
      </c>
      <c r="J224" s="218">
        <v>24</v>
      </c>
      <c r="K224" s="218">
        <v>26</v>
      </c>
      <c r="L224" s="218">
        <v>24</v>
      </c>
      <c r="M224" s="218">
        <v>24</v>
      </c>
      <c r="N224" s="218">
        <v>25</v>
      </c>
      <c r="O224" s="218">
        <v>24</v>
      </c>
      <c r="P224" s="218">
        <v>25</v>
      </c>
      <c r="Q224" s="218">
        <v>27.4</v>
      </c>
      <c r="R224" s="218">
        <v>24</v>
      </c>
      <c r="S224" s="218">
        <v>25</v>
      </c>
      <c r="T224" s="218">
        <v>23.7</v>
      </c>
      <c r="U224" s="218">
        <v>22.6</v>
      </c>
      <c r="V224" s="218">
        <v>28</v>
      </c>
      <c r="W224" s="218">
        <v>28.32</v>
      </c>
      <c r="X224" s="219">
        <v>31</v>
      </c>
      <c r="Y224" s="218">
        <v>28.07678019447642</v>
      </c>
      <c r="Z224" s="218">
        <v>27</v>
      </c>
      <c r="AA224" s="218">
        <v>30</v>
      </c>
      <c r="AB224" s="219">
        <v>34</v>
      </c>
      <c r="AC224" s="218">
        <v>28</v>
      </c>
      <c r="AD224" s="220"/>
      <c r="AE224" s="221"/>
      <c r="AF224" s="221"/>
      <c r="AG224" s="221"/>
      <c r="AH224" s="221"/>
      <c r="AI224" s="221"/>
      <c r="AJ224" s="221"/>
      <c r="AK224" s="221"/>
      <c r="AL224" s="221"/>
      <c r="AM224" s="221"/>
      <c r="AN224" s="221"/>
      <c r="AO224" s="221"/>
      <c r="AP224" s="221"/>
      <c r="AQ224" s="221"/>
      <c r="AR224" s="221"/>
      <c r="AS224" s="221"/>
      <c r="AT224" s="221"/>
      <c r="AU224" s="221"/>
      <c r="AV224" s="221"/>
      <c r="AW224" s="221"/>
      <c r="AX224" s="221"/>
      <c r="AY224" s="221"/>
      <c r="AZ224" s="221"/>
      <c r="BA224" s="221"/>
      <c r="BB224" s="221"/>
      <c r="BC224" s="221"/>
      <c r="BD224" s="221"/>
      <c r="BE224" s="221"/>
      <c r="BF224" s="221"/>
      <c r="BG224" s="221"/>
      <c r="BH224" s="221"/>
      <c r="BI224" s="221"/>
      <c r="BJ224" s="221"/>
      <c r="BK224" s="221"/>
      <c r="BL224" s="221"/>
      <c r="BM224" s="222">
        <v>1</v>
      </c>
    </row>
    <row r="225" spans="1:65">
      <c r="A225" s="30"/>
      <c r="B225" s="19">
        <v>1</v>
      </c>
      <c r="C225" s="9">
        <v>2</v>
      </c>
      <c r="D225" s="223">
        <v>26</v>
      </c>
      <c r="E225" s="223">
        <v>26</v>
      </c>
      <c r="F225" s="223">
        <v>24</v>
      </c>
      <c r="G225" s="223">
        <v>25</v>
      </c>
      <c r="H225" s="223">
        <v>24.994322616481597</v>
      </c>
      <c r="I225" s="223">
        <v>28</v>
      </c>
      <c r="J225" s="223">
        <v>24</v>
      </c>
      <c r="K225" s="223">
        <v>26</v>
      </c>
      <c r="L225" s="223">
        <v>25</v>
      </c>
      <c r="M225" s="223">
        <v>25</v>
      </c>
      <c r="N225" s="223">
        <v>25</v>
      </c>
      <c r="O225" s="223">
        <v>23</v>
      </c>
      <c r="P225" s="223">
        <v>24</v>
      </c>
      <c r="Q225" s="223">
        <v>26.5</v>
      </c>
      <c r="R225" s="223">
        <v>24</v>
      </c>
      <c r="S225" s="223">
        <v>25</v>
      </c>
      <c r="T225" s="223">
        <v>23.6</v>
      </c>
      <c r="U225" s="223">
        <v>21.9</v>
      </c>
      <c r="V225" s="223">
        <v>26</v>
      </c>
      <c r="W225" s="223">
        <v>28.46</v>
      </c>
      <c r="X225" s="224">
        <v>31</v>
      </c>
      <c r="Y225" s="223">
        <v>26.104872738804914</v>
      </c>
      <c r="Z225" s="223">
        <v>27</v>
      </c>
      <c r="AA225" s="223">
        <v>28</v>
      </c>
      <c r="AB225" s="224">
        <v>34</v>
      </c>
      <c r="AC225" s="223">
        <v>29</v>
      </c>
      <c r="AD225" s="220"/>
      <c r="AE225" s="221"/>
      <c r="AF225" s="221"/>
      <c r="AG225" s="221"/>
      <c r="AH225" s="221"/>
      <c r="AI225" s="221"/>
      <c r="AJ225" s="221"/>
      <c r="AK225" s="221"/>
      <c r="AL225" s="221"/>
      <c r="AM225" s="221"/>
      <c r="AN225" s="221"/>
      <c r="AO225" s="221"/>
      <c r="AP225" s="221"/>
      <c r="AQ225" s="221"/>
      <c r="AR225" s="221"/>
      <c r="AS225" s="221"/>
      <c r="AT225" s="221"/>
      <c r="AU225" s="221"/>
      <c r="AV225" s="221"/>
      <c r="AW225" s="221"/>
      <c r="AX225" s="221"/>
      <c r="AY225" s="221"/>
      <c r="AZ225" s="221"/>
      <c r="BA225" s="221"/>
      <c r="BB225" s="221"/>
      <c r="BC225" s="221"/>
      <c r="BD225" s="221"/>
      <c r="BE225" s="221"/>
      <c r="BF225" s="221"/>
      <c r="BG225" s="221"/>
      <c r="BH225" s="221"/>
      <c r="BI225" s="221"/>
      <c r="BJ225" s="221"/>
      <c r="BK225" s="221"/>
      <c r="BL225" s="221"/>
      <c r="BM225" s="222">
        <v>26</v>
      </c>
    </row>
    <row r="226" spans="1:65">
      <c r="A226" s="30"/>
      <c r="B226" s="19">
        <v>1</v>
      </c>
      <c r="C226" s="9">
        <v>3</v>
      </c>
      <c r="D226" s="223">
        <v>26</v>
      </c>
      <c r="E226" s="223">
        <v>25</v>
      </c>
      <c r="F226" s="223">
        <v>24</v>
      </c>
      <c r="G226" s="223">
        <v>25</v>
      </c>
      <c r="H226" s="223">
        <v>24.713446670968278</v>
      </c>
      <c r="I226" s="223">
        <v>28</v>
      </c>
      <c r="J226" s="223">
        <v>23</v>
      </c>
      <c r="K226" s="223">
        <v>26</v>
      </c>
      <c r="L226" s="223">
        <v>25</v>
      </c>
      <c r="M226" s="223">
        <v>25</v>
      </c>
      <c r="N226" s="223">
        <v>25</v>
      </c>
      <c r="O226" s="223">
        <v>24</v>
      </c>
      <c r="P226" s="223">
        <v>24</v>
      </c>
      <c r="Q226" s="223">
        <v>26.6</v>
      </c>
      <c r="R226" s="223">
        <v>25</v>
      </c>
      <c r="S226" s="223">
        <v>25</v>
      </c>
      <c r="T226" s="223">
        <v>24</v>
      </c>
      <c r="U226" s="223">
        <v>22.2</v>
      </c>
      <c r="V226" s="223">
        <v>27</v>
      </c>
      <c r="W226" s="223">
        <v>28.4</v>
      </c>
      <c r="X226" s="224">
        <v>31</v>
      </c>
      <c r="Y226" s="223">
        <v>24.460026613845901</v>
      </c>
      <c r="Z226" s="223">
        <v>26</v>
      </c>
      <c r="AA226" s="223">
        <v>29</v>
      </c>
      <c r="AB226" s="224">
        <v>34</v>
      </c>
      <c r="AC226" s="223">
        <v>29</v>
      </c>
      <c r="AD226" s="220"/>
      <c r="AE226" s="221"/>
      <c r="AF226" s="221"/>
      <c r="AG226" s="221"/>
      <c r="AH226" s="221"/>
      <c r="AI226" s="221"/>
      <c r="AJ226" s="221"/>
      <c r="AK226" s="221"/>
      <c r="AL226" s="221"/>
      <c r="AM226" s="221"/>
      <c r="AN226" s="221"/>
      <c r="AO226" s="221"/>
      <c r="AP226" s="221"/>
      <c r="AQ226" s="221"/>
      <c r="AR226" s="221"/>
      <c r="AS226" s="221"/>
      <c r="AT226" s="221"/>
      <c r="AU226" s="221"/>
      <c r="AV226" s="221"/>
      <c r="AW226" s="221"/>
      <c r="AX226" s="221"/>
      <c r="AY226" s="221"/>
      <c r="AZ226" s="221"/>
      <c r="BA226" s="221"/>
      <c r="BB226" s="221"/>
      <c r="BC226" s="221"/>
      <c r="BD226" s="221"/>
      <c r="BE226" s="221"/>
      <c r="BF226" s="221"/>
      <c r="BG226" s="221"/>
      <c r="BH226" s="221"/>
      <c r="BI226" s="221"/>
      <c r="BJ226" s="221"/>
      <c r="BK226" s="221"/>
      <c r="BL226" s="221"/>
      <c r="BM226" s="222">
        <v>16</v>
      </c>
    </row>
    <row r="227" spans="1:65">
      <c r="A227" s="30"/>
      <c r="B227" s="19">
        <v>1</v>
      </c>
      <c r="C227" s="9">
        <v>4</v>
      </c>
      <c r="D227" s="223">
        <v>26</v>
      </c>
      <c r="E227" s="223">
        <v>24</v>
      </c>
      <c r="F227" s="223">
        <v>24</v>
      </c>
      <c r="G227" s="223">
        <v>25</v>
      </c>
      <c r="H227" s="223">
        <v>25.143728439394401</v>
      </c>
      <c r="I227" s="223">
        <v>29</v>
      </c>
      <c r="J227" s="223">
        <v>24</v>
      </c>
      <c r="K227" s="223">
        <v>28</v>
      </c>
      <c r="L227" s="223">
        <v>25</v>
      </c>
      <c r="M227" s="223">
        <v>25</v>
      </c>
      <c r="N227" s="223">
        <v>25</v>
      </c>
      <c r="O227" s="223">
        <v>24</v>
      </c>
      <c r="P227" s="223">
        <v>24</v>
      </c>
      <c r="Q227" s="223">
        <v>26.9</v>
      </c>
      <c r="R227" s="223">
        <v>24</v>
      </c>
      <c r="S227" s="223">
        <v>25</v>
      </c>
      <c r="T227" s="223">
        <v>24.4</v>
      </c>
      <c r="U227" s="225">
        <v>19.399999999999999</v>
      </c>
      <c r="V227" s="223">
        <v>27</v>
      </c>
      <c r="W227" s="223">
        <v>28.3</v>
      </c>
      <c r="X227" s="224">
        <v>31</v>
      </c>
      <c r="Y227" s="223">
        <v>26.38288840005621</v>
      </c>
      <c r="Z227" s="223">
        <v>27.5</v>
      </c>
      <c r="AA227" s="223">
        <v>27</v>
      </c>
      <c r="AB227" s="224">
        <v>33</v>
      </c>
      <c r="AC227" s="223">
        <v>28</v>
      </c>
      <c r="AD227" s="220"/>
      <c r="AE227" s="221"/>
      <c r="AF227" s="221"/>
      <c r="AG227" s="221"/>
      <c r="AH227" s="221"/>
      <c r="AI227" s="221"/>
      <c r="AJ227" s="221"/>
      <c r="AK227" s="221"/>
      <c r="AL227" s="221"/>
      <c r="AM227" s="221"/>
      <c r="AN227" s="221"/>
      <c r="AO227" s="221"/>
      <c r="AP227" s="221"/>
      <c r="AQ227" s="221"/>
      <c r="AR227" s="221"/>
      <c r="AS227" s="221"/>
      <c r="AT227" s="221"/>
      <c r="AU227" s="221"/>
      <c r="AV227" s="221"/>
      <c r="AW227" s="221"/>
      <c r="AX227" s="221"/>
      <c r="AY227" s="221"/>
      <c r="AZ227" s="221"/>
      <c r="BA227" s="221"/>
      <c r="BB227" s="221"/>
      <c r="BC227" s="221"/>
      <c r="BD227" s="221"/>
      <c r="BE227" s="221"/>
      <c r="BF227" s="221"/>
      <c r="BG227" s="221"/>
      <c r="BH227" s="221"/>
      <c r="BI227" s="221"/>
      <c r="BJ227" s="221"/>
      <c r="BK227" s="221"/>
      <c r="BL227" s="221"/>
      <c r="BM227" s="222">
        <v>25.637192747471683</v>
      </c>
    </row>
    <row r="228" spans="1:65">
      <c r="A228" s="30"/>
      <c r="B228" s="19">
        <v>1</v>
      </c>
      <c r="C228" s="9">
        <v>5</v>
      </c>
      <c r="D228" s="223">
        <v>27</v>
      </c>
      <c r="E228" s="223">
        <v>23</v>
      </c>
      <c r="F228" s="223">
        <v>24</v>
      </c>
      <c r="G228" s="223">
        <v>25</v>
      </c>
      <c r="H228" s="223">
        <v>26.222105397510123</v>
      </c>
      <c r="I228" s="223">
        <v>29</v>
      </c>
      <c r="J228" s="223">
        <v>23</v>
      </c>
      <c r="K228" s="223">
        <v>26</v>
      </c>
      <c r="L228" s="223">
        <v>26</v>
      </c>
      <c r="M228" s="223">
        <v>25</v>
      </c>
      <c r="N228" s="223">
        <v>25</v>
      </c>
      <c r="O228" s="223">
        <v>23</v>
      </c>
      <c r="P228" s="223">
        <v>24</v>
      </c>
      <c r="Q228" s="223">
        <v>26.9</v>
      </c>
      <c r="R228" s="223">
        <v>25</v>
      </c>
      <c r="S228" s="223">
        <v>25</v>
      </c>
      <c r="T228" s="223">
        <v>24.9</v>
      </c>
      <c r="U228" s="223">
        <v>21.6</v>
      </c>
      <c r="V228" s="223">
        <v>27</v>
      </c>
      <c r="W228" s="223">
        <v>28.35</v>
      </c>
      <c r="X228" s="224">
        <v>31</v>
      </c>
      <c r="Y228" s="223">
        <v>26.264737076145479</v>
      </c>
      <c r="Z228" s="223">
        <v>30</v>
      </c>
      <c r="AA228" s="223">
        <v>28</v>
      </c>
      <c r="AB228" s="224">
        <v>33</v>
      </c>
      <c r="AC228" s="223">
        <v>29</v>
      </c>
      <c r="AD228" s="220"/>
      <c r="AE228" s="221"/>
      <c r="AF228" s="221"/>
      <c r="AG228" s="221"/>
      <c r="AH228" s="221"/>
      <c r="AI228" s="221"/>
      <c r="AJ228" s="221"/>
      <c r="AK228" s="221"/>
      <c r="AL228" s="221"/>
      <c r="AM228" s="221"/>
      <c r="AN228" s="221"/>
      <c r="AO228" s="221"/>
      <c r="AP228" s="221"/>
      <c r="AQ228" s="221"/>
      <c r="AR228" s="221"/>
      <c r="AS228" s="221"/>
      <c r="AT228" s="221"/>
      <c r="AU228" s="221"/>
      <c r="AV228" s="221"/>
      <c r="AW228" s="221"/>
      <c r="AX228" s="221"/>
      <c r="AY228" s="221"/>
      <c r="AZ228" s="221"/>
      <c r="BA228" s="221"/>
      <c r="BB228" s="221"/>
      <c r="BC228" s="221"/>
      <c r="BD228" s="221"/>
      <c r="BE228" s="221"/>
      <c r="BF228" s="221"/>
      <c r="BG228" s="221"/>
      <c r="BH228" s="221"/>
      <c r="BI228" s="221"/>
      <c r="BJ228" s="221"/>
      <c r="BK228" s="221"/>
      <c r="BL228" s="221"/>
      <c r="BM228" s="222">
        <v>85</v>
      </c>
    </row>
    <row r="229" spans="1:65">
      <c r="A229" s="30"/>
      <c r="B229" s="19">
        <v>1</v>
      </c>
      <c r="C229" s="9">
        <v>6</v>
      </c>
      <c r="D229" s="223">
        <v>26</v>
      </c>
      <c r="E229" s="223">
        <v>25</v>
      </c>
      <c r="F229" s="223">
        <v>24</v>
      </c>
      <c r="G229" s="223">
        <v>26</v>
      </c>
      <c r="H229" s="223">
        <v>26.293201140043941</v>
      </c>
      <c r="I229" s="223">
        <v>27</v>
      </c>
      <c r="J229" s="223">
        <v>24</v>
      </c>
      <c r="K229" s="223">
        <v>27</v>
      </c>
      <c r="L229" s="223">
        <v>25</v>
      </c>
      <c r="M229" s="223">
        <v>24</v>
      </c>
      <c r="N229" s="223">
        <v>24</v>
      </c>
      <c r="O229" s="223">
        <v>24</v>
      </c>
      <c r="P229" s="223">
        <v>25</v>
      </c>
      <c r="Q229" s="223">
        <v>26.8</v>
      </c>
      <c r="R229" s="223">
        <v>25</v>
      </c>
      <c r="S229" s="223">
        <v>25</v>
      </c>
      <c r="T229" s="223">
        <v>22.7</v>
      </c>
      <c r="U229" s="223">
        <v>20.9</v>
      </c>
      <c r="V229" s="223">
        <v>27</v>
      </c>
      <c r="W229" s="223">
        <v>28.31</v>
      </c>
      <c r="X229" s="224">
        <v>31</v>
      </c>
      <c r="Y229" s="223">
        <v>27.627513867565256</v>
      </c>
      <c r="Z229" s="223">
        <v>31</v>
      </c>
      <c r="AA229" s="223">
        <v>29</v>
      </c>
      <c r="AB229" s="224">
        <v>34</v>
      </c>
      <c r="AC229" s="223">
        <v>29</v>
      </c>
      <c r="AD229" s="220"/>
      <c r="AE229" s="221"/>
      <c r="AF229" s="221"/>
      <c r="AG229" s="221"/>
      <c r="AH229" s="221"/>
      <c r="AI229" s="221"/>
      <c r="AJ229" s="221"/>
      <c r="AK229" s="221"/>
      <c r="AL229" s="221"/>
      <c r="AM229" s="221"/>
      <c r="AN229" s="221"/>
      <c r="AO229" s="221"/>
      <c r="AP229" s="221"/>
      <c r="AQ229" s="221"/>
      <c r="AR229" s="221"/>
      <c r="AS229" s="221"/>
      <c r="AT229" s="221"/>
      <c r="AU229" s="221"/>
      <c r="AV229" s="221"/>
      <c r="AW229" s="221"/>
      <c r="AX229" s="221"/>
      <c r="AY229" s="221"/>
      <c r="AZ229" s="221"/>
      <c r="BA229" s="221"/>
      <c r="BB229" s="221"/>
      <c r="BC229" s="221"/>
      <c r="BD229" s="221"/>
      <c r="BE229" s="221"/>
      <c r="BF229" s="221"/>
      <c r="BG229" s="221"/>
      <c r="BH229" s="221"/>
      <c r="BI229" s="221"/>
      <c r="BJ229" s="221"/>
      <c r="BK229" s="221"/>
      <c r="BL229" s="221"/>
      <c r="BM229" s="226"/>
    </row>
    <row r="230" spans="1:65">
      <c r="A230" s="30"/>
      <c r="B230" s="20" t="s">
        <v>275</v>
      </c>
      <c r="C230" s="12"/>
      <c r="D230" s="227">
        <v>26.166666666666668</v>
      </c>
      <c r="E230" s="227">
        <v>24.666666666666668</v>
      </c>
      <c r="F230" s="227">
        <v>24.166666666666668</v>
      </c>
      <c r="G230" s="227">
        <v>25.166666666666668</v>
      </c>
      <c r="H230" s="227">
        <v>25.459822790838004</v>
      </c>
      <c r="I230" s="227">
        <v>27.833333333333332</v>
      </c>
      <c r="J230" s="227">
        <v>23.666666666666668</v>
      </c>
      <c r="K230" s="227">
        <v>26.5</v>
      </c>
      <c r="L230" s="227">
        <v>25</v>
      </c>
      <c r="M230" s="227">
        <v>24.666666666666668</v>
      </c>
      <c r="N230" s="227">
        <v>24.833333333333332</v>
      </c>
      <c r="O230" s="227">
        <v>23.666666666666668</v>
      </c>
      <c r="P230" s="227">
        <v>24.333333333333332</v>
      </c>
      <c r="Q230" s="227">
        <v>26.850000000000005</v>
      </c>
      <c r="R230" s="227">
        <v>24.5</v>
      </c>
      <c r="S230" s="227">
        <v>25</v>
      </c>
      <c r="T230" s="227">
        <v>23.883333333333329</v>
      </c>
      <c r="U230" s="227">
        <v>21.433333333333334</v>
      </c>
      <c r="V230" s="227">
        <v>27</v>
      </c>
      <c r="W230" s="227">
        <v>28.356666666666669</v>
      </c>
      <c r="X230" s="227">
        <v>31</v>
      </c>
      <c r="Y230" s="227">
        <v>26.486136481815695</v>
      </c>
      <c r="Z230" s="227">
        <v>28.083333333333332</v>
      </c>
      <c r="AA230" s="227">
        <v>28.5</v>
      </c>
      <c r="AB230" s="227">
        <v>33.666666666666664</v>
      </c>
      <c r="AC230" s="227">
        <v>28.666666666666668</v>
      </c>
      <c r="AD230" s="220"/>
      <c r="AE230" s="221"/>
      <c r="AF230" s="221"/>
      <c r="AG230" s="221"/>
      <c r="AH230" s="221"/>
      <c r="AI230" s="221"/>
      <c r="AJ230" s="221"/>
      <c r="AK230" s="221"/>
      <c r="AL230" s="221"/>
      <c r="AM230" s="221"/>
      <c r="AN230" s="221"/>
      <c r="AO230" s="221"/>
      <c r="AP230" s="221"/>
      <c r="AQ230" s="221"/>
      <c r="AR230" s="221"/>
      <c r="AS230" s="221"/>
      <c r="AT230" s="221"/>
      <c r="AU230" s="221"/>
      <c r="AV230" s="221"/>
      <c r="AW230" s="221"/>
      <c r="AX230" s="221"/>
      <c r="AY230" s="221"/>
      <c r="AZ230" s="221"/>
      <c r="BA230" s="221"/>
      <c r="BB230" s="221"/>
      <c r="BC230" s="221"/>
      <c r="BD230" s="221"/>
      <c r="BE230" s="221"/>
      <c r="BF230" s="221"/>
      <c r="BG230" s="221"/>
      <c r="BH230" s="221"/>
      <c r="BI230" s="221"/>
      <c r="BJ230" s="221"/>
      <c r="BK230" s="221"/>
      <c r="BL230" s="221"/>
      <c r="BM230" s="226"/>
    </row>
    <row r="231" spans="1:65">
      <c r="A231" s="30"/>
      <c r="B231" s="3" t="s">
        <v>276</v>
      </c>
      <c r="C231" s="29"/>
      <c r="D231" s="223">
        <v>26</v>
      </c>
      <c r="E231" s="223">
        <v>25</v>
      </c>
      <c r="F231" s="223">
        <v>24</v>
      </c>
      <c r="G231" s="223">
        <v>25</v>
      </c>
      <c r="H231" s="223">
        <v>25.267930460012046</v>
      </c>
      <c r="I231" s="223">
        <v>28</v>
      </c>
      <c r="J231" s="223">
        <v>24</v>
      </c>
      <c r="K231" s="223">
        <v>26</v>
      </c>
      <c r="L231" s="223">
        <v>25</v>
      </c>
      <c r="M231" s="223">
        <v>25</v>
      </c>
      <c r="N231" s="223">
        <v>25</v>
      </c>
      <c r="O231" s="223">
        <v>24</v>
      </c>
      <c r="P231" s="223">
        <v>24</v>
      </c>
      <c r="Q231" s="223">
        <v>26.85</v>
      </c>
      <c r="R231" s="223">
        <v>24.5</v>
      </c>
      <c r="S231" s="223">
        <v>25</v>
      </c>
      <c r="T231" s="223">
        <v>23.85</v>
      </c>
      <c r="U231" s="223">
        <v>21.75</v>
      </c>
      <c r="V231" s="223">
        <v>27</v>
      </c>
      <c r="W231" s="223">
        <v>28.335000000000001</v>
      </c>
      <c r="X231" s="223">
        <v>31</v>
      </c>
      <c r="Y231" s="223">
        <v>26.323812738100845</v>
      </c>
      <c r="Z231" s="223">
        <v>27.25</v>
      </c>
      <c r="AA231" s="223">
        <v>28.5</v>
      </c>
      <c r="AB231" s="223">
        <v>34</v>
      </c>
      <c r="AC231" s="223">
        <v>29</v>
      </c>
      <c r="AD231" s="220"/>
      <c r="AE231" s="221"/>
      <c r="AF231" s="221"/>
      <c r="AG231" s="221"/>
      <c r="AH231" s="221"/>
      <c r="AI231" s="221"/>
      <c r="AJ231" s="221"/>
      <c r="AK231" s="221"/>
      <c r="AL231" s="221"/>
      <c r="AM231" s="221"/>
      <c r="AN231" s="221"/>
      <c r="AO231" s="221"/>
      <c r="AP231" s="221"/>
      <c r="AQ231" s="221"/>
      <c r="AR231" s="221"/>
      <c r="AS231" s="221"/>
      <c r="AT231" s="221"/>
      <c r="AU231" s="221"/>
      <c r="AV231" s="221"/>
      <c r="AW231" s="221"/>
      <c r="AX231" s="221"/>
      <c r="AY231" s="221"/>
      <c r="AZ231" s="221"/>
      <c r="BA231" s="221"/>
      <c r="BB231" s="221"/>
      <c r="BC231" s="221"/>
      <c r="BD231" s="221"/>
      <c r="BE231" s="221"/>
      <c r="BF231" s="221"/>
      <c r="BG231" s="221"/>
      <c r="BH231" s="221"/>
      <c r="BI231" s="221"/>
      <c r="BJ231" s="221"/>
      <c r="BK231" s="221"/>
      <c r="BL231" s="221"/>
      <c r="BM231" s="226"/>
    </row>
    <row r="232" spans="1:65">
      <c r="A232" s="30"/>
      <c r="B232" s="3" t="s">
        <v>277</v>
      </c>
      <c r="C232" s="29"/>
      <c r="D232" s="24">
        <v>0.40824829046386302</v>
      </c>
      <c r="E232" s="24">
        <v>1.0327955589886446</v>
      </c>
      <c r="F232" s="24">
        <v>0.40824829046386296</v>
      </c>
      <c r="G232" s="24">
        <v>0.40824829046386302</v>
      </c>
      <c r="H232" s="24">
        <v>0.65633217003409738</v>
      </c>
      <c r="I232" s="24">
        <v>1.1690451944500122</v>
      </c>
      <c r="J232" s="24">
        <v>0.5163977794943222</v>
      </c>
      <c r="K232" s="24">
        <v>0.83666002653407556</v>
      </c>
      <c r="L232" s="24">
        <v>0.63245553203367588</v>
      </c>
      <c r="M232" s="24">
        <v>0.5163977794943222</v>
      </c>
      <c r="N232" s="24">
        <v>0.40824829046386302</v>
      </c>
      <c r="O232" s="24">
        <v>0.5163977794943222</v>
      </c>
      <c r="P232" s="24">
        <v>0.5163977794943222</v>
      </c>
      <c r="Q232" s="24">
        <v>0.31464265445104461</v>
      </c>
      <c r="R232" s="24">
        <v>0.54772255750516607</v>
      </c>
      <c r="S232" s="24">
        <v>0</v>
      </c>
      <c r="T232" s="24">
        <v>0.75210814825174321</v>
      </c>
      <c r="U232" s="24">
        <v>1.150072461485218</v>
      </c>
      <c r="V232" s="24">
        <v>0.63245553203367588</v>
      </c>
      <c r="W232" s="24">
        <v>6.2182527020592182E-2</v>
      </c>
      <c r="X232" s="24">
        <v>0</v>
      </c>
      <c r="Y232" s="24">
        <v>1.2761701187039993</v>
      </c>
      <c r="Z232" s="24">
        <v>1.9600170067289384</v>
      </c>
      <c r="AA232" s="24">
        <v>1.0488088481701516</v>
      </c>
      <c r="AB232" s="24">
        <v>0.5163977794943222</v>
      </c>
      <c r="AC232" s="24">
        <v>0.5163977794943222</v>
      </c>
      <c r="AD232" s="152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86</v>
      </c>
      <c r="C233" s="29"/>
      <c r="D233" s="13">
        <v>1.5601845495434254E-2</v>
      </c>
      <c r="E233" s="13">
        <v>4.1870090229269373E-2</v>
      </c>
      <c r="F233" s="13">
        <v>1.6893032708849502E-2</v>
      </c>
      <c r="G233" s="13">
        <v>1.6221786376047535E-2</v>
      </c>
      <c r="H233" s="13">
        <v>2.5779133477326705E-2</v>
      </c>
      <c r="I233" s="13">
        <v>4.2001623752695054E-2</v>
      </c>
      <c r="J233" s="13">
        <v>2.1819624485675586E-2</v>
      </c>
      <c r="K233" s="13">
        <v>3.1572076472983983E-2</v>
      </c>
      <c r="L233" s="13">
        <v>2.5298221281347035E-2</v>
      </c>
      <c r="M233" s="13">
        <v>2.0935045114634683E-2</v>
      </c>
      <c r="N233" s="13">
        <v>1.6439528475054886E-2</v>
      </c>
      <c r="O233" s="13">
        <v>2.1819624485675586E-2</v>
      </c>
      <c r="P233" s="13">
        <v>2.1221826554561188E-2</v>
      </c>
      <c r="Q233" s="13">
        <v>1.1718534616426241E-2</v>
      </c>
      <c r="R233" s="13">
        <v>2.2356022755312902E-2</v>
      </c>
      <c r="S233" s="13">
        <v>0</v>
      </c>
      <c r="T233" s="13">
        <v>3.149092037341563E-2</v>
      </c>
      <c r="U233" s="13">
        <v>5.3658124175049053E-2</v>
      </c>
      <c r="V233" s="13">
        <v>2.3424278964210218E-2</v>
      </c>
      <c r="W233" s="13">
        <v>2.1928715300549729E-3</v>
      </c>
      <c r="X233" s="13">
        <v>0</v>
      </c>
      <c r="Y233" s="13">
        <v>4.8182569759850247E-2</v>
      </c>
      <c r="Z233" s="13">
        <v>6.9792890447321246E-2</v>
      </c>
      <c r="AA233" s="13">
        <v>3.6800310462110582E-2</v>
      </c>
      <c r="AB233" s="13">
        <v>1.5338547905771948E-2</v>
      </c>
      <c r="AC233" s="13">
        <v>1.8013876028871705E-2</v>
      </c>
      <c r="AD233" s="152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278</v>
      </c>
      <c r="C234" s="29"/>
      <c r="D234" s="13">
        <v>2.06525700536071E-2</v>
      </c>
      <c r="E234" s="13">
        <v>-3.785617600042146E-2</v>
      </c>
      <c r="F234" s="13">
        <v>-5.7359091351764202E-2</v>
      </c>
      <c r="G234" s="13">
        <v>-1.8353260649078607E-2</v>
      </c>
      <c r="H234" s="13">
        <v>-6.9184625001960098E-3</v>
      </c>
      <c r="I234" s="13">
        <v>8.5662287891416167E-2</v>
      </c>
      <c r="J234" s="13">
        <v>-7.6862006703107055E-2</v>
      </c>
      <c r="K234" s="13">
        <v>3.365451362116878E-2</v>
      </c>
      <c r="L234" s="13">
        <v>-2.4854232432859558E-2</v>
      </c>
      <c r="M234" s="13">
        <v>-3.785617600042146E-2</v>
      </c>
      <c r="N234" s="13">
        <v>-3.135520421664062E-2</v>
      </c>
      <c r="O234" s="13">
        <v>-7.6862006703107055E-2</v>
      </c>
      <c r="P234" s="13">
        <v>-5.0858119567983362E-2</v>
      </c>
      <c r="Q234" s="13">
        <v>4.7306554367108955E-2</v>
      </c>
      <c r="R234" s="13">
        <v>-4.4357147784202411E-2</v>
      </c>
      <c r="S234" s="13">
        <v>-2.4854232432859558E-2</v>
      </c>
      <c r="T234" s="13">
        <v>-6.8410743384192063E-2</v>
      </c>
      <c r="U234" s="13">
        <v>-0.16397502860577162</v>
      </c>
      <c r="V234" s="13">
        <v>5.3157428972511633E-2</v>
      </c>
      <c r="W234" s="13">
        <v>0.10607533929248847</v>
      </c>
      <c r="X234" s="13">
        <v>0.20918075178325402</v>
      </c>
      <c r="Y234" s="13">
        <v>3.3113755577928172E-2</v>
      </c>
      <c r="Z234" s="13">
        <v>9.5413745567087593E-2</v>
      </c>
      <c r="AA234" s="13">
        <v>0.11166617502653997</v>
      </c>
      <c r="AB234" s="13">
        <v>0.31319630032374901</v>
      </c>
      <c r="AC234" s="13">
        <v>0.11816714681032114</v>
      </c>
      <c r="AD234" s="152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279</v>
      </c>
      <c r="C235" s="47"/>
      <c r="D235" s="45">
        <v>0.44</v>
      </c>
      <c r="E235" s="45">
        <v>0.33</v>
      </c>
      <c r="F235" s="45">
        <v>0.59</v>
      </c>
      <c r="G235" s="45">
        <v>0.08</v>
      </c>
      <c r="H235" s="45">
        <v>0.08</v>
      </c>
      <c r="I235" s="45">
        <v>1.3</v>
      </c>
      <c r="J235" s="45">
        <v>0.85</v>
      </c>
      <c r="K235" s="45">
        <v>0.61</v>
      </c>
      <c r="L235" s="45">
        <v>0.16</v>
      </c>
      <c r="M235" s="45">
        <v>0.33</v>
      </c>
      <c r="N235" s="45">
        <v>0.25</v>
      </c>
      <c r="O235" s="45">
        <v>0.85</v>
      </c>
      <c r="P235" s="45">
        <v>0.51</v>
      </c>
      <c r="Q235" s="45">
        <v>0.79</v>
      </c>
      <c r="R235" s="45">
        <v>0.42</v>
      </c>
      <c r="S235" s="45">
        <v>0.16</v>
      </c>
      <c r="T235" s="45">
        <v>0.74</v>
      </c>
      <c r="U235" s="45">
        <v>2</v>
      </c>
      <c r="V235" s="45">
        <v>0.87</v>
      </c>
      <c r="W235" s="45">
        <v>1.57</v>
      </c>
      <c r="X235" s="45">
        <v>2.93</v>
      </c>
      <c r="Y235" s="45">
        <v>0.6</v>
      </c>
      <c r="Z235" s="45">
        <v>1.43</v>
      </c>
      <c r="AA235" s="45">
        <v>1.64</v>
      </c>
      <c r="AB235" s="45">
        <v>4.3099999999999996</v>
      </c>
      <c r="AC235" s="45">
        <v>1.73</v>
      </c>
      <c r="AD235" s="152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BM236" s="55"/>
    </row>
    <row r="237" spans="1:65" ht="15">
      <c r="B237" s="8" t="s">
        <v>589</v>
      </c>
      <c r="BM237" s="28" t="s">
        <v>66</v>
      </c>
    </row>
    <row r="238" spans="1:65" ht="15">
      <c r="A238" s="25" t="s">
        <v>28</v>
      </c>
      <c r="B238" s="18" t="s">
        <v>111</v>
      </c>
      <c r="C238" s="15" t="s">
        <v>112</v>
      </c>
      <c r="D238" s="16" t="s">
        <v>227</v>
      </c>
      <c r="E238" s="17" t="s">
        <v>227</v>
      </c>
      <c r="F238" s="17" t="s">
        <v>227</v>
      </c>
      <c r="G238" s="17" t="s">
        <v>227</v>
      </c>
      <c r="H238" s="17" t="s">
        <v>227</v>
      </c>
      <c r="I238" s="17" t="s">
        <v>227</v>
      </c>
      <c r="J238" s="17" t="s">
        <v>227</v>
      </c>
      <c r="K238" s="17" t="s">
        <v>227</v>
      </c>
      <c r="L238" s="17" t="s">
        <v>227</v>
      </c>
      <c r="M238" s="17" t="s">
        <v>227</v>
      </c>
      <c r="N238" s="17" t="s">
        <v>227</v>
      </c>
      <c r="O238" s="17" t="s">
        <v>227</v>
      </c>
      <c r="P238" s="17" t="s">
        <v>227</v>
      </c>
      <c r="Q238" s="17" t="s">
        <v>227</v>
      </c>
      <c r="R238" s="17" t="s">
        <v>227</v>
      </c>
      <c r="S238" s="17" t="s">
        <v>227</v>
      </c>
      <c r="T238" s="17" t="s">
        <v>227</v>
      </c>
      <c r="U238" s="17" t="s">
        <v>227</v>
      </c>
      <c r="V238" s="17" t="s">
        <v>227</v>
      </c>
      <c r="W238" s="17" t="s">
        <v>227</v>
      </c>
      <c r="X238" s="17" t="s">
        <v>227</v>
      </c>
      <c r="Y238" s="17" t="s">
        <v>227</v>
      </c>
      <c r="Z238" s="152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228</v>
      </c>
      <c r="C239" s="9" t="s">
        <v>228</v>
      </c>
      <c r="D239" s="150" t="s">
        <v>230</v>
      </c>
      <c r="E239" s="151" t="s">
        <v>231</v>
      </c>
      <c r="F239" s="151" t="s">
        <v>232</v>
      </c>
      <c r="G239" s="151" t="s">
        <v>233</v>
      </c>
      <c r="H239" s="151" t="s">
        <v>234</v>
      </c>
      <c r="I239" s="151" t="s">
        <v>235</v>
      </c>
      <c r="J239" s="151" t="s">
        <v>236</v>
      </c>
      <c r="K239" s="151" t="s">
        <v>237</v>
      </c>
      <c r="L239" s="151" t="s">
        <v>238</v>
      </c>
      <c r="M239" s="151" t="s">
        <v>239</v>
      </c>
      <c r="N239" s="151" t="s">
        <v>240</v>
      </c>
      <c r="O239" s="151" t="s">
        <v>241</v>
      </c>
      <c r="P239" s="151" t="s">
        <v>242</v>
      </c>
      <c r="Q239" s="151" t="s">
        <v>248</v>
      </c>
      <c r="R239" s="151" t="s">
        <v>304</v>
      </c>
      <c r="S239" s="151" t="s">
        <v>250</v>
      </c>
      <c r="T239" s="151" t="s">
        <v>255</v>
      </c>
      <c r="U239" s="151" t="s">
        <v>256</v>
      </c>
      <c r="V239" s="151" t="s">
        <v>305</v>
      </c>
      <c r="W239" s="151" t="s">
        <v>264</v>
      </c>
      <c r="X239" s="151" t="s">
        <v>265</v>
      </c>
      <c r="Y239" s="151" t="s">
        <v>266</v>
      </c>
      <c r="Z239" s="152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3</v>
      </c>
    </row>
    <row r="240" spans="1:65">
      <c r="A240" s="30"/>
      <c r="B240" s="19"/>
      <c r="C240" s="9"/>
      <c r="D240" s="10" t="s">
        <v>331</v>
      </c>
      <c r="E240" s="11" t="s">
        <v>332</v>
      </c>
      <c r="F240" s="11" t="s">
        <v>332</v>
      </c>
      <c r="G240" s="11" t="s">
        <v>331</v>
      </c>
      <c r="H240" s="11" t="s">
        <v>332</v>
      </c>
      <c r="I240" s="11" t="s">
        <v>332</v>
      </c>
      <c r="J240" s="11" t="s">
        <v>331</v>
      </c>
      <c r="K240" s="11" t="s">
        <v>331</v>
      </c>
      <c r="L240" s="11" t="s">
        <v>331</v>
      </c>
      <c r="M240" s="11" t="s">
        <v>331</v>
      </c>
      <c r="N240" s="11" t="s">
        <v>331</v>
      </c>
      <c r="O240" s="11" t="s">
        <v>331</v>
      </c>
      <c r="P240" s="11" t="s">
        <v>331</v>
      </c>
      <c r="Q240" s="11" t="s">
        <v>332</v>
      </c>
      <c r="R240" s="11" t="s">
        <v>332</v>
      </c>
      <c r="S240" s="11" t="s">
        <v>332</v>
      </c>
      <c r="T240" s="11" t="s">
        <v>331</v>
      </c>
      <c r="U240" s="11" t="s">
        <v>331</v>
      </c>
      <c r="V240" s="11" t="s">
        <v>331</v>
      </c>
      <c r="W240" s="11" t="s">
        <v>332</v>
      </c>
      <c r="X240" s="11" t="s">
        <v>331</v>
      </c>
      <c r="Y240" s="11" t="s">
        <v>331</v>
      </c>
      <c r="Z240" s="152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2</v>
      </c>
    </row>
    <row r="241" spans="1:65">
      <c r="A241" s="30"/>
      <c r="B241" s="19"/>
      <c r="C241" s="9"/>
      <c r="D241" s="26" t="s">
        <v>335</v>
      </c>
      <c r="E241" s="26" t="s">
        <v>336</v>
      </c>
      <c r="F241" s="26" t="s">
        <v>335</v>
      </c>
      <c r="G241" s="26" t="s">
        <v>337</v>
      </c>
      <c r="H241" s="26" t="s">
        <v>338</v>
      </c>
      <c r="I241" s="26" t="s">
        <v>336</v>
      </c>
      <c r="J241" s="26" t="s">
        <v>336</v>
      </c>
      <c r="K241" s="26" t="s">
        <v>336</v>
      </c>
      <c r="L241" s="26" t="s">
        <v>336</v>
      </c>
      <c r="M241" s="26" t="s">
        <v>336</v>
      </c>
      <c r="N241" s="26" t="s">
        <v>336</v>
      </c>
      <c r="O241" s="26" t="s">
        <v>336</v>
      </c>
      <c r="P241" s="26" t="s">
        <v>336</v>
      </c>
      <c r="Q241" s="26" t="s">
        <v>335</v>
      </c>
      <c r="R241" s="26" t="s">
        <v>336</v>
      </c>
      <c r="S241" s="26" t="s">
        <v>337</v>
      </c>
      <c r="T241" s="26" t="s">
        <v>335</v>
      </c>
      <c r="U241" s="26" t="s">
        <v>336</v>
      </c>
      <c r="V241" s="26"/>
      <c r="W241" s="26" t="s">
        <v>338</v>
      </c>
      <c r="X241" s="26" t="s">
        <v>338</v>
      </c>
      <c r="Y241" s="26" t="s">
        <v>117</v>
      </c>
      <c r="Z241" s="152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2">
        <v>2.92</v>
      </c>
      <c r="E242" s="22">
        <v>2.62</v>
      </c>
      <c r="F242" s="22">
        <v>2.68</v>
      </c>
      <c r="G242" s="22">
        <v>2.37</v>
      </c>
      <c r="H242" s="22">
        <v>2.6059584902085597</v>
      </c>
      <c r="I242" s="22">
        <v>2.34</v>
      </c>
      <c r="J242" s="22">
        <v>2.56</v>
      </c>
      <c r="K242" s="22">
        <v>2.76</v>
      </c>
      <c r="L242" s="22">
        <v>2.5499999999999998</v>
      </c>
      <c r="M242" s="22">
        <v>2.67</v>
      </c>
      <c r="N242" s="22">
        <v>2.27</v>
      </c>
      <c r="O242" s="22">
        <v>2.85</v>
      </c>
      <c r="P242" s="22">
        <v>2.76</v>
      </c>
      <c r="Q242" s="22">
        <v>2.94</v>
      </c>
      <c r="R242" s="22">
        <v>2.72</v>
      </c>
      <c r="S242" s="22">
        <v>3.31</v>
      </c>
      <c r="T242" s="22">
        <v>2.9186112221492144</v>
      </c>
      <c r="U242" s="22">
        <v>2.41</v>
      </c>
      <c r="V242" s="22">
        <v>3.300573846772437</v>
      </c>
      <c r="W242" s="146">
        <v>3.79</v>
      </c>
      <c r="X242" s="146">
        <v>3.79</v>
      </c>
      <c r="Y242" s="22">
        <v>3.26</v>
      </c>
      <c r="Z242" s="152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>
        <v>1</v>
      </c>
      <c r="C243" s="9">
        <v>2</v>
      </c>
      <c r="D243" s="11">
        <v>2.9</v>
      </c>
      <c r="E243" s="11">
        <v>2.69</v>
      </c>
      <c r="F243" s="11">
        <v>2.7</v>
      </c>
      <c r="G243" s="11">
        <v>2.41</v>
      </c>
      <c r="H243" s="11">
        <v>2.7157413257793173</v>
      </c>
      <c r="I243" s="11">
        <v>2.67</v>
      </c>
      <c r="J243" s="11">
        <v>2.4500000000000002</v>
      </c>
      <c r="K243" s="11">
        <v>2.68</v>
      </c>
      <c r="L243" s="11">
        <v>2.7</v>
      </c>
      <c r="M243" s="11">
        <v>2.68</v>
      </c>
      <c r="N243" s="11">
        <v>2.38</v>
      </c>
      <c r="O243" s="11">
        <v>2.78</v>
      </c>
      <c r="P243" s="11">
        <v>2.72</v>
      </c>
      <c r="Q243" s="11">
        <v>2.87</v>
      </c>
      <c r="R243" s="11">
        <v>2.7</v>
      </c>
      <c r="S243" s="11">
        <v>3.29</v>
      </c>
      <c r="T243" s="11">
        <v>2.94551004259705</v>
      </c>
      <c r="U243" s="11">
        <v>2.42</v>
      </c>
      <c r="V243" s="11">
        <v>3.1178708186297235</v>
      </c>
      <c r="W243" s="147">
        <v>3.82</v>
      </c>
      <c r="X243" s="147">
        <v>3.8</v>
      </c>
      <c r="Y243" s="11">
        <v>3.24</v>
      </c>
      <c r="Z243" s="152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27</v>
      </c>
    </row>
    <row r="244" spans="1:65">
      <c r="A244" s="30"/>
      <c r="B244" s="19">
        <v>1</v>
      </c>
      <c r="C244" s="9">
        <v>3</v>
      </c>
      <c r="D244" s="11">
        <v>2.81</v>
      </c>
      <c r="E244" s="11">
        <v>2.58</v>
      </c>
      <c r="F244" s="11">
        <v>2.72</v>
      </c>
      <c r="G244" s="11">
        <v>2.38</v>
      </c>
      <c r="H244" s="11">
        <v>2.5106882220500499</v>
      </c>
      <c r="I244" s="11">
        <v>2.65</v>
      </c>
      <c r="J244" s="11">
        <v>2.5099999999999998</v>
      </c>
      <c r="K244" s="11">
        <v>2.62</v>
      </c>
      <c r="L244" s="11">
        <v>2.6</v>
      </c>
      <c r="M244" s="11">
        <v>2.74</v>
      </c>
      <c r="N244" s="11">
        <v>2.42</v>
      </c>
      <c r="O244" s="11">
        <v>2.77</v>
      </c>
      <c r="P244" s="11">
        <v>2.73</v>
      </c>
      <c r="Q244" s="11">
        <v>2.83</v>
      </c>
      <c r="R244" s="11">
        <v>2.61</v>
      </c>
      <c r="S244" s="11">
        <v>3.26</v>
      </c>
      <c r="T244" s="11">
        <v>2.9794660883005175</v>
      </c>
      <c r="U244" s="11">
        <v>2.3199999999999998</v>
      </c>
      <c r="V244" s="11">
        <v>2.986463528451428</v>
      </c>
      <c r="W244" s="147">
        <v>3.68</v>
      </c>
      <c r="X244" s="147">
        <v>3.79</v>
      </c>
      <c r="Y244" s="11">
        <v>3.25</v>
      </c>
      <c r="Z244" s="152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16</v>
      </c>
    </row>
    <row r="245" spans="1:65">
      <c r="A245" s="30"/>
      <c r="B245" s="19">
        <v>1</v>
      </c>
      <c r="C245" s="9">
        <v>4</v>
      </c>
      <c r="D245" s="11">
        <v>2.91</v>
      </c>
      <c r="E245" s="11">
        <v>2.54</v>
      </c>
      <c r="F245" s="11">
        <v>2.69</v>
      </c>
      <c r="G245" s="11">
        <v>2.5</v>
      </c>
      <c r="H245" s="11">
        <v>2.6654639202379511</v>
      </c>
      <c r="I245" s="11">
        <v>2.78</v>
      </c>
      <c r="J245" s="11">
        <v>2.57</v>
      </c>
      <c r="K245" s="11">
        <v>2.72</v>
      </c>
      <c r="L245" s="11">
        <v>2.64</v>
      </c>
      <c r="M245" s="11">
        <v>2.8</v>
      </c>
      <c r="N245" s="11">
        <v>2.37</v>
      </c>
      <c r="O245" s="11">
        <v>2.76</v>
      </c>
      <c r="P245" s="11">
        <v>2.76</v>
      </c>
      <c r="Q245" s="11">
        <v>2.85</v>
      </c>
      <c r="R245" s="11">
        <v>2.7</v>
      </c>
      <c r="S245" s="11">
        <v>3.32</v>
      </c>
      <c r="T245" s="11">
        <v>2.9140832873395599</v>
      </c>
      <c r="U245" s="11">
        <v>2.44</v>
      </c>
      <c r="V245" s="11">
        <v>3.104630151424252</v>
      </c>
      <c r="W245" s="147">
        <v>3.66</v>
      </c>
      <c r="X245" s="147">
        <v>3.73</v>
      </c>
      <c r="Y245" s="11">
        <v>3.13</v>
      </c>
      <c r="Z245" s="152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2.7404537398879816</v>
      </c>
    </row>
    <row r="246" spans="1:65">
      <c r="A246" s="30"/>
      <c r="B246" s="19">
        <v>1</v>
      </c>
      <c r="C246" s="9">
        <v>5</v>
      </c>
      <c r="D246" s="11">
        <v>2.89</v>
      </c>
      <c r="E246" s="148">
        <v>2.35</v>
      </c>
      <c r="F246" s="11">
        <v>2.67</v>
      </c>
      <c r="G246" s="11">
        <v>2.5299999999999998</v>
      </c>
      <c r="H246" s="11">
        <v>2.6339469619991394</v>
      </c>
      <c r="I246" s="11">
        <v>2.89</v>
      </c>
      <c r="J246" s="11">
        <v>2.48</v>
      </c>
      <c r="K246" s="11">
        <v>2.67</v>
      </c>
      <c r="L246" s="11">
        <v>2.73</v>
      </c>
      <c r="M246" s="11">
        <v>2.79</v>
      </c>
      <c r="N246" s="11">
        <v>2.2599999999999998</v>
      </c>
      <c r="O246" s="11">
        <v>2.75</v>
      </c>
      <c r="P246" s="11">
        <v>2.65</v>
      </c>
      <c r="Q246" s="11">
        <v>2.96</v>
      </c>
      <c r="R246" s="11">
        <v>2.73</v>
      </c>
      <c r="S246" s="11">
        <v>3.26</v>
      </c>
      <c r="T246" s="11">
        <v>2.9352047300967801</v>
      </c>
      <c r="U246" s="11">
        <v>2.21</v>
      </c>
      <c r="V246" s="11">
        <v>3.185249356924595</v>
      </c>
      <c r="W246" s="147">
        <v>3.67</v>
      </c>
      <c r="X246" s="147">
        <v>3.59</v>
      </c>
      <c r="Y246" s="11">
        <v>3.17</v>
      </c>
      <c r="Z246" s="152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86</v>
      </c>
    </row>
    <row r="247" spans="1:65">
      <c r="A247" s="30"/>
      <c r="B247" s="19">
        <v>1</v>
      </c>
      <c r="C247" s="9">
        <v>6</v>
      </c>
      <c r="D247" s="11">
        <v>2.86</v>
      </c>
      <c r="E247" s="11">
        <v>2.59</v>
      </c>
      <c r="F247" s="11">
        <v>2.7</v>
      </c>
      <c r="G247" s="11">
        <v>2.6</v>
      </c>
      <c r="H247" s="11">
        <v>2.4998849343742542</v>
      </c>
      <c r="I247" s="11">
        <v>2.46</v>
      </c>
      <c r="J247" s="11">
        <v>2.56</v>
      </c>
      <c r="K247" s="11">
        <v>2.79</v>
      </c>
      <c r="L247" s="11">
        <v>2.58</v>
      </c>
      <c r="M247" s="11">
        <v>2.65</v>
      </c>
      <c r="N247" s="11">
        <v>2.25</v>
      </c>
      <c r="O247" s="11">
        <v>2.68</v>
      </c>
      <c r="P247" s="11">
        <v>2.75</v>
      </c>
      <c r="Q247" s="11">
        <v>2.84</v>
      </c>
      <c r="R247" s="11">
        <v>2.6</v>
      </c>
      <c r="S247" s="11">
        <v>3.31</v>
      </c>
      <c r="T247" s="11">
        <v>2.9248706599835201</v>
      </c>
      <c r="U247" s="11">
        <v>2.33</v>
      </c>
      <c r="V247" s="11">
        <v>3.2862311992394093</v>
      </c>
      <c r="W247" s="147">
        <v>3.8299999999999996</v>
      </c>
      <c r="X247" s="147">
        <v>3.69</v>
      </c>
      <c r="Y247" s="11">
        <v>3.28</v>
      </c>
      <c r="Z247" s="152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20" t="s">
        <v>275</v>
      </c>
      <c r="C248" s="12"/>
      <c r="D248" s="23">
        <v>2.8816666666666673</v>
      </c>
      <c r="E248" s="23">
        <v>2.5616666666666665</v>
      </c>
      <c r="F248" s="23">
        <v>2.6933333333333334</v>
      </c>
      <c r="G248" s="23">
        <v>2.4649999999999999</v>
      </c>
      <c r="H248" s="23">
        <v>2.6052806424415453</v>
      </c>
      <c r="I248" s="23">
        <v>2.6316666666666664</v>
      </c>
      <c r="J248" s="23">
        <v>2.5216666666666669</v>
      </c>
      <c r="K248" s="23">
        <v>2.7066666666666666</v>
      </c>
      <c r="L248" s="23">
        <v>2.6333333333333333</v>
      </c>
      <c r="M248" s="23">
        <v>2.7216666666666662</v>
      </c>
      <c r="N248" s="23">
        <v>2.3250000000000002</v>
      </c>
      <c r="O248" s="23">
        <v>2.7650000000000001</v>
      </c>
      <c r="P248" s="23">
        <v>2.7283333333333335</v>
      </c>
      <c r="Q248" s="23">
        <v>2.8816666666666664</v>
      </c>
      <c r="R248" s="23">
        <v>2.6766666666666672</v>
      </c>
      <c r="S248" s="23">
        <v>3.2916666666666661</v>
      </c>
      <c r="T248" s="23">
        <v>2.9362910050777735</v>
      </c>
      <c r="U248" s="23">
        <v>2.355</v>
      </c>
      <c r="V248" s="23">
        <v>3.1635031502403077</v>
      </c>
      <c r="W248" s="23">
        <v>3.7416666666666658</v>
      </c>
      <c r="X248" s="23">
        <v>3.7316666666666669</v>
      </c>
      <c r="Y248" s="23">
        <v>3.2216666666666662</v>
      </c>
      <c r="Z248" s="152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276</v>
      </c>
      <c r="C249" s="29"/>
      <c r="D249" s="11">
        <v>2.895</v>
      </c>
      <c r="E249" s="11">
        <v>2.585</v>
      </c>
      <c r="F249" s="11">
        <v>2.6950000000000003</v>
      </c>
      <c r="G249" s="11">
        <v>2.4550000000000001</v>
      </c>
      <c r="H249" s="11">
        <v>2.6199527261038495</v>
      </c>
      <c r="I249" s="11">
        <v>2.66</v>
      </c>
      <c r="J249" s="11">
        <v>2.5350000000000001</v>
      </c>
      <c r="K249" s="11">
        <v>2.7</v>
      </c>
      <c r="L249" s="11">
        <v>2.62</v>
      </c>
      <c r="M249" s="11">
        <v>2.71</v>
      </c>
      <c r="N249" s="11">
        <v>2.3200000000000003</v>
      </c>
      <c r="O249" s="11">
        <v>2.7649999999999997</v>
      </c>
      <c r="P249" s="11">
        <v>2.74</v>
      </c>
      <c r="Q249" s="11">
        <v>2.8600000000000003</v>
      </c>
      <c r="R249" s="11">
        <v>2.7</v>
      </c>
      <c r="S249" s="11">
        <v>3.3</v>
      </c>
      <c r="T249" s="11">
        <v>2.9300376950401503</v>
      </c>
      <c r="U249" s="11">
        <v>2.37</v>
      </c>
      <c r="V249" s="11">
        <v>3.1515600877771592</v>
      </c>
      <c r="W249" s="11">
        <v>3.7350000000000003</v>
      </c>
      <c r="X249" s="11">
        <v>3.76</v>
      </c>
      <c r="Y249" s="11">
        <v>3.2450000000000001</v>
      </c>
      <c r="Z249" s="152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277</v>
      </c>
      <c r="C250" s="29"/>
      <c r="D250" s="24">
        <v>4.0702170294305763E-2</v>
      </c>
      <c r="E250" s="24">
        <v>0.11513759884011242</v>
      </c>
      <c r="F250" s="24">
        <v>1.7511900715418346E-2</v>
      </c>
      <c r="G250" s="24">
        <v>9.2682252885868052E-2</v>
      </c>
      <c r="H250" s="24">
        <v>8.567588706149154E-2</v>
      </c>
      <c r="I250" s="24">
        <v>0.20252571853141685</v>
      </c>
      <c r="J250" s="24">
        <v>4.9564772436344967E-2</v>
      </c>
      <c r="K250" s="24">
        <v>6.2503333244449136E-2</v>
      </c>
      <c r="L250" s="24">
        <v>7.0332543439482365E-2</v>
      </c>
      <c r="M250" s="24">
        <v>6.4316923641190002E-2</v>
      </c>
      <c r="N250" s="24">
        <v>7.341661937191063E-2</v>
      </c>
      <c r="O250" s="24">
        <v>5.4680892457969234E-2</v>
      </c>
      <c r="P250" s="24">
        <v>4.1673332800085276E-2</v>
      </c>
      <c r="Q250" s="24">
        <v>5.4924190177613574E-2</v>
      </c>
      <c r="R250" s="24">
        <v>5.680375574437551E-2</v>
      </c>
      <c r="S250" s="24">
        <v>2.6394443859772288E-2</v>
      </c>
      <c r="T250" s="24">
        <v>2.4026819144530986E-2</v>
      </c>
      <c r="U250" s="24">
        <v>8.642916174532761E-2</v>
      </c>
      <c r="V250" s="24">
        <v>0.11934388524348274</v>
      </c>
      <c r="W250" s="24">
        <v>7.985403350280211E-2</v>
      </c>
      <c r="X250" s="24">
        <v>8.1588397867997584E-2</v>
      </c>
      <c r="Y250" s="24">
        <v>5.84522597225006E-2</v>
      </c>
      <c r="Z250" s="202"/>
      <c r="AA250" s="203"/>
      <c r="AB250" s="203"/>
      <c r="AC250" s="203"/>
      <c r="AD250" s="203"/>
      <c r="AE250" s="203"/>
      <c r="AF250" s="203"/>
      <c r="AG250" s="203"/>
      <c r="AH250" s="203"/>
      <c r="AI250" s="203"/>
      <c r="AJ250" s="203"/>
      <c r="AK250" s="203"/>
      <c r="AL250" s="203"/>
      <c r="AM250" s="203"/>
      <c r="AN250" s="203"/>
      <c r="AO250" s="203"/>
      <c r="AP250" s="203"/>
      <c r="AQ250" s="203"/>
      <c r="AR250" s="203"/>
      <c r="AS250" s="203"/>
      <c r="AT250" s="203"/>
      <c r="AU250" s="203"/>
      <c r="AV250" s="203"/>
      <c r="AW250" s="203"/>
      <c r="AX250" s="203"/>
      <c r="AY250" s="203"/>
      <c r="AZ250" s="203"/>
      <c r="BA250" s="203"/>
      <c r="BB250" s="203"/>
      <c r="BC250" s="203"/>
      <c r="BD250" s="203"/>
      <c r="BE250" s="203"/>
      <c r="BF250" s="203"/>
      <c r="BG250" s="203"/>
      <c r="BH250" s="203"/>
      <c r="BI250" s="203"/>
      <c r="BJ250" s="203"/>
      <c r="BK250" s="203"/>
      <c r="BL250" s="203"/>
      <c r="BM250" s="56"/>
    </row>
    <row r="251" spans="1:65">
      <c r="A251" s="30"/>
      <c r="B251" s="3" t="s">
        <v>86</v>
      </c>
      <c r="C251" s="29"/>
      <c r="D251" s="13">
        <v>1.4124524104443871E-2</v>
      </c>
      <c r="E251" s="13">
        <v>4.4946362592106347E-2</v>
      </c>
      <c r="F251" s="13">
        <v>6.5019433349325544E-3</v>
      </c>
      <c r="G251" s="13">
        <v>3.7599291231589477E-2</v>
      </c>
      <c r="H251" s="13">
        <v>3.2885473321292623E-2</v>
      </c>
      <c r="I251" s="13">
        <v>7.6957207801678348E-2</v>
      </c>
      <c r="J251" s="13">
        <v>1.9655560781101769E-2</v>
      </c>
      <c r="K251" s="13">
        <v>2.3092364499180715E-2</v>
      </c>
      <c r="L251" s="13">
        <v>2.6708560799803431E-2</v>
      </c>
      <c r="M251" s="13">
        <v>2.3631447755489289E-2</v>
      </c>
      <c r="N251" s="13">
        <v>3.1577040590069085E-2</v>
      </c>
      <c r="O251" s="13">
        <v>1.9776091304871332E-2</v>
      </c>
      <c r="P251" s="13">
        <v>1.5274282028131438E-2</v>
      </c>
      <c r="Q251" s="13">
        <v>1.9059869350241843E-2</v>
      </c>
      <c r="R251" s="13">
        <v>2.1221826554561209E-2</v>
      </c>
      <c r="S251" s="13">
        <v>8.0185652232219618E-3</v>
      </c>
      <c r="T251" s="13">
        <v>8.182710468063634E-3</v>
      </c>
      <c r="U251" s="13">
        <v>3.6700280995892828E-2</v>
      </c>
      <c r="V251" s="13">
        <v>3.7725230409338166E-2</v>
      </c>
      <c r="W251" s="13">
        <v>2.1341835234601904E-2</v>
      </c>
      <c r="X251" s="13">
        <v>2.1863795766323604E-2</v>
      </c>
      <c r="Y251" s="13">
        <v>1.8143484652612708E-2</v>
      </c>
      <c r="Z251" s="152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278</v>
      </c>
      <c r="C252" s="29"/>
      <c r="D252" s="13">
        <v>5.1529031387502311E-2</v>
      </c>
      <c r="E252" s="13">
        <v>-6.5239953011804186E-2</v>
      </c>
      <c r="F252" s="13">
        <v>-1.7194381305839612E-2</v>
      </c>
      <c r="G252" s="13">
        <v>-0.10051391704909463</v>
      </c>
      <c r="H252" s="13">
        <v>-4.9325079084152512E-2</v>
      </c>
      <c r="I252" s="13">
        <v>-3.9696737674456029E-2</v>
      </c>
      <c r="J252" s="13">
        <v>-7.9836076061717387E-2</v>
      </c>
      <c r="K252" s="13">
        <v>-1.2329006955868582E-2</v>
      </c>
      <c r="L252" s="13">
        <v>-3.9088565880709525E-2</v>
      </c>
      <c r="M252" s="13">
        <v>-6.8554608121512706E-3</v>
      </c>
      <c r="N252" s="13">
        <v>-0.15160034772379094</v>
      </c>
      <c r="O252" s="13">
        <v>8.9570058252550488E-3</v>
      </c>
      <c r="P252" s="13">
        <v>-4.422773637165478E-3</v>
      </c>
      <c r="Q252" s="13">
        <v>5.1529031387501867E-2</v>
      </c>
      <c r="R252" s="13">
        <v>-2.3276099243303316E-2</v>
      </c>
      <c r="S252" s="13">
        <v>0.2011392926491129</v>
      </c>
      <c r="T252" s="13">
        <v>7.1461620511717561E-2</v>
      </c>
      <c r="U252" s="13">
        <v>-0.14065325543635609</v>
      </c>
      <c r="V252" s="13">
        <v>0.15437203124239507</v>
      </c>
      <c r="W252" s="13">
        <v>0.36534567696063713</v>
      </c>
      <c r="X252" s="13">
        <v>0.36169664619815922</v>
      </c>
      <c r="Y252" s="13">
        <v>0.17559607731176463</v>
      </c>
      <c r="Z252" s="152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279</v>
      </c>
      <c r="C253" s="47"/>
      <c r="D253" s="45">
        <v>0.67</v>
      </c>
      <c r="E253" s="45">
        <v>0.61</v>
      </c>
      <c r="F253" s="45">
        <v>0.08</v>
      </c>
      <c r="G253" s="45">
        <v>1</v>
      </c>
      <c r="H253" s="45">
        <v>0.44</v>
      </c>
      <c r="I253" s="45">
        <v>0.33</v>
      </c>
      <c r="J253" s="45">
        <v>0.77</v>
      </c>
      <c r="K253" s="45">
        <v>0.03</v>
      </c>
      <c r="L253" s="45">
        <v>0.33</v>
      </c>
      <c r="M253" s="45">
        <v>0.03</v>
      </c>
      <c r="N253" s="45">
        <v>1.57</v>
      </c>
      <c r="O253" s="45">
        <v>0.2</v>
      </c>
      <c r="P253" s="45">
        <v>0.06</v>
      </c>
      <c r="Q253" s="45">
        <v>0.67</v>
      </c>
      <c r="R253" s="45">
        <v>0.15</v>
      </c>
      <c r="S253" s="45">
        <v>2.3199999999999998</v>
      </c>
      <c r="T253" s="45">
        <v>0.89</v>
      </c>
      <c r="U253" s="45">
        <v>1.45</v>
      </c>
      <c r="V253" s="45">
        <v>1.81</v>
      </c>
      <c r="W253" s="45">
        <v>4.1399999999999997</v>
      </c>
      <c r="X253" s="45">
        <v>4.0999999999999996</v>
      </c>
      <c r="Y253" s="45">
        <v>2.04</v>
      </c>
      <c r="Z253" s="152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BM254" s="55"/>
    </row>
    <row r="255" spans="1:65" ht="15">
      <c r="B255" s="8" t="s">
        <v>590</v>
      </c>
      <c r="BM255" s="28" t="s">
        <v>66</v>
      </c>
    </row>
    <row r="256" spans="1:65" ht="15">
      <c r="A256" s="25" t="s">
        <v>0</v>
      </c>
      <c r="B256" s="18" t="s">
        <v>111</v>
      </c>
      <c r="C256" s="15" t="s">
        <v>112</v>
      </c>
      <c r="D256" s="16" t="s">
        <v>227</v>
      </c>
      <c r="E256" s="17" t="s">
        <v>227</v>
      </c>
      <c r="F256" s="17" t="s">
        <v>227</v>
      </c>
      <c r="G256" s="17" t="s">
        <v>227</v>
      </c>
      <c r="H256" s="17" t="s">
        <v>227</v>
      </c>
      <c r="I256" s="17" t="s">
        <v>227</v>
      </c>
      <c r="J256" s="17" t="s">
        <v>227</v>
      </c>
      <c r="K256" s="17" t="s">
        <v>227</v>
      </c>
      <c r="L256" s="17" t="s">
        <v>227</v>
      </c>
      <c r="M256" s="17" t="s">
        <v>227</v>
      </c>
      <c r="N256" s="17" t="s">
        <v>227</v>
      </c>
      <c r="O256" s="17" t="s">
        <v>227</v>
      </c>
      <c r="P256" s="17" t="s">
        <v>227</v>
      </c>
      <c r="Q256" s="17" t="s">
        <v>227</v>
      </c>
      <c r="R256" s="17" t="s">
        <v>227</v>
      </c>
      <c r="S256" s="17" t="s">
        <v>227</v>
      </c>
      <c r="T256" s="17" t="s">
        <v>227</v>
      </c>
      <c r="U256" s="17" t="s">
        <v>227</v>
      </c>
      <c r="V256" s="17" t="s">
        <v>227</v>
      </c>
      <c r="W256" s="17" t="s">
        <v>227</v>
      </c>
      <c r="X256" s="17" t="s">
        <v>227</v>
      </c>
      <c r="Y256" s="17" t="s">
        <v>227</v>
      </c>
      <c r="Z256" s="17" t="s">
        <v>227</v>
      </c>
      <c r="AA256" s="17" t="s">
        <v>227</v>
      </c>
      <c r="AB256" s="17" t="s">
        <v>227</v>
      </c>
      <c r="AC256" s="17" t="s">
        <v>227</v>
      </c>
      <c r="AD256" s="17" t="s">
        <v>227</v>
      </c>
      <c r="AE256" s="17" t="s">
        <v>227</v>
      </c>
      <c r="AF256" s="17" t="s">
        <v>227</v>
      </c>
      <c r="AG256" s="17" t="s">
        <v>227</v>
      </c>
      <c r="AH256" s="17" t="s">
        <v>227</v>
      </c>
      <c r="AI256" s="152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228</v>
      </c>
      <c r="C257" s="9" t="s">
        <v>228</v>
      </c>
      <c r="D257" s="150" t="s">
        <v>230</v>
      </c>
      <c r="E257" s="151" t="s">
        <v>231</v>
      </c>
      <c r="F257" s="151" t="s">
        <v>232</v>
      </c>
      <c r="G257" s="151" t="s">
        <v>233</v>
      </c>
      <c r="H257" s="151" t="s">
        <v>234</v>
      </c>
      <c r="I257" s="151" t="s">
        <v>235</v>
      </c>
      <c r="J257" s="151" t="s">
        <v>236</v>
      </c>
      <c r="K257" s="151" t="s">
        <v>237</v>
      </c>
      <c r="L257" s="151" t="s">
        <v>238</v>
      </c>
      <c r="M257" s="151" t="s">
        <v>239</v>
      </c>
      <c r="N257" s="151" t="s">
        <v>240</v>
      </c>
      <c r="O257" s="151" t="s">
        <v>241</v>
      </c>
      <c r="P257" s="151" t="s">
        <v>242</v>
      </c>
      <c r="Q257" s="151" t="s">
        <v>244</v>
      </c>
      <c r="R257" s="151" t="s">
        <v>247</v>
      </c>
      <c r="S257" s="151" t="s">
        <v>248</v>
      </c>
      <c r="T257" s="151" t="s">
        <v>304</v>
      </c>
      <c r="U257" s="151" t="s">
        <v>249</v>
      </c>
      <c r="V257" s="151" t="s">
        <v>250</v>
      </c>
      <c r="W257" s="151" t="s">
        <v>252</v>
      </c>
      <c r="X257" s="151" t="s">
        <v>255</v>
      </c>
      <c r="Y257" s="151" t="s">
        <v>256</v>
      </c>
      <c r="Z257" s="151" t="s">
        <v>257</v>
      </c>
      <c r="AA257" s="151" t="s">
        <v>305</v>
      </c>
      <c r="AB257" s="151" t="s">
        <v>259</v>
      </c>
      <c r="AC257" s="151" t="s">
        <v>260</v>
      </c>
      <c r="AD257" s="151" t="s">
        <v>263</v>
      </c>
      <c r="AE257" s="151" t="s">
        <v>264</v>
      </c>
      <c r="AF257" s="151" t="s">
        <v>265</v>
      </c>
      <c r="AG257" s="151" t="s">
        <v>266</v>
      </c>
      <c r="AH257" s="151" t="s">
        <v>267</v>
      </c>
      <c r="AI257" s="152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333</v>
      </c>
      <c r="E258" s="11" t="s">
        <v>332</v>
      </c>
      <c r="F258" s="11" t="s">
        <v>332</v>
      </c>
      <c r="G258" s="11" t="s">
        <v>331</v>
      </c>
      <c r="H258" s="11" t="s">
        <v>332</v>
      </c>
      <c r="I258" s="11" t="s">
        <v>332</v>
      </c>
      <c r="J258" s="11" t="s">
        <v>331</v>
      </c>
      <c r="K258" s="11" t="s">
        <v>331</v>
      </c>
      <c r="L258" s="11" t="s">
        <v>331</v>
      </c>
      <c r="M258" s="11" t="s">
        <v>331</v>
      </c>
      <c r="N258" s="11" t="s">
        <v>331</v>
      </c>
      <c r="O258" s="11" t="s">
        <v>331</v>
      </c>
      <c r="P258" s="11" t="s">
        <v>331</v>
      </c>
      <c r="Q258" s="11" t="s">
        <v>331</v>
      </c>
      <c r="R258" s="11" t="s">
        <v>331</v>
      </c>
      <c r="S258" s="11" t="s">
        <v>332</v>
      </c>
      <c r="T258" s="11" t="s">
        <v>332</v>
      </c>
      <c r="U258" s="11" t="s">
        <v>333</v>
      </c>
      <c r="V258" s="11" t="s">
        <v>332</v>
      </c>
      <c r="W258" s="11" t="s">
        <v>333</v>
      </c>
      <c r="X258" s="11" t="s">
        <v>333</v>
      </c>
      <c r="Y258" s="11" t="s">
        <v>331</v>
      </c>
      <c r="Z258" s="11" t="s">
        <v>333</v>
      </c>
      <c r="AA258" s="11" t="s">
        <v>331</v>
      </c>
      <c r="AB258" s="11" t="s">
        <v>332</v>
      </c>
      <c r="AC258" s="11" t="s">
        <v>332</v>
      </c>
      <c r="AD258" s="11" t="s">
        <v>333</v>
      </c>
      <c r="AE258" s="11" t="s">
        <v>332</v>
      </c>
      <c r="AF258" s="11" t="s">
        <v>331</v>
      </c>
      <c r="AG258" s="11" t="s">
        <v>331</v>
      </c>
      <c r="AH258" s="11" t="s">
        <v>334</v>
      </c>
      <c r="AI258" s="152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/>
      <c r="C259" s="9"/>
      <c r="D259" s="26" t="s">
        <v>335</v>
      </c>
      <c r="E259" s="26" t="s">
        <v>336</v>
      </c>
      <c r="F259" s="26" t="s">
        <v>335</v>
      </c>
      <c r="G259" s="26" t="s">
        <v>337</v>
      </c>
      <c r="H259" s="26" t="s">
        <v>338</v>
      </c>
      <c r="I259" s="26" t="s">
        <v>336</v>
      </c>
      <c r="J259" s="26" t="s">
        <v>336</v>
      </c>
      <c r="K259" s="26" t="s">
        <v>336</v>
      </c>
      <c r="L259" s="26" t="s">
        <v>336</v>
      </c>
      <c r="M259" s="26" t="s">
        <v>336</v>
      </c>
      <c r="N259" s="26" t="s">
        <v>336</v>
      </c>
      <c r="O259" s="26" t="s">
        <v>336</v>
      </c>
      <c r="P259" s="26" t="s">
        <v>336</v>
      </c>
      <c r="Q259" s="26" t="s">
        <v>339</v>
      </c>
      <c r="R259" s="26" t="s">
        <v>336</v>
      </c>
      <c r="S259" s="26" t="s">
        <v>335</v>
      </c>
      <c r="T259" s="26" t="s">
        <v>336</v>
      </c>
      <c r="U259" s="26" t="s">
        <v>335</v>
      </c>
      <c r="V259" s="26" t="s">
        <v>337</v>
      </c>
      <c r="W259" s="26" t="s">
        <v>338</v>
      </c>
      <c r="X259" s="26" t="s">
        <v>335</v>
      </c>
      <c r="Y259" s="26" t="s">
        <v>336</v>
      </c>
      <c r="Z259" s="26" t="s">
        <v>336</v>
      </c>
      <c r="AA259" s="26"/>
      <c r="AB259" s="26" t="s">
        <v>335</v>
      </c>
      <c r="AC259" s="26" t="s">
        <v>336</v>
      </c>
      <c r="AD259" s="26" t="s">
        <v>336</v>
      </c>
      <c r="AE259" s="26" t="s">
        <v>338</v>
      </c>
      <c r="AF259" s="26" t="s">
        <v>338</v>
      </c>
      <c r="AG259" s="26" t="s">
        <v>117</v>
      </c>
      <c r="AH259" s="26" t="s">
        <v>336</v>
      </c>
      <c r="AI259" s="152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8">
        <v>1</v>
      </c>
      <c r="C260" s="14">
        <v>1</v>
      </c>
      <c r="D260" s="218">
        <v>32.9</v>
      </c>
      <c r="E260" s="218">
        <v>31.2</v>
      </c>
      <c r="F260" s="218">
        <v>34</v>
      </c>
      <c r="G260" s="218">
        <v>33.5</v>
      </c>
      <c r="H260" s="218">
        <v>31.937359021212753</v>
      </c>
      <c r="I260" s="218">
        <v>30.4</v>
      </c>
      <c r="J260" s="219">
        <v>41.5</v>
      </c>
      <c r="K260" s="218">
        <v>32</v>
      </c>
      <c r="L260" s="218">
        <v>30.5</v>
      </c>
      <c r="M260" s="218">
        <v>31.4</v>
      </c>
      <c r="N260" s="218">
        <v>31.7</v>
      </c>
      <c r="O260" s="218">
        <v>34.700000000000003</v>
      </c>
      <c r="P260" s="218">
        <v>32.4</v>
      </c>
      <c r="Q260" s="218">
        <v>32.22</v>
      </c>
      <c r="R260" s="218">
        <v>33.9</v>
      </c>
      <c r="S260" s="218">
        <v>32.799999999999997</v>
      </c>
      <c r="T260" s="218">
        <v>34.299999999999997</v>
      </c>
      <c r="U260" s="219">
        <v>38.9</v>
      </c>
      <c r="V260" s="218">
        <v>31.3</v>
      </c>
      <c r="W260" s="219">
        <v>40</v>
      </c>
      <c r="X260" s="218">
        <v>32.126899999999999</v>
      </c>
      <c r="Y260" s="218">
        <v>30.7</v>
      </c>
      <c r="Z260" s="218">
        <v>31</v>
      </c>
      <c r="AA260" s="218">
        <v>32.858909148499151</v>
      </c>
      <c r="AB260" s="218">
        <v>29.55</v>
      </c>
      <c r="AC260" s="218">
        <v>34</v>
      </c>
      <c r="AD260" s="218">
        <v>33.799636267120761</v>
      </c>
      <c r="AE260" s="218">
        <v>32</v>
      </c>
      <c r="AF260" s="218">
        <v>32.5</v>
      </c>
      <c r="AG260" s="218">
        <v>34.4</v>
      </c>
      <c r="AH260" s="218">
        <v>31.040000000000003</v>
      </c>
      <c r="AI260" s="220"/>
      <c r="AJ260" s="221"/>
      <c r="AK260" s="221"/>
      <c r="AL260" s="221"/>
      <c r="AM260" s="221"/>
      <c r="AN260" s="221"/>
      <c r="AO260" s="221"/>
      <c r="AP260" s="221"/>
      <c r="AQ260" s="221"/>
      <c r="AR260" s="221"/>
      <c r="AS260" s="221"/>
      <c r="AT260" s="221"/>
      <c r="AU260" s="221"/>
      <c r="AV260" s="221"/>
      <c r="AW260" s="221"/>
      <c r="AX260" s="221"/>
      <c r="AY260" s="221"/>
      <c r="AZ260" s="221"/>
      <c r="BA260" s="221"/>
      <c r="BB260" s="221"/>
      <c r="BC260" s="221"/>
      <c r="BD260" s="221"/>
      <c r="BE260" s="221"/>
      <c r="BF260" s="221"/>
      <c r="BG260" s="221"/>
      <c r="BH260" s="221"/>
      <c r="BI260" s="221"/>
      <c r="BJ260" s="221"/>
      <c r="BK260" s="221"/>
      <c r="BL260" s="221"/>
      <c r="BM260" s="222">
        <v>1</v>
      </c>
    </row>
    <row r="261" spans="1:65">
      <c r="A261" s="30"/>
      <c r="B261" s="19">
        <v>1</v>
      </c>
      <c r="C261" s="9">
        <v>2</v>
      </c>
      <c r="D261" s="223">
        <v>33.5</v>
      </c>
      <c r="E261" s="223">
        <v>32.799999999999997</v>
      </c>
      <c r="F261" s="223">
        <v>33.200000000000003</v>
      </c>
      <c r="G261" s="223">
        <v>33.200000000000003</v>
      </c>
      <c r="H261" s="223">
        <v>31.631379858248945</v>
      </c>
      <c r="I261" s="223">
        <v>29.8</v>
      </c>
      <c r="J261" s="224">
        <v>41.7</v>
      </c>
      <c r="K261" s="223">
        <v>31.7</v>
      </c>
      <c r="L261" s="223">
        <v>36.5</v>
      </c>
      <c r="M261" s="223">
        <v>32.1</v>
      </c>
      <c r="N261" s="223">
        <v>33.1</v>
      </c>
      <c r="O261" s="223">
        <v>34.299999999999997</v>
      </c>
      <c r="P261" s="223">
        <v>32.1</v>
      </c>
      <c r="Q261" s="223">
        <v>32.119999999999997</v>
      </c>
      <c r="R261" s="223">
        <v>36.6</v>
      </c>
      <c r="S261" s="223">
        <v>35.1</v>
      </c>
      <c r="T261" s="223">
        <v>33.9</v>
      </c>
      <c r="U261" s="224">
        <v>37.200000000000003</v>
      </c>
      <c r="V261" s="223">
        <v>31.8</v>
      </c>
      <c r="W261" s="224">
        <v>36.6</v>
      </c>
      <c r="X261" s="223">
        <v>32.040199999999999</v>
      </c>
      <c r="Y261" s="223">
        <v>30.1</v>
      </c>
      <c r="Z261" s="223">
        <v>32</v>
      </c>
      <c r="AA261" s="223">
        <v>33.702955667869254</v>
      </c>
      <c r="AB261" s="223">
        <v>29.85</v>
      </c>
      <c r="AC261" s="223">
        <v>34</v>
      </c>
      <c r="AD261" s="223">
        <v>31.505567964004303</v>
      </c>
      <c r="AE261" s="223">
        <v>33</v>
      </c>
      <c r="AF261" s="223">
        <v>32.9</v>
      </c>
      <c r="AG261" s="223">
        <v>34.4</v>
      </c>
      <c r="AH261" s="223">
        <v>30.28</v>
      </c>
      <c r="AI261" s="220"/>
      <c r="AJ261" s="221"/>
      <c r="AK261" s="221"/>
      <c r="AL261" s="221"/>
      <c r="AM261" s="221"/>
      <c r="AN261" s="221"/>
      <c r="AO261" s="221"/>
      <c r="AP261" s="221"/>
      <c r="AQ261" s="221"/>
      <c r="AR261" s="221"/>
      <c r="AS261" s="221"/>
      <c r="AT261" s="221"/>
      <c r="AU261" s="221"/>
      <c r="AV261" s="221"/>
      <c r="AW261" s="221"/>
      <c r="AX261" s="221"/>
      <c r="AY261" s="221"/>
      <c r="AZ261" s="221"/>
      <c r="BA261" s="221"/>
      <c r="BB261" s="221"/>
      <c r="BC261" s="221"/>
      <c r="BD261" s="221"/>
      <c r="BE261" s="221"/>
      <c r="BF261" s="221"/>
      <c r="BG261" s="221"/>
      <c r="BH261" s="221"/>
      <c r="BI261" s="221"/>
      <c r="BJ261" s="221"/>
      <c r="BK261" s="221"/>
      <c r="BL261" s="221"/>
      <c r="BM261" s="222">
        <v>28</v>
      </c>
    </row>
    <row r="262" spans="1:65">
      <c r="A262" s="30"/>
      <c r="B262" s="19">
        <v>1</v>
      </c>
      <c r="C262" s="9">
        <v>3</v>
      </c>
      <c r="D262" s="223">
        <v>32.1</v>
      </c>
      <c r="E262" s="223">
        <v>32.700000000000003</v>
      </c>
      <c r="F262" s="223">
        <v>33.799999999999997</v>
      </c>
      <c r="G262" s="223">
        <v>32.9</v>
      </c>
      <c r="H262" s="223">
        <v>30.908119299112428</v>
      </c>
      <c r="I262" s="223">
        <v>30.4</v>
      </c>
      <c r="J262" s="224">
        <v>40.6</v>
      </c>
      <c r="K262" s="223">
        <v>30.800000000000004</v>
      </c>
      <c r="L262" s="223">
        <v>32.299999999999997</v>
      </c>
      <c r="M262" s="223">
        <v>32.5</v>
      </c>
      <c r="N262" s="223">
        <v>32</v>
      </c>
      <c r="O262" s="223">
        <v>33.4</v>
      </c>
      <c r="P262" s="223">
        <v>31.4</v>
      </c>
      <c r="Q262" s="223">
        <v>32.44</v>
      </c>
      <c r="R262" s="223">
        <v>34.9</v>
      </c>
      <c r="S262" s="223">
        <v>32.6</v>
      </c>
      <c r="T262" s="223">
        <v>32.799999999999997</v>
      </c>
      <c r="U262" s="224">
        <v>38.6</v>
      </c>
      <c r="V262" s="223">
        <v>31.7</v>
      </c>
      <c r="W262" s="224">
        <v>34</v>
      </c>
      <c r="X262" s="223">
        <v>31.907599999999999</v>
      </c>
      <c r="Y262" s="223">
        <v>30.3</v>
      </c>
      <c r="Z262" s="223">
        <v>32</v>
      </c>
      <c r="AA262" s="225">
        <v>35.176474097894953</v>
      </c>
      <c r="AB262" s="223">
        <v>27.9</v>
      </c>
      <c r="AC262" s="223">
        <v>33</v>
      </c>
      <c r="AD262" s="223">
        <v>34.385718027658932</v>
      </c>
      <c r="AE262" s="223">
        <v>33</v>
      </c>
      <c r="AF262" s="223">
        <v>31.7</v>
      </c>
      <c r="AG262" s="223">
        <v>34.200000000000003</v>
      </c>
      <c r="AH262" s="223">
        <v>31.480000000000004</v>
      </c>
      <c r="AI262" s="220"/>
      <c r="AJ262" s="221"/>
      <c r="AK262" s="221"/>
      <c r="AL262" s="221"/>
      <c r="AM262" s="221"/>
      <c r="AN262" s="221"/>
      <c r="AO262" s="221"/>
      <c r="AP262" s="221"/>
      <c r="AQ262" s="221"/>
      <c r="AR262" s="221"/>
      <c r="AS262" s="221"/>
      <c r="AT262" s="221"/>
      <c r="AU262" s="221"/>
      <c r="AV262" s="221"/>
      <c r="AW262" s="221"/>
      <c r="AX262" s="221"/>
      <c r="AY262" s="221"/>
      <c r="AZ262" s="221"/>
      <c r="BA262" s="221"/>
      <c r="BB262" s="221"/>
      <c r="BC262" s="221"/>
      <c r="BD262" s="221"/>
      <c r="BE262" s="221"/>
      <c r="BF262" s="221"/>
      <c r="BG262" s="221"/>
      <c r="BH262" s="221"/>
      <c r="BI262" s="221"/>
      <c r="BJ262" s="221"/>
      <c r="BK262" s="221"/>
      <c r="BL262" s="221"/>
      <c r="BM262" s="222">
        <v>16</v>
      </c>
    </row>
    <row r="263" spans="1:65">
      <c r="A263" s="30"/>
      <c r="B263" s="19">
        <v>1</v>
      </c>
      <c r="C263" s="9">
        <v>4</v>
      </c>
      <c r="D263" s="223">
        <v>32.200000000000003</v>
      </c>
      <c r="E263" s="223">
        <v>31.7</v>
      </c>
      <c r="F263" s="223">
        <v>33.700000000000003</v>
      </c>
      <c r="G263" s="223">
        <v>33.4</v>
      </c>
      <c r="H263" s="223">
        <v>33.495062598315627</v>
      </c>
      <c r="I263" s="223">
        <v>33.9</v>
      </c>
      <c r="J263" s="224">
        <v>41.2</v>
      </c>
      <c r="K263" s="223">
        <v>31.5</v>
      </c>
      <c r="L263" s="223">
        <v>33.299999999999997</v>
      </c>
      <c r="M263" s="223">
        <v>32.9</v>
      </c>
      <c r="N263" s="223">
        <v>32.1</v>
      </c>
      <c r="O263" s="223">
        <v>34.4</v>
      </c>
      <c r="P263" s="223">
        <v>30.9</v>
      </c>
      <c r="Q263" s="223">
        <v>32.340000000000003</v>
      </c>
      <c r="R263" s="223">
        <v>33.1</v>
      </c>
      <c r="S263" s="223">
        <v>36</v>
      </c>
      <c r="T263" s="223">
        <v>33.299999999999997</v>
      </c>
      <c r="U263" s="224">
        <v>36.299999999999997</v>
      </c>
      <c r="V263" s="223">
        <v>31.5</v>
      </c>
      <c r="W263" s="224">
        <v>39.299999999999997</v>
      </c>
      <c r="X263" s="223">
        <v>32.102400000000003</v>
      </c>
      <c r="Y263" s="223">
        <v>29.7</v>
      </c>
      <c r="Z263" s="223">
        <v>32</v>
      </c>
      <c r="AA263" s="223">
        <v>32.866249376886678</v>
      </c>
      <c r="AB263" s="223">
        <v>28.75</v>
      </c>
      <c r="AC263" s="223">
        <v>34</v>
      </c>
      <c r="AD263" s="223">
        <v>32.019579280971634</v>
      </c>
      <c r="AE263" s="223">
        <v>33</v>
      </c>
      <c r="AF263" s="223">
        <v>31.7</v>
      </c>
      <c r="AG263" s="223">
        <v>33.6</v>
      </c>
      <c r="AH263" s="223">
        <v>29.72</v>
      </c>
      <c r="AI263" s="220"/>
      <c r="AJ263" s="221"/>
      <c r="AK263" s="221"/>
      <c r="AL263" s="221"/>
      <c r="AM263" s="221"/>
      <c r="AN263" s="221"/>
      <c r="AO263" s="221"/>
      <c r="AP263" s="221"/>
      <c r="AQ263" s="221"/>
      <c r="AR263" s="221"/>
      <c r="AS263" s="221"/>
      <c r="AT263" s="221"/>
      <c r="AU263" s="221"/>
      <c r="AV263" s="221"/>
      <c r="AW263" s="221"/>
      <c r="AX263" s="221"/>
      <c r="AY263" s="221"/>
      <c r="AZ263" s="221"/>
      <c r="BA263" s="221"/>
      <c r="BB263" s="221"/>
      <c r="BC263" s="221"/>
      <c r="BD263" s="221"/>
      <c r="BE263" s="221"/>
      <c r="BF263" s="221"/>
      <c r="BG263" s="221"/>
      <c r="BH263" s="221"/>
      <c r="BI263" s="221"/>
      <c r="BJ263" s="221"/>
      <c r="BK263" s="221"/>
      <c r="BL263" s="221"/>
      <c r="BM263" s="222">
        <v>32.419691002431172</v>
      </c>
    </row>
    <row r="264" spans="1:65">
      <c r="A264" s="30"/>
      <c r="B264" s="19">
        <v>1</v>
      </c>
      <c r="C264" s="9">
        <v>5</v>
      </c>
      <c r="D264" s="223">
        <v>33.299999999999997</v>
      </c>
      <c r="E264" s="223">
        <v>30</v>
      </c>
      <c r="F264" s="223">
        <v>33.700000000000003</v>
      </c>
      <c r="G264" s="223">
        <v>35.6</v>
      </c>
      <c r="H264" s="223">
        <v>31.680075216671625</v>
      </c>
      <c r="I264" s="223">
        <v>31.5</v>
      </c>
      <c r="J264" s="224">
        <v>40.700000000000003</v>
      </c>
      <c r="K264" s="223">
        <v>31.4</v>
      </c>
      <c r="L264" s="223">
        <v>34</v>
      </c>
      <c r="M264" s="223">
        <v>33.1</v>
      </c>
      <c r="N264" s="223">
        <v>31.2</v>
      </c>
      <c r="O264" s="223">
        <v>33.700000000000003</v>
      </c>
      <c r="P264" s="223">
        <v>31.899999999999995</v>
      </c>
      <c r="Q264" s="223">
        <v>32.07</v>
      </c>
      <c r="R264" s="223">
        <v>35</v>
      </c>
      <c r="S264" s="223">
        <v>33</v>
      </c>
      <c r="T264" s="223">
        <v>33.799999999999997</v>
      </c>
      <c r="U264" s="224">
        <v>36.299999999999997</v>
      </c>
      <c r="V264" s="223">
        <v>31.4</v>
      </c>
      <c r="W264" s="224">
        <v>36.700000000000003</v>
      </c>
      <c r="X264" s="223">
        <v>32.165999999999997</v>
      </c>
      <c r="Y264" s="223">
        <v>29.9</v>
      </c>
      <c r="Z264" s="223">
        <v>31</v>
      </c>
      <c r="AA264" s="223">
        <v>32.437551271611945</v>
      </c>
      <c r="AB264" s="223">
        <v>29.3</v>
      </c>
      <c r="AC264" s="223">
        <v>34</v>
      </c>
      <c r="AD264" s="223">
        <v>30.535020274540191</v>
      </c>
      <c r="AE264" s="223">
        <v>32</v>
      </c>
      <c r="AF264" s="223">
        <v>31</v>
      </c>
      <c r="AG264" s="223">
        <v>34.700000000000003</v>
      </c>
      <c r="AH264" s="223">
        <v>30.324999999999999</v>
      </c>
      <c r="AI264" s="220"/>
      <c r="AJ264" s="221"/>
      <c r="AK264" s="221"/>
      <c r="AL264" s="221"/>
      <c r="AM264" s="221"/>
      <c r="AN264" s="221"/>
      <c r="AO264" s="221"/>
      <c r="AP264" s="221"/>
      <c r="AQ264" s="221"/>
      <c r="AR264" s="221"/>
      <c r="AS264" s="221"/>
      <c r="AT264" s="221"/>
      <c r="AU264" s="221"/>
      <c r="AV264" s="221"/>
      <c r="AW264" s="221"/>
      <c r="AX264" s="221"/>
      <c r="AY264" s="221"/>
      <c r="AZ264" s="221"/>
      <c r="BA264" s="221"/>
      <c r="BB264" s="221"/>
      <c r="BC264" s="221"/>
      <c r="BD264" s="221"/>
      <c r="BE264" s="221"/>
      <c r="BF264" s="221"/>
      <c r="BG264" s="221"/>
      <c r="BH264" s="221"/>
      <c r="BI264" s="221"/>
      <c r="BJ264" s="221"/>
      <c r="BK264" s="221"/>
      <c r="BL264" s="221"/>
      <c r="BM264" s="222">
        <v>87</v>
      </c>
    </row>
    <row r="265" spans="1:65">
      <c r="A265" s="30"/>
      <c r="B265" s="19">
        <v>1</v>
      </c>
      <c r="C265" s="9">
        <v>6</v>
      </c>
      <c r="D265" s="223">
        <v>34.1</v>
      </c>
      <c r="E265" s="223">
        <v>30.7</v>
      </c>
      <c r="F265" s="223">
        <v>33.6</v>
      </c>
      <c r="G265" s="223">
        <v>36.200000000000003</v>
      </c>
      <c r="H265" s="223">
        <v>33.203598257775724</v>
      </c>
      <c r="I265" s="223">
        <v>30.599999999999998</v>
      </c>
      <c r="J265" s="224">
        <v>40.5</v>
      </c>
      <c r="K265" s="223">
        <v>32</v>
      </c>
      <c r="L265" s="223">
        <v>32.299999999999997</v>
      </c>
      <c r="M265" s="223">
        <v>31.4</v>
      </c>
      <c r="N265" s="223">
        <v>30.7</v>
      </c>
      <c r="O265" s="223">
        <v>33.5</v>
      </c>
      <c r="P265" s="223">
        <v>31.3</v>
      </c>
      <c r="Q265" s="223">
        <v>33.04</v>
      </c>
      <c r="R265" s="223">
        <v>34.200000000000003</v>
      </c>
      <c r="S265" s="223">
        <v>35.4</v>
      </c>
      <c r="T265" s="223">
        <v>31.6</v>
      </c>
      <c r="U265" s="224">
        <v>37.9</v>
      </c>
      <c r="V265" s="223">
        <v>31.5</v>
      </c>
      <c r="W265" s="224">
        <v>34.5</v>
      </c>
      <c r="X265" s="223">
        <v>32.200299999999999</v>
      </c>
      <c r="Y265" s="223">
        <v>28.8</v>
      </c>
      <c r="Z265" s="225">
        <v>27.000000000000004</v>
      </c>
      <c r="AA265" s="223">
        <v>32.677062550375652</v>
      </c>
      <c r="AB265" s="223">
        <v>30.1</v>
      </c>
      <c r="AC265" s="223">
        <v>34</v>
      </c>
      <c r="AD265" s="223">
        <v>32.867298724512651</v>
      </c>
      <c r="AE265" s="223">
        <v>34</v>
      </c>
      <c r="AF265" s="223">
        <v>32.1</v>
      </c>
      <c r="AG265" s="223">
        <v>34.6</v>
      </c>
      <c r="AH265" s="223">
        <v>30.52</v>
      </c>
      <c r="AI265" s="220"/>
      <c r="AJ265" s="221"/>
      <c r="AK265" s="221"/>
      <c r="AL265" s="221"/>
      <c r="AM265" s="221"/>
      <c r="AN265" s="221"/>
      <c r="AO265" s="221"/>
      <c r="AP265" s="221"/>
      <c r="AQ265" s="221"/>
      <c r="AR265" s="221"/>
      <c r="AS265" s="221"/>
      <c r="AT265" s="221"/>
      <c r="AU265" s="221"/>
      <c r="AV265" s="221"/>
      <c r="AW265" s="221"/>
      <c r="AX265" s="221"/>
      <c r="AY265" s="221"/>
      <c r="AZ265" s="221"/>
      <c r="BA265" s="221"/>
      <c r="BB265" s="221"/>
      <c r="BC265" s="221"/>
      <c r="BD265" s="221"/>
      <c r="BE265" s="221"/>
      <c r="BF265" s="221"/>
      <c r="BG265" s="221"/>
      <c r="BH265" s="221"/>
      <c r="BI265" s="221"/>
      <c r="BJ265" s="221"/>
      <c r="BK265" s="221"/>
      <c r="BL265" s="221"/>
      <c r="BM265" s="226"/>
    </row>
    <row r="266" spans="1:65">
      <c r="A266" s="30"/>
      <c r="B266" s="20" t="s">
        <v>275</v>
      </c>
      <c r="C266" s="12"/>
      <c r="D266" s="227">
        <v>33.016666666666666</v>
      </c>
      <c r="E266" s="227">
        <v>31.516666666666666</v>
      </c>
      <c r="F266" s="227">
        <v>33.666666666666664</v>
      </c>
      <c r="G266" s="227">
        <v>34.133333333333333</v>
      </c>
      <c r="H266" s="227">
        <v>32.142599041889518</v>
      </c>
      <c r="I266" s="227">
        <v>31.099999999999998</v>
      </c>
      <c r="J266" s="227">
        <v>41.033333333333331</v>
      </c>
      <c r="K266" s="227">
        <v>31.566666666666666</v>
      </c>
      <c r="L266" s="227">
        <v>33.15</v>
      </c>
      <c r="M266" s="227">
        <v>32.233333333333334</v>
      </c>
      <c r="N266" s="227">
        <v>31.799999999999997</v>
      </c>
      <c r="O266" s="227">
        <v>34</v>
      </c>
      <c r="P266" s="227">
        <v>31.666666666666671</v>
      </c>
      <c r="Q266" s="227">
        <v>32.371666666666663</v>
      </c>
      <c r="R266" s="227">
        <v>34.616666666666667</v>
      </c>
      <c r="S266" s="227">
        <v>34.15</v>
      </c>
      <c r="T266" s="227">
        <v>33.283333333333324</v>
      </c>
      <c r="U266" s="227">
        <v>37.533333333333339</v>
      </c>
      <c r="V266" s="227">
        <v>31.533333333333331</v>
      </c>
      <c r="W266" s="227">
        <v>36.849999999999994</v>
      </c>
      <c r="X266" s="227">
        <v>32.090566666666668</v>
      </c>
      <c r="Y266" s="227">
        <v>29.916666666666668</v>
      </c>
      <c r="Z266" s="227">
        <v>30.833333333333332</v>
      </c>
      <c r="AA266" s="227">
        <v>33.286533685522933</v>
      </c>
      <c r="AB266" s="227">
        <v>29.241666666666671</v>
      </c>
      <c r="AC266" s="227">
        <v>33.833333333333336</v>
      </c>
      <c r="AD266" s="227">
        <v>32.518803423134749</v>
      </c>
      <c r="AE266" s="227">
        <v>32.833333333333336</v>
      </c>
      <c r="AF266" s="227">
        <v>31.983333333333334</v>
      </c>
      <c r="AG266" s="227">
        <v>34.31666666666667</v>
      </c>
      <c r="AH266" s="227">
        <v>30.560833333333335</v>
      </c>
      <c r="AI266" s="220"/>
      <c r="AJ266" s="221"/>
      <c r="AK266" s="221"/>
      <c r="AL266" s="221"/>
      <c r="AM266" s="221"/>
      <c r="AN266" s="221"/>
      <c r="AO266" s="221"/>
      <c r="AP266" s="221"/>
      <c r="AQ266" s="221"/>
      <c r="AR266" s="221"/>
      <c r="AS266" s="221"/>
      <c r="AT266" s="221"/>
      <c r="AU266" s="221"/>
      <c r="AV266" s="221"/>
      <c r="AW266" s="221"/>
      <c r="AX266" s="221"/>
      <c r="AY266" s="221"/>
      <c r="AZ266" s="221"/>
      <c r="BA266" s="221"/>
      <c r="BB266" s="221"/>
      <c r="BC266" s="221"/>
      <c r="BD266" s="221"/>
      <c r="BE266" s="221"/>
      <c r="BF266" s="221"/>
      <c r="BG266" s="221"/>
      <c r="BH266" s="221"/>
      <c r="BI266" s="221"/>
      <c r="BJ266" s="221"/>
      <c r="BK266" s="221"/>
      <c r="BL266" s="221"/>
      <c r="BM266" s="226"/>
    </row>
    <row r="267" spans="1:65">
      <c r="A267" s="30"/>
      <c r="B267" s="3" t="s">
        <v>276</v>
      </c>
      <c r="C267" s="29"/>
      <c r="D267" s="223">
        <v>33.099999999999994</v>
      </c>
      <c r="E267" s="223">
        <v>31.45</v>
      </c>
      <c r="F267" s="223">
        <v>33.700000000000003</v>
      </c>
      <c r="G267" s="223">
        <v>33.450000000000003</v>
      </c>
      <c r="H267" s="223">
        <v>31.808717118942191</v>
      </c>
      <c r="I267" s="223">
        <v>30.5</v>
      </c>
      <c r="J267" s="223">
        <v>40.950000000000003</v>
      </c>
      <c r="K267" s="223">
        <v>31.6</v>
      </c>
      <c r="L267" s="223">
        <v>32.799999999999997</v>
      </c>
      <c r="M267" s="223">
        <v>32.299999999999997</v>
      </c>
      <c r="N267" s="223">
        <v>31.85</v>
      </c>
      <c r="O267" s="223">
        <v>34</v>
      </c>
      <c r="P267" s="223">
        <v>31.65</v>
      </c>
      <c r="Q267" s="223">
        <v>32.28</v>
      </c>
      <c r="R267" s="223">
        <v>34.549999999999997</v>
      </c>
      <c r="S267" s="223">
        <v>34.049999999999997</v>
      </c>
      <c r="T267" s="223">
        <v>33.549999999999997</v>
      </c>
      <c r="U267" s="223">
        <v>37.549999999999997</v>
      </c>
      <c r="V267" s="223">
        <v>31.5</v>
      </c>
      <c r="W267" s="223">
        <v>36.650000000000006</v>
      </c>
      <c r="X267" s="223">
        <v>32.114649999999997</v>
      </c>
      <c r="Y267" s="223">
        <v>30</v>
      </c>
      <c r="Z267" s="223">
        <v>31.5</v>
      </c>
      <c r="AA267" s="223">
        <v>32.862579262692918</v>
      </c>
      <c r="AB267" s="223">
        <v>29.425000000000001</v>
      </c>
      <c r="AC267" s="223">
        <v>34</v>
      </c>
      <c r="AD267" s="223">
        <v>32.443439002742139</v>
      </c>
      <c r="AE267" s="223">
        <v>33</v>
      </c>
      <c r="AF267" s="223">
        <v>31.9</v>
      </c>
      <c r="AG267" s="223">
        <v>34.4</v>
      </c>
      <c r="AH267" s="223">
        <v>30.422499999999999</v>
      </c>
      <c r="AI267" s="220"/>
      <c r="AJ267" s="221"/>
      <c r="AK267" s="221"/>
      <c r="AL267" s="221"/>
      <c r="AM267" s="221"/>
      <c r="AN267" s="221"/>
      <c r="AO267" s="221"/>
      <c r="AP267" s="221"/>
      <c r="AQ267" s="221"/>
      <c r="AR267" s="221"/>
      <c r="AS267" s="221"/>
      <c r="AT267" s="221"/>
      <c r="AU267" s="221"/>
      <c r="AV267" s="221"/>
      <c r="AW267" s="221"/>
      <c r="AX267" s="221"/>
      <c r="AY267" s="221"/>
      <c r="AZ267" s="221"/>
      <c r="BA267" s="221"/>
      <c r="BB267" s="221"/>
      <c r="BC267" s="221"/>
      <c r="BD267" s="221"/>
      <c r="BE267" s="221"/>
      <c r="BF267" s="221"/>
      <c r="BG267" s="221"/>
      <c r="BH267" s="221"/>
      <c r="BI267" s="221"/>
      <c r="BJ267" s="221"/>
      <c r="BK267" s="221"/>
      <c r="BL267" s="221"/>
      <c r="BM267" s="226"/>
    </row>
    <row r="268" spans="1:65">
      <c r="A268" s="30"/>
      <c r="B268" s="3" t="s">
        <v>277</v>
      </c>
      <c r="C268" s="29"/>
      <c r="D268" s="24">
        <v>0.77567175188133908</v>
      </c>
      <c r="E268" s="24">
        <v>1.1089033621856625</v>
      </c>
      <c r="F268" s="24">
        <v>0.26583202716502391</v>
      </c>
      <c r="G268" s="24">
        <v>1.3966626889362621</v>
      </c>
      <c r="H268" s="24">
        <v>0.99962133346608983</v>
      </c>
      <c r="I268" s="24">
        <v>1.477836256152893</v>
      </c>
      <c r="J268" s="24">
        <v>0.50464508980734868</v>
      </c>
      <c r="K268" s="24">
        <v>0.45018514709690877</v>
      </c>
      <c r="L268" s="24">
        <v>2.0216330032921412</v>
      </c>
      <c r="M268" s="24">
        <v>0.73120904443713475</v>
      </c>
      <c r="N268" s="24">
        <v>0.82462112512353303</v>
      </c>
      <c r="O268" s="24">
        <v>0.53665631459994967</v>
      </c>
      <c r="P268" s="24">
        <v>0.56095157247900329</v>
      </c>
      <c r="Q268" s="24">
        <v>0.35487556504592793</v>
      </c>
      <c r="R268" s="24">
        <v>1.1956866925188501</v>
      </c>
      <c r="S268" s="24">
        <v>1.5122830422906952</v>
      </c>
      <c r="T268" s="24">
        <v>0.97450842308656538</v>
      </c>
      <c r="U268" s="24">
        <v>1.1219031449580079</v>
      </c>
      <c r="V268" s="24">
        <v>0.18618986725025263</v>
      </c>
      <c r="W268" s="24">
        <v>2.4353644491122877</v>
      </c>
      <c r="X268" s="24">
        <v>0.1050764800831596</v>
      </c>
      <c r="Y268" s="24">
        <v>0.646271356836017</v>
      </c>
      <c r="Z268" s="24">
        <v>1.9407902170679503</v>
      </c>
      <c r="AA268" s="24">
        <v>1.0195106549866619</v>
      </c>
      <c r="AB268" s="24">
        <v>0.80586392565163778</v>
      </c>
      <c r="AC268" s="24">
        <v>0.40824829046386302</v>
      </c>
      <c r="AD268" s="24">
        <v>1.4462792476079422</v>
      </c>
      <c r="AE268" s="24">
        <v>0.752772652709081</v>
      </c>
      <c r="AF268" s="24">
        <v>0.670571895225759</v>
      </c>
      <c r="AG268" s="24">
        <v>0.39200340134578759</v>
      </c>
      <c r="AH268" s="24">
        <v>0.61929328001090811</v>
      </c>
      <c r="AI268" s="152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86</v>
      </c>
      <c r="C269" s="29"/>
      <c r="D269" s="13">
        <v>2.3493339279596338E-2</v>
      </c>
      <c r="E269" s="13">
        <v>3.5184665114299185E-2</v>
      </c>
      <c r="F269" s="13">
        <v>7.8960008068818983E-3</v>
      </c>
      <c r="G269" s="13">
        <v>4.0917852214929558E-2</v>
      </c>
      <c r="H269" s="13">
        <v>3.1099580098153962E-2</v>
      </c>
      <c r="I269" s="13">
        <v>4.7518850680157335E-2</v>
      </c>
      <c r="J269" s="13">
        <v>1.2298418110658377E-2</v>
      </c>
      <c r="K269" s="13">
        <v>1.4261409094939032E-2</v>
      </c>
      <c r="L269" s="13">
        <v>6.0984404322538197E-2</v>
      </c>
      <c r="M269" s="13">
        <v>2.2684872112837685E-2</v>
      </c>
      <c r="N269" s="13">
        <v>2.5931481922123682E-2</v>
      </c>
      <c r="O269" s="13">
        <v>1.5784009252939695E-2</v>
      </c>
      <c r="P269" s="13">
        <v>1.7714260183547471E-2</v>
      </c>
      <c r="Q269" s="13">
        <v>1.0962536118393491E-2</v>
      </c>
      <c r="R269" s="13">
        <v>3.4540780717925372E-2</v>
      </c>
      <c r="S269" s="13">
        <v>4.4283544430181412E-2</v>
      </c>
      <c r="T269" s="13">
        <v>2.9279171449771626E-2</v>
      </c>
      <c r="U269" s="13">
        <v>2.9890847556607668E-2</v>
      </c>
      <c r="V269" s="13">
        <v>5.9045412447226E-3</v>
      </c>
      <c r="W269" s="13">
        <v>6.6088587492870776E-2</v>
      </c>
      <c r="X269" s="13">
        <v>3.2743728452855701E-3</v>
      </c>
      <c r="Y269" s="13">
        <v>2.1602385186719229E-2</v>
      </c>
      <c r="Z269" s="13">
        <v>6.2944547580582169E-2</v>
      </c>
      <c r="AA269" s="13">
        <v>3.0628321489361635E-2</v>
      </c>
      <c r="AB269" s="13">
        <v>2.7558754938215024E-2</v>
      </c>
      <c r="AC269" s="13">
        <v>1.2066451934892503E-2</v>
      </c>
      <c r="AD269" s="13">
        <v>4.4475168067808435E-2</v>
      </c>
      <c r="AE269" s="13">
        <v>2.2927085869312112E-2</v>
      </c>
      <c r="AF269" s="13">
        <v>2.0966291669382773E-2</v>
      </c>
      <c r="AG269" s="13">
        <v>1.142312000036292E-2</v>
      </c>
      <c r="AH269" s="13">
        <v>2.0264279879286935E-2</v>
      </c>
      <c r="AI269" s="152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278</v>
      </c>
      <c r="C270" s="29"/>
      <c r="D270" s="13">
        <v>1.8413983778893028E-2</v>
      </c>
      <c r="E270" s="13">
        <v>-2.7854193172192399E-2</v>
      </c>
      <c r="F270" s="13">
        <v>3.8463527124363406E-2</v>
      </c>
      <c r="G270" s="13">
        <v>5.2858071064701306E-2</v>
      </c>
      <c r="H270" s="13">
        <v>-8.5470265747096263E-3</v>
      </c>
      <c r="I270" s="13">
        <v>-4.0706464547493937E-2</v>
      </c>
      <c r="J270" s="13">
        <v>0.26569168503969443</v>
      </c>
      <c r="K270" s="13">
        <v>-2.6311920607156258E-2</v>
      </c>
      <c r="L270" s="13">
        <v>2.2526710618989476E-2</v>
      </c>
      <c r="M270" s="13">
        <v>-5.7482864066736861E-3</v>
      </c>
      <c r="N270" s="13">
        <v>-1.9114648636987419E-2</v>
      </c>
      <c r="O270" s="13">
        <v>4.8745344224604636E-2</v>
      </c>
      <c r="P270" s="13">
        <v>-2.3227375477083645E-2</v>
      </c>
      <c r="Q270" s="13">
        <v>-1.4813323100737463E-3</v>
      </c>
      <c r="R270" s="13">
        <v>6.7766705860051069E-2</v>
      </c>
      <c r="S270" s="13">
        <v>5.3372161919713168E-2</v>
      </c>
      <c r="T270" s="13">
        <v>2.6639437459085924E-2</v>
      </c>
      <c r="U270" s="13">
        <v>0.15773260548716195</v>
      </c>
      <c r="V270" s="13">
        <v>-2.7340102317180426E-2</v>
      </c>
      <c r="W270" s="13">
        <v>0.13665488043166696</v>
      </c>
      <c r="X270" s="13">
        <v>-1.0151988670706991E-2</v>
      </c>
      <c r="Y270" s="13">
        <v>-7.7206915253350217E-2</v>
      </c>
      <c r="Z270" s="13">
        <v>-4.8931918227686944E-2</v>
      </c>
      <c r="AA270" s="13">
        <v>2.6738153766695527E-2</v>
      </c>
      <c r="AB270" s="13">
        <v>-9.8027594881338609E-2</v>
      </c>
      <c r="AC270" s="13">
        <v>4.3604435674484243E-2</v>
      </c>
      <c r="AD270" s="13">
        <v>3.0571673461090576E-3</v>
      </c>
      <c r="AE270" s="13">
        <v>1.2758984373760551E-2</v>
      </c>
      <c r="AF270" s="13">
        <v>-1.3459649231854609E-2</v>
      </c>
      <c r="AG270" s="13">
        <v>5.8513070469834005E-2</v>
      </c>
      <c r="AH270" s="13">
        <v>-5.733730370713408E-2</v>
      </c>
      <c r="AI270" s="152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279</v>
      </c>
      <c r="C271" s="47"/>
      <c r="D271" s="45">
        <v>0.33</v>
      </c>
      <c r="E271" s="45">
        <v>0.67</v>
      </c>
      <c r="F271" s="45">
        <v>0.77</v>
      </c>
      <c r="G271" s="45">
        <v>1.0900000000000001</v>
      </c>
      <c r="H271" s="45">
        <v>0.25</v>
      </c>
      <c r="I271" s="45">
        <v>0.95</v>
      </c>
      <c r="J271" s="45">
        <v>5.73</v>
      </c>
      <c r="K271" s="45">
        <v>0.64</v>
      </c>
      <c r="L271" s="45">
        <v>0.42</v>
      </c>
      <c r="M271" s="45">
        <v>0.19</v>
      </c>
      <c r="N271" s="45">
        <v>0.48</v>
      </c>
      <c r="O271" s="45">
        <v>1</v>
      </c>
      <c r="P271" s="45">
        <v>0.56999999999999995</v>
      </c>
      <c r="Q271" s="45">
        <v>0.1</v>
      </c>
      <c r="R271" s="45">
        <v>1.41</v>
      </c>
      <c r="S271" s="45">
        <v>1.1000000000000001</v>
      </c>
      <c r="T271" s="45">
        <v>0.51</v>
      </c>
      <c r="U271" s="45">
        <v>3.37</v>
      </c>
      <c r="V271" s="45">
        <v>0.66</v>
      </c>
      <c r="W271" s="45">
        <v>2.91</v>
      </c>
      <c r="X271" s="45">
        <v>0.28999999999999998</v>
      </c>
      <c r="Y271" s="45">
        <v>1.75</v>
      </c>
      <c r="Z271" s="45">
        <v>1.1299999999999999</v>
      </c>
      <c r="AA271" s="45">
        <v>0.52</v>
      </c>
      <c r="AB271" s="45">
        <v>2.21</v>
      </c>
      <c r="AC271" s="45">
        <v>0.88</v>
      </c>
      <c r="AD271" s="45">
        <v>0</v>
      </c>
      <c r="AE271" s="45">
        <v>0.21</v>
      </c>
      <c r="AF271" s="45">
        <v>0.36</v>
      </c>
      <c r="AG271" s="45">
        <v>1.21</v>
      </c>
      <c r="AH271" s="45">
        <v>1.32</v>
      </c>
      <c r="AI271" s="152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BM272" s="55"/>
    </row>
    <row r="273" spans="1:65" ht="15">
      <c r="B273" s="8" t="s">
        <v>591</v>
      </c>
      <c r="BM273" s="28" t="s">
        <v>330</v>
      </c>
    </row>
    <row r="274" spans="1:65" ht="15">
      <c r="A274" s="25" t="s">
        <v>33</v>
      </c>
      <c r="B274" s="18" t="s">
        <v>111</v>
      </c>
      <c r="C274" s="15" t="s">
        <v>112</v>
      </c>
      <c r="D274" s="16" t="s">
        <v>227</v>
      </c>
      <c r="E274" s="17" t="s">
        <v>227</v>
      </c>
      <c r="F274" s="17" t="s">
        <v>227</v>
      </c>
      <c r="G274" s="17" t="s">
        <v>227</v>
      </c>
      <c r="H274" s="152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228</v>
      </c>
      <c r="C275" s="9" t="s">
        <v>228</v>
      </c>
      <c r="D275" s="150" t="s">
        <v>235</v>
      </c>
      <c r="E275" s="151" t="s">
        <v>237</v>
      </c>
      <c r="F275" s="151" t="s">
        <v>255</v>
      </c>
      <c r="G275" s="151" t="s">
        <v>256</v>
      </c>
      <c r="H275" s="152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332</v>
      </c>
      <c r="E276" s="11" t="s">
        <v>331</v>
      </c>
      <c r="F276" s="11" t="s">
        <v>331</v>
      </c>
      <c r="G276" s="11" t="s">
        <v>331</v>
      </c>
      <c r="H276" s="152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 t="s">
        <v>336</v>
      </c>
      <c r="E277" s="26" t="s">
        <v>336</v>
      </c>
      <c r="F277" s="26" t="s">
        <v>335</v>
      </c>
      <c r="G277" s="26" t="s">
        <v>336</v>
      </c>
      <c r="H277" s="152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8">
        <v>1</v>
      </c>
      <c r="C278" s="14">
        <v>1</v>
      </c>
      <c r="D278" s="22">
        <v>1.5</v>
      </c>
      <c r="E278" s="22">
        <v>1.41</v>
      </c>
      <c r="F278" s="22">
        <v>1.5001311356050961</v>
      </c>
      <c r="G278" s="146">
        <v>1.31</v>
      </c>
      <c r="H278" s="15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1.4</v>
      </c>
      <c r="E279" s="11">
        <v>1.55</v>
      </c>
      <c r="F279" s="11">
        <v>1.5497206791217171</v>
      </c>
      <c r="G279" s="147">
        <v>1.3</v>
      </c>
      <c r="H279" s="152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6</v>
      </c>
    </row>
    <row r="280" spans="1:65">
      <c r="A280" s="30"/>
      <c r="B280" s="19">
        <v>1</v>
      </c>
      <c r="C280" s="9">
        <v>3</v>
      </c>
      <c r="D280" s="11">
        <v>1.5</v>
      </c>
      <c r="E280" s="11">
        <v>1.52</v>
      </c>
      <c r="F280" s="11">
        <v>1.512179528826562</v>
      </c>
      <c r="G280" s="147">
        <v>1.28</v>
      </c>
      <c r="H280" s="152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1.7</v>
      </c>
      <c r="E281" s="11">
        <v>1.47</v>
      </c>
      <c r="F281" s="11">
        <v>1.5604582528000919</v>
      </c>
      <c r="G281" s="147">
        <v>1.27</v>
      </c>
      <c r="H281" s="152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1.4969633870594099</v>
      </c>
    </row>
    <row r="282" spans="1:65">
      <c r="A282" s="30"/>
      <c r="B282" s="19">
        <v>1</v>
      </c>
      <c r="C282" s="9">
        <v>5</v>
      </c>
      <c r="D282" s="11">
        <v>1.5</v>
      </c>
      <c r="E282" s="11">
        <v>1.47</v>
      </c>
      <c r="F282" s="11">
        <v>1.49174618992388</v>
      </c>
      <c r="G282" s="147">
        <v>1.25</v>
      </c>
      <c r="H282" s="152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12</v>
      </c>
    </row>
    <row r="283" spans="1:65">
      <c r="A283" s="30"/>
      <c r="B283" s="19">
        <v>1</v>
      </c>
      <c r="C283" s="9">
        <v>6</v>
      </c>
      <c r="D283" s="11">
        <v>1.3</v>
      </c>
      <c r="E283" s="11">
        <v>1.53</v>
      </c>
      <c r="F283" s="11">
        <v>1.4811051807919999</v>
      </c>
      <c r="G283" s="147">
        <v>1.23</v>
      </c>
      <c r="H283" s="152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275</v>
      </c>
      <c r="C284" s="12"/>
      <c r="D284" s="23">
        <v>1.4833333333333334</v>
      </c>
      <c r="E284" s="23">
        <v>1.4916666666666665</v>
      </c>
      <c r="F284" s="23">
        <v>1.5158901611782245</v>
      </c>
      <c r="G284" s="23">
        <v>1.2733333333333334</v>
      </c>
      <c r="H284" s="152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276</v>
      </c>
      <c r="C285" s="29"/>
      <c r="D285" s="11">
        <v>1.5</v>
      </c>
      <c r="E285" s="11">
        <v>1.4950000000000001</v>
      </c>
      <c r="F285" s="11">
        <v>1.5061553322158292</v>
      </c>
      <c r="G285" s="11">
        <v>1.2749999999999999</v>
      </c>
      <c r="H285" s="152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277</v>
      </c>
      <c r="C286" s="29"/>
      <c r="D286" s="24">
        <v>0.13291601358251257</v>
      </c>
      <c r="E286" s="24">
        <v>5.1542862422130485E-2</v>
      </c>
      <c r="F286" s="24">
        <v>3.2205156801371107E-2</v>
      </c>
      <c r="G286" s="24">
        <v>3.0110906108363266E-2</v>
      </c>
      <c r="H286" s="152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86</v>
      </c>
      <c r="C287" s="29"/>
      <c r="D287" s="13">
        <v>8.9606301291581494E-2</v>
      </c>
      <c r="E287" s="13">
        <v>3.4553874249472954E-2</v>
      </c>
      <c r="F287" s="13">
        <v>2.1245046393295192E-2</v>
      </c>
      <c r="G287" s="13">
        <v>2.3647308462065392E-2</v>
      </c>
      <c r="H287" s="152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278</v>
      </c>
      <c r="C288" s="29"/>
      <c r="D288" s="13">
        <v>-9.1051349978912288E-3</v>
      </c>
      <c r="E288" s="13">
        <v>-3.5383099136099272E-3</v>
      </c>
      <c r="F288" s="13">
        <v>1.2643444911497603E-2</v>
      </c>
      <c r="G288" s="13">
        <v>-0.14938912712178531</v>
      </c>
      <c r="H288" s="152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279</v>
      </c>
      <c r="C289" s="47"/>
      <c r="D289" s="45">
        <v>0.17</v>
      </c>
      <c r="E289" s="45">
        <v>0.17</v>
      </c>
      <c r="F289" s="45">
        <v>1.18</v>
      </c>
      <c r="G289" s="45">
        <v>8.8699999999999992</v>
      </c>
      <c r="H289" s="152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F290" s="20"/>
      <c r="G290" s="20"/>
      <c r="BM290" s="55"/>
    </row>
    <row r="291" spans="1:65" ht="15">
      <c r="B291" s="8" t="s">
        <v>592</v>
      </c>
      <c r="BM291" s="28" t="s">
        <v>330</v>
      </c>
    </row>
    <row r="292" spans="1:65" ht="15">
      <c r="A292" s="25" t="s">
        <v>36</v>
      </c>
      <c r="B292" s="18" t="s">
        <v>111</v>
      </c>
      <c r="C292" s="15" t="s">
        <v>112</v>
      </c>
      <c r="D292" s="16" t="s">
        <v>227</v>
      </c>
      <c r="E292" s="17" t="s">
        <v>227</v>
      </c>
      <c r="F292" s="17" t="s">
        <v>227</v>
      </c>
      <c r="G292" s="17" t="s">
        <v>227</v>
      </c>
      <c r="H292" s="152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228</v>
      </c>
      <c r="C293" s="9" t="s">
        <v>228</v>
      </c>
      <c r="D293" s="150" t="s">
        <v>235</v>
      </c>
      <c r="E293" s="151" t="s">
        <v>237</v>
      </c>
      <c r="F293" s="151" t="s">
        <v>255</v>
      </c>
      <c r="G293" s="151" t="s">
        <v>256</v>
      </c>
      <c r="H293" s="152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3</v>
      </c>
    </row>
    <row r="294" spans="1:65">
      <c r="A294" s="30"/>
      <c r="B294" s="19"/>
      <c r="C294" s="9"/>
      <c r="D294" s="10" t="s">
        <v>332</v>
      </c>
      <c r="E294" s="11" t="s">
        <v>331</v>
      </c>
      <c r="F294" s="11" t="s">
        <v>331</v>
      </c>
      <c r="G294" s="11" t="s">
        <v>331</v>
      </c>
      <c r="H294" s="152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 t="s">
        <v>336</v>
      </c>
      <c r="E295" s="26" t="s">
        <v>336</v>
      </c>
      <c r="F295" s="26" t="s">
        <v>335</v>
      </c>
      <c r="G295" s="26" t="s">
        <v>336</v>
      </c>
      <c r="H295" s="152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8">
        <v>1</v>
      </c>
      <c r="C296" s="14">
        <v>1</v>
      </c>
      <c r="D296" s="22">
        <v>0.7</v>
      </c>
      <c r="E296" s="22">
        <v>0.66</v>
      </c>
      <c r="F296" s="22">
        <v>0.60827892180873311</v>
      </c>
      <c r="G296" s="22">
        <v>0.56999999999999995</v>
      </c>
      <c r="H296" s="152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0.6</v>
      </c>
      <c r="E297" s="11">
        <v>0.73</v>
      </c>
      <c r="F297" s="11">
        <v>0.67194670697354875</v>
      </c>
      <c r="G297" s="11">
        <v>0.57999999999999996</v>
      </c>
      <c r="H297" s="152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7</v>
      </c>
    </row>
    <row r="298" spans="1:65">
      <c r="A298" s="30"/>
      <c r="B298" s="19">
        <v>1</v>
      </c>
      <c r="C298" s="9">
        <v>3</v>
      </c>
      <c r="D298" s="11">
        <v>0.7</v>
      </c>
      <c r="E298" s="11">
        <v>0.67</v>
      </c>
      <c r="F298" s="11">
        <v>0.66779747799207045</v>
      </c>
      <c r="G298" s="11">
        <v>0.56000000000000005</v>
      </c>
      <c r="H298" s="152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0.7</v>
      </c>
      <c r="E299" s="11">
        <v>0.72</v>
      </c>
      <c r="F299" s="11">
        <v>0.68618304233484795</v>
      </c>
      <c r="G299" s="11">
        <v>0.56000000000000005</v>
      </c>
      <c r="H299" s="152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0.64827549421682695</v>
      </c>
    </row>
    <row r="300" spans="1:65">
      <c r="A300" s="30"/>
      <c r="B300" s="19">
        <v>1</v>
      </c>
      <c r="C300" s="9">
        <v>5</v>
      </c>
      <c r="D300" s="11">
        <v>0.6</v>
      </c>
      <c r="E300" s="11">
        <v>0.68</v>
      </c>
      <c r="F300" s="11">
        <v>0.63676123356311465</v>
      </c>
      <c r="G300" s="11">
        <v>0.56000000000000005</v>
      </c>
      <c r="H300" s="152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13</v>
      </c>
    </row>
    <row r="301" spans="1:65">
      <c r="A301" s="30"/>
      <c r="B301" s="19">
        <v>1</v>
      </c>
      <c r="C301" s="9">
        <v>6</v>
      </c>
      <c r="D301" s="11">
        <v>0.8</v>
      </c>
      <c r="E301" s="11">
        <v>0.68</v>
      </c>
      <c r="F301" s="11">
        <v>0.65164447853153895</v>
      </c>
      <c r="G301" s="148">
        <v>0.52</v>
      </c>
      <c r="H301" s="152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275</v>
      </c>
      <c r="C302" s="12"/>
      <c r="D302" s="23">
        <v>0.68333333333333324</v>
      </c>
      <c r="E302" s="23">
        <v>0.69000000000000006</v>
      </c>
      <c r="F302" s="23">
        <v>0.65376864353397568</v>
      </c>
      <c r="G302" s="23">
        <v>0.55833333333333335</v>
      </c>
      <c r="H302" s="152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276</v>
      </c>
      <c r="C303" s="29"/>
      <c r="D303" s="11">
        <v>0.7</v>
      </c>
      <c r="E303" s="11">
        <v>0.68</v>
      </c>
      <c r="F303" s="11">
        <v>0.65972097826180476</v>
      </c>
      <c r="G303" s="11">
        <v>0.56000000000000005</v>
      </c>
      <c r="H303" s="152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277</v>
      </c>
      <c r="C304" s="29"/>
      <c r="D304" s="24">
        <v>7.5277265270908666E-2</v>
      </c>
      <c r="E304" s="24">
        <v>2.828427124746187E-2</v>
      </c>
      <c r="F304" s="24">
        <v>2.8074979215672757E-2</v>
      </c>
      <c r="G304" s="24">
        <v>2.0412414523193131E-2</v>
      </c>
      <c r="H304" s="152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86</v>
      </c>
      <c r="C305" s="29"/>
      <c r="D305" s="13">
        <v>0.11016185161596392</v>
      </c>
      <c r="E305" s="13">
        <v>4.0991697460089661E-2</v>
      </c>
      <c r="F305" s="13">
        <v>4.2943294227010029E-2</v>
      </c>
      <c r="G305" s="13">
        <v>3.6559548399748891E-2</v>
      </c>
      <c r="H305" s="152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278</v>
      </c>
      <c r="C306" s="29"/>
      <c r="D306" s="13">
        <v>5.4078612301794893E-2</v>
      </c>
      <c r="E306" s="13">
        <v>6.4362306080349319E-2</v>
      </c>
      <c r="F306" s="13">
        <v>8.473479818614571E-3</v>
      </c>
      <c r="G306" s="13">
        <v>-0.13874064604609426</v>
      </c>
      <c r="H306" s="152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279</v>
      </c>
      <c r="C307" s="47"/>
      <c r="D307" s="45">
        <v>0.55000000000000004</v>
      </c>
      <c r="E307" s="45">
        <v>0.8</v>
      </c>
      <c r="F307" s="45">
        <v>0.55000000000000004</v>
      </c>
      <c r="G307" s="45">
        <v>4.0999999999999996</v>
      </c>
      <c r="H307" s="152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E308" s="20"/>
      <c r="F308" s="20"/>
      <c r="G308" s="20"/>
      <c r="BM308" s="55"/>
    </row>
    <row r="309" spans="1:65" ht="15">
      <c r="B309" s="8" t="s">
        <v>593</v>
      </c>
      <c r="BM309" s="28" t="s">
        <v>330</v>
      </c>
    </row>
    <row r="310" spans="1:65" ht="15">
      <c r="A310" s="25" t="s">
        <v>39</v>
      </c>
      <c r="B310" s="18" t="s">
        <v>111</v>
      </c>
      <c r="C310" s="15" t="s">
        <v>112</v>
      </c>
      <c r="D310" s="16" t="s">
        <v>227</v>
      </c>
      <c r="E310" s="17" t="s">
        <v>227</v>
      </c>
      <c r="F310" s="17" t="s">
        <v>227</v>
      </c>
      <c r="G310" s="17" t="s">
        <v>227</v>
      </c>
      <c r="H310" s="152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228</v>
      </c>
      <c r="C311" s="9" t="s">
        <v>228</v>
      </c>
      <c r="D311" s="150" t="s">
        <v>235</v>
      </c>
      <c r="E311" s="151" t="s">
        <v>237</v>
      </c>
      <c r="F311" s="151" t="s">
        <v>255</v>
      </c>
      <c r="G311" s="151" t="s">
        <v>256</v>
      </c>
      <c r="H311" s="152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332</v>
      </c>
      <c r="E312" s="11" t="s">
        <v>331</v>
      </c>
      <c r="F312" s="11" t="s">
        <v>331</v>
      </c>
      <c r="G312" s="11" t="s">
        <v>331</v>
      </c>
      <c r="H312" s="152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9"/>
      <c r="C313" s="9"/>
      <c r="D313" s="26" t="s">
        <v>336</v>
      </c>
      <c r="E313" s="26" t="s">
        <v>336</v>
      </c>
      <c r="F313" s="26" t="s">
        <v>335</v>
      </c>
      <c r="G313" s="26" t="s">
        <v>336</v>
      </c>
      <c r="H313" s="152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8">
        <v>1</v>
      </c>
      <c r="C314" s="14">
        <v>1</v>
      </c>
      <c r="D314" s="22">
        <v>0.5</v>
      </c>
      <c r="E314" s="22">
        <v>0.45</v>
      </c>
      <c r="F314" s="145">
        <v>0.61193318927582985</v>
      </c>
      <c r="G314" s="22">
        <v>0.33</v>
      </c>
      <c r="H314" s="152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>
        <v>1</v>
      </c>
      <c r="C315" s="9">
        <v>2</v>
      </c>
      <c r="D315" s="11">
        <v>0.5</v>
      </c>
      <c r="E315" s="11">
        <v>0.49</v>
      </c>
      <c r="F315" s="11">
        <v>0.65877128134661633</v>
      </c>
      <c r="G315" s="11">
        <v>0.35</v>
      </c>
      <c r="H315" s="152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8</v>
      </c>
    </row>
    <row r="316" spans="1:65">
      <c r="A316" s="30"/>
      <c r="B316" s="19">
        <v>1</v>
      </c>
      <c r="C316" s="9">
        <v>3</v>
      </c>
      <c r="D316" s="11">
        <v>0.5</v>
      </c>
      <c r="E316" s="11">
        <v>0.47</v>
      </c>
      <c r="F316" s="11">
        <v>0.65813238559236609</v>
      </c>
      <c r="G316" s="11">
        <v>0.34</v>
      </c>
      <c r="H316" s="152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16</v>
      </c>
    </row>
    <row r="317" spans="1:65">
      <c r="A317" s="30"/>
      <c r="B317" s="19">
        <v>1</v>
      </c>
      <c r="C317" s="9">
        <v>4</v>
      </c>
      <c r="D317" s="11">
        <v>0.5</v>
      </c>
      <c r="E317" s="11">
        <v>0.52</v>
      </c>
      <c r="F317" s="11">
        <v>0.65522704180125579</v>
      </c>
      <c r="G317" s="11">
        <v>0.35</v>
      </c>
      <c r="H317" s="152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0.49744849723228801</v>
      </c>
    </row>
    <row r="318" spans="1:65">
      <c r="A318" s="30"/>
      <c r="B318" s="19">
        <v>1</v>
      </c>
      <c r="C318" s="9">
        <v>5</v>
      </c>
      <c r="D318" s="11">
        <v>0.5</v>
      </c>
      <c r="E318" s="11">
        <v>0.55000000000000004</v>
      </c>
      <c r="F318" s="11">
        <v>0.63511585569861051</v>
      </c>
      <c r="G318" s="11">
        <v>0.34</v>
      </c>
      <c r="H318" s="152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14</v>
      </c>
    </row>
    <row r="319" spans="1:65">
      <c r="A319" s="30"/>
      <c r="B319" s="19">
        <v>1</v>
      </c>
      <c r="C319" s="9">
        <v>6</v>
      </c>
      <c r="D319" s="11">
        <v>0.5</v>
      </c>
      <c r="E319" s="11">
        <v>0.52</v>
      </c>
      <c r="F319" s="11">
        <v>0.65005671354023598</v>
      </c>
      <c r="G319" s="11">
        <v>0.32</v>
      </c>
      <c r="H319" s="152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20" t="s">
        <v>275</v>
      </c>
      <c r="C320" s="12"/>
      <c r="D320" s="23">
        <v>0.5</v>
      </c>
      <c r="E320" s="23">
        <v>0.5</v>
      </c>
      <c r="F320" s="23">
        <v>0.64487274454248578</v>
      </c>
      <c r="G320" s="23">
        <v>0.33833333333333337</v>
      </c>
      <c r="H320" s="152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276</v>
      </c>
      <c r="C321" s="29"/>
      <c r="D321" s="11">
        <v>0.5</v>
      </c>
      <c r="E321" s="11">
        <v>0.505</v>
      </c>
      <c r="F321" s="11">
        <v>0.65264187767074588</v>
      </c>
      <c r="G321" s="11">
        <v>0.34</v>
      </c>
      <c r="H321" s="152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277</v>
      </c>
      <c r="C322" s="29"/>
      <c r="D322" s="24">
        <v>0</v>
      </c>
      <c r="E322" s="24">
        <v>3.687817782917157E-2</v>
      </c>
      <c r="F322" s="24">
        <v>1.8348207506112785E-2</v>
      </c>
      <c r="G322" s="24">
        <v>1.1690451944500109E-2</v>
      </c>
      <c r="H322" s="152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86</v>
      </c>
      <c r="C323" s="29"/>
      <c r="D323" s="13">
        <v>0</v>
      </c>
      <c r="E323" s="13">
        <v>7.375635565834314E-2</v>
      </c>
      <c r="F323" s="13">
        <v>2.845244687636812E-2</v>
      </c>
      <c r="G323" s="13">
        <v>3.4553059934483078E-2</v>
      </c>
      <c r="H323" s="152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278</v>
      </c>
      <c r="C324" s="29"/>
      <c r="D324" s="13">
        <v>5.1291797681731754E-3</v>
      </c>
      <c r="E324" s="13">
        <v>5.1291797681731754E-3</v>
      </c>
      <c r="F324" s="13">
        <v>0.29636082555367871</v>
      </c>
      <c r="G324" s="13">
        <v>-0.31986258835686943</v>
      </c>
      <c r="H324" s="152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279</v>
      </c>
      <c r="C325" s="47"/>
      <c r="D325" s="45">
        <v>0</v>
      </c>
      <c r="E325" s="45">
        <v>0</v>
      </c>
      <c r="F325" s="45">
        <v>1.35</v>
      </c>
      <c r="G325" s="45">
        <v>1.5</v>
      </c>
      <c r="H325" s="152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BM326" s="55"/>
    </row>
    <row r="327" spans="1:65" ht="15">
      <c r="B327" s="8" t="s">
        <v>594</v>
      </c>
      <c r="BM327" s="28" t="s">
        <v>66</v>
      </c>
    </row>
    <row r="328" spans="1:65" ht="15">
      <c r="A328" s="25" t="s">
        <v>52</v>
      </c>
      <c r="B328" s="18" t="s">
        <v>111</v>
      </c>
      <c r="C328" s="15" t="s">
        <v>112</v>
      </c>
      <c r="D328" s="16" t="s">
        <v>227</v>
      </c>
      <c r="E328" s="17" t="s">
        <v>227</v>
      </c>
      <c r="F328" s="17" t="s">
        <v>227</v>
      </c>
      <c r="G328" s="17" t="s">
        <v>227</v>
      </c>
      <c r="H328" s="17" t="s">
        <v>227</v>
      </c>
      <c r="I328" s="17" t="s">
        <v>227</v>
      </c>
      <c r="J328" s="17" t="s">
        <v>227</v>
      </c>
      <c r="K328" s="17" t="s">
        <v>227</v>
      </c>
      <c r="L328" s="17" t="s">
        <v>227</v>
      </c>
      <c r="M328" s="17" t="s">
        <v>227</v>
      </c>
      <c r="N328" s="17" t="s">
        <v>227</v>
      </c>
      <c r="O328" s="17" t="s">
        <v>227</v>
      </c>
      <c r="P328" s="17" t="s">
        <v>227</v>
      </c>
      <c r="Q328" s="17" t="s">
        <v>227</v>
      </c>
      <c r="R328" s="17" t="s">
        <v>227</v>
      </c>
      <c r="S328" s="17" t="s">
        <v>227</v>
      </c>
      <c r="T328" s="17" t="s">
        <v>227</v>
      </c>
      <c r="U328" s="17" t="s">
        <v>227</v>
      </c>
      <c r="V328" s="17" t="s">
        <v>227</v>
      </c>
      <c r="W328" s="17" t="s">
        <v>227</v>
      </c>
      <c r="X328" s="17" t="s">
        <v>227</v>
      </c>
      <c r="Y328" s="17" t="s">
        <v>227</v>
      </c>
      <c r="Z328" s="17" t="s">
        <v>227</v>
      </c>
      <c r="AA328" s="17" t="s">
        <v>227</v>
      </c>
      <c r="AB328" s="17" t="s">
        <v>227</v>
      </c>
      <c r="AC328" s="17" t="s">
        <v>227</v>
      </c>
      <c r="AD328" s="17" t="s">
        <v>227</v>
      </c>
      <c r="AE328" s="17" t="s">
        <v>227</v>
      </c>
      <c r="AF328" s="17" t="s">
        <v>227</v>
      </c>
      <c r="AG328" s="17" t="s">
        <v>227</v>
      </c>
      <c r="AH328" s="17" t="s">
        <v>227</v>
      </c>
      <c r="AI328" s="152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228</v>
      </c>
      <c r="C329" s="9" t="s">
        <v>228</v>
      </c>
      <c r="D329" s="150" t="s">
        <v>230</v>
      </c>
      <c r="E329" s="151" t="s">
        <v>231</v>
      </c>
      <c r="F329" s="151" t="s">
        <v>232</v>
      </c>
      <c r="G329" s="151" t="s">
        <v>233</v>
      </c>
      <c r="H329" s="151" t="s">
        <v>234</v>
      </c>
      <c r="I329" s="151" t="s">
        <v>235</v>
      </c>
      <c r="J329" s="151" t="s">
        <v>236</v>
      </c>
      <c r="K329" s="151" t="s">
        <v>237</v>
      </c>
      <c r="L329" s="151" t="s">
        <v>238</v>
      </c>
      <c r="M329" s="151" t="s">
        <v>239</v>
      </c>
      <c r="N329" s="151" t="s">
        <v>240</v>
      </c>
      <c r="O329" s="151" t="s">
        <v>241</v>
      </c>
      <c r="P329" s="151" t="s">
        <v>242</v>
      </c>
      <c r="Q329" s="151" t="s">
        <v>244</v>
      </c>
      <c r="R329" s="151" t="s">
        <v>247</v>
      </c>
      <c r="S329" s="151" t="s">
        <v>248</v>
      </c>
      <c r="T329" s="151" t="s">
        <v>304</v>
      </c>
      <c r="U329" s="151" t="s">
        <v>249</v>
      </c>
      <c r="V329" s="151" t="s">
        <v>250</v>
      </c>
      <c r="W329" s="151" t="s">
        <v>252</v>
      </c>
      <c r="X329" s="151" t="s">
        <v>255</v>
      </c>
      <c r="Y329" s="151" t="s">
        <v>256</v>
      </c>
      <c r="Z329" s="151" t="s">
        <v>257</v>
      </c>
      <c r="AA329" s="151" t="s">
        <v>305</v>
      </c>
      <c r="AB329" s="151" t="s">
        <v>259</v>
      </c>
      <c r="AC329" s="151" t="s">
        <v>260</v>
      </c>
      <c r="AD329" s="151" t="s">
        <v>263</v>
      </c>
      <c r="AE329" s="151" t="s">
        <v>264</v>
      </c>
      <c r="AF329" s="151" t="s">
        <v>265</v>
      </c>
      <c r="AG329" s="151" t="s">
        <v>266</v>
      </c>
      <c r="AH329" s="151" t="s">
        <v>267</v>
      </c>
      <c r="AI329" s="152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1</v>
      </c>
    </row>
    <row r="330" spans="1:65">
      <c r="A330" s="30"/>
      <c r="B330" s="19"/>
      <c r="C330" s="9"/>
      <c r="D330" s="10" t="s">
        <v>333</v>
      </c>
      <c r="E330" s="11" t="s">
        <v>332</v>
      </c>
      <c r="F330" s="11" t="s">
        <v>332</v>
      </c>
      <c r="G330" s="11" t="s">
        <v>331</v>
      </c>
      <c r="H330" s="11" t="s">
        <v>332</v>
      </c>
      <c r="I330" s="11" t="s">
        <v>332</v>
      </c>
      <c r="J330" s="11" t="s">
        <v>331</v>
      </c>
      <c r="K330" s="11" t="s">
        <v>331</v>
      </c>
      <c r="L330" s="11" t="s">
        <v>331</v>
      </c>
      <c r="M330" s="11" t="s">
        <v>331</v>
      </c>
      <c r="N330" s="11" t="s">
        <v>331</v>
      </c>
      <c r="O330" s="11" t="s">
        <v>331</v>
      </c>
      <c r="P330" s="11" t="s">
        <v>331</v>
      </c>
      <c r="Q330" s="11" t="s">
        <v>331</v>
      </c>
      <c r="R330" s="11" t="s">
        <v>331</v>
      </c>
      <c r="S330" s="11" t="s">
        <v>332</v>
      </c>
      <c r="T330" s="11" t="s">
        <v>332</v>
      </c>
      <c r="U330" s="11" t="s">
        <v>333</v>
      </c>
      <c r="V330" s="11" t="s">
        <v>332</v>
      </c>
      <c r="W330" s="11" t="s">
        <v>333</v>
      </c>
      <c r="X330" s="11" t="s">
        <v>333</v>
      </c>
      <c r="Y330" s="11" t="s">
        <v>333</v>
      </c>
      <c r="Z330" s="11" t="s">
        <v>333</v>
      </c>
      <c r="AA330" s="11" t="s">
        <v>333</v>
      </c>
      <c r="AB330" s="11" t="s">
        <v>332</v>
      </c>
      <c r="AC330" s="11" t="s">
        <v>332</v>
      </c>
      <c r="AD330" s="11" t="s">
        <v>333</v>
      </c>
      <c r="AE330" s="11" t="s">
        <v>332</v>
      </c>
      <c r="AF330" s="11" t="s">
        <v>331</v>
      </c>
      <c r="AG330" s="11" t="s">
        <v>331</v>
      </c>
      <c r="AH330" s="11" t="s">
        <v>334</v>
      </c>
      <c r="AI330" s="152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9"/>
      <c r="C331" s="9"/>
      <c r="D331" s="26" t="s">
        <v>335</v>
      </c>
      <c r="E331" s="26" t="s">
        <v>336</v>
      </c>
      <c r="F331" s="26" t="s">
        <v>335</v>
      </c>
      <c r="G331" s="26" t="s">
        <v>337</v>
      </c>
      <c r="H331" s="26" t="s">
        <v>338</v>
      </c>
      <c r="I331" s="26" t="s">
        <v>336</v>
      </c>
      <c r="J331" s="26" t="s">
        <v>336</v>
      </c>
      <c r="K331" s="26" t="s">
        <v>336</v>
      </c>
      <c r="L331" s="26" t="s">
        <v>336</v>
      </c>
      <c r="M331" s="26" t="s">
        <v>336</v>
      </c>
      <c r="N331" s="26" t="s">
        <v>336</v>
      </c>
      <c r="O331" s="26" t="s">
        <v>336</v>
      </c>
      <c r="P331" s="26" t="s">
        <v>336</v>
      </c>
      <c r="Q331" s="26" t="s">
        <v>339</v>
      </c>
      <c r="R331" s="26" t="s">
        <v>336</v>
      </c>
      <c r="S331" s="26" t="s">
        <v>335</v>
      </c>
      <c r="T331" s="26" t="s">
        <v>336</v>
      </c>
      <c r="U331" s="26" t="s">
        <v>335</v>
      </c>
      <c r="V331" s="26" t="s">
        <v>337</v>
      </c>
      <c r="W331" s="26" t="s">
        <v>338</v>
      </c>
      <c r="X331" s="26" t="s">
        <v>335</v>
      </c>
      <c r="Y331" s="26" t="s">
        <v>336</v>
      </c>
      <c r="Z331" s="26" t="s">
        <v>336</v>
      </c>
      <c r="AA331" s="26" t="s">
        <v>336</v>
      </c>
      <c r="AB331" s="26" t="s">
        <v>335</v>
      </c>
      <c r="AC331" s="26" t="s">
        <v>336</v>
      </c>
      <c r="AD331" s="26" t="s">
        <v>336</v>
      </c>
      <c r="AE331" s="26" t="s">
        <v>338</v>
      </c>
      <c r="AF331" s="26" t="s">
        <v>338</v>
      </c>
      <c r="AG331" s="26" t="s">
        <v>117</v>
      </c>
      <c r="AH331" s="26" t="s">
        <v>336</v>
      </c>
      <c r="AI331" s="152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</v>
      </c>
    </row>
    <row r="332" spans="1:65">
      <c r="A332" s="30"/>
      <c r="B332" s="18">
        <v>1</v>
      </c>
      <c r="C332" s="14">
        <v>1</v>
      </c>
      <c r="D332" s="22">
        <v>2.34</v>
      </c>
      <c r="E332" s="22">
        <v>2.54</v>
      </c>
      <c r="F332" s="22">
        <v>2.3199999999999998</v>
      </c>
      <c r="G332" s="22">
        <v>2.41</v>
      </c>
      <c r="H332" s="22">
        <v>2.4313875640925904</v>
      </c>
      <c r="I332" s="22">
        <v>2.2000000000000002</v>
      </c>
      <c r="J332" s="22">
        <v>2.37</v>
      </c>
      <c r="K332" s="22">
        <v>2.44</v>
      </c>
      <c r="L332" s="22">
        <v>2.35</v>
      </c>
      <c r="M332" s="22">
        <v>2.29</v>
      </c>
      <c r="N332" s="22">
        <v>2.41</v>
      </c>
      <c r="O332" s="22">
        <v>2.29</v>
      </c>
      <c r="P332" s="22">
        <v>2.34</v>
      </c>
      <c r="Q332" s="22">
        <v>2.35</v>
      </c>
      <c r="R332" s="22">
        <v>2.3199999999999998</v>
      </c>
      <c r="S332" s="22">
        <v>2.4300000000000002</v>
      </c>
      <c r="T332" s="22">
        <v>2.48</v>
      </c>
      <c r="U332" s="146">
        <v>2.12</v>
      </c>
      <c r="V332" s="22">
        <v>2.4500000000000002</v>
      </c>
      <c r="W332" s="22">
        <v>2.29</v>
      </c>
      <c r="X332" s="146">
        <v>2.7618300000000002</v>
      </c>
      <c r="Y332" s="146">
        <v>2.56</v>
      </c>
      <c r="Z332" s="22">
        <v>2.427</v>
      </c>
      <c r="AA332" s="22">
        <v>2.367</v>
      </c>
      <c r="AB332" s="22">
        <v>2.3662000000000001</v>
      </c>
      <c r="AC332" s="22">
        <v>2.3571</v>
      </c>
      <c r="AD332" s="22">
        <v>2.329994630971195</v>
      </c>
      <c r="AE332" s="22">
        <v>2.44</v>
      </c>
      <c r="AF332" s="22">
        <v>2.39</v>
      </c>
      <c r="AG332" s="22">
        <v>2.39</v>
      </c>
      <c r="AH332" s="22">
        <v>2.2000000000000002</v>
      </c>
      <c r="AI332" s="152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>
        <v>1</v>
      </c>
      <c r="C333" s="9">
        <v>2</v>
      </c>
      <c r="D333" s="11">
        <v>2.38</v>
      </c>
      <c r="E333" s="11">
        <v>2.59</v>
      </c>
      <c r="F333" s="11">
        <v>2.31</v>
      </c>
      <c r="G333" s="11">
        <v>2.4300000000000002</v>
      </c>
      <c r="H333" s="11">
        <v>2.4297934313032803</v>
      </c>
      <c r="I333" s="11">
        <v>2.31</v>
      </c>
      <c r="J333" s="148">
        <v>2.14</v>
      </c>
      <c r="K333" s="11">
        <v>2.44</v>
      </c>
      <c r="L333" s="11">
        <v>2.39</v>
      </c>
      <c r="M333" s="11">
        <v>2.29</v>
      </c>
      <c r="N333" s="11">
        <v>2.48</v>
      </c>
      <c r="O333" s="11">
        <v>2.2799999999999998</v>
      </c>
      <c r="P333" s="11">
        <v>2.27</v>
      </c>
      <c r="Q333" s="11">
        <v>2.2999999999999998</v>
      </c>
      <c r="R333" s="11">
        <v>2.38</v>
      </c>
      <c r="S333" s="11">
        <v>2.4900000000000002</v>
      </c>
      <c r="T333" s="11">
        <v>2.57</v>
      </c>
      <c r="U333" s="147">
        <v>2.08</v>
      </c>
      <c r="V333" s="11">
        <v>2.4</v>
      </c>
      <c r="W333" s="11">
        <v>2.3199999999999998</v>
      </c>
      <c r="X333" s="147">
        <v>2.7479400000000003</v>
      </c>
      <c r="Y333" s="147">
        <v>2.637</v>
      </c>
      <c r="Z333" s="11">
        <v>2.4060000000000001</v>
      </c>
      <c r="AA333" s="11">
        <v>2.2879999999999998</v>
      </c>
      <c r="AB333" s="11">
        <v>2.4097</v>
      </c>
      <c r="AC333" s="11">
        <v>2.3573</v>
      </c>
      <c r="AD333" s="11">
        <v>2.3200233252201694</v>
      </c>
      <c r="AE333" s="11">
        <v>2.46</v>
      </c>
      <c r="AF333" s="11">
        <v>2.4500000000000002</v>
      </c>
      <c r="AG333" s="11">
        <v>2.42</v>
      </c>
      <c r="AH333" s="11">
        <v>2.17</v>
      </c>
      <c r="AI333" s="152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e">
        <v>#N/A</v>
      </c>
    </row>
    <row r="334" spans="1:65">
      <c r="A334" s="30"/>
      <c r="B334" s="19">
        <v>1</v>
      </c>
      <c r="C334" s="9">
        <v>3</v>
      </c>
      <c r="D334" s="11">
        <v>2.34</v>
      </c>
      <c r="E334" s="11">
        <v>2.5099999999999998</v>
      </c>
      <c r="F334" s="11">
        <v>2.34</v>
      </c>
      <c r="G334" s="11">
        <v>2.4</v>
      </c>
      <c r="H334" s="11">
        <v>2.3964995482393681</v>
      </c>
      <c r="I334" s="11">
        <v>2.37</v>
      </c>
      <c r="J334" s="11">
        <v>2.38</v>
      </c>
      <c r="K334" s="11">
        <v>2.36</v>
      </c>
      <c r="L334" s="11">
        <v>2.41</v>
      </c>
      <c r="M334" s="11">
        <v>2.2799999999999998</v>
      </c>
      <c r="N334" s="11">
        <v>2.42</v>
      </c>
      <c r="O334" s="11">
        <v>2.2799999999999998</v>
      </c>
      <c r="P334" s="11">
        <v>2.2799999999999998</v>
      </c>
      <c r="Q334" s="11">
        <v>2.3199999999999998</v>
      </c>
      <c r="R334" s="11">
        <v>2.4</v>
      </c>
      <c r="S334" s="11">
        <v>2.4300000000000002</v>
      </c>
      <c r="T334" s="11">
        <v>2.58</v>
      </c>
      <c r="U334" s="147">
        <v>2.12</v>
      </c>
      <c r="V334" s="11">
        <v>2.42</v>
      </c>
      <c r="W334" s="11">
        <v>2.27</v>
      </c>
      <c r="X334" s="147">
        <v>2.7731600000000003</v>
      </c>
      <c r="Y334" s="147">
        <v>2.581</v>
      </c>
      <c r="Z334" s="11">
        <v>2.4119999999999999</v>
      </c>
      <c r="AA334" s="11">
        <v>2.2930000000000001</v>
      </c>
      <c r="AB334" s="11">
        <v>2.2909000000000002</v>
      </c>
      <c r="AC334" s="11">
        <v>2.3748</v>
      </c>
      <c r="AD334" s="11">
        <v>2.3205918691335561</v>
      </c>
      <c r="AE334" s="11">
        <v>2.4</v>
      </c>
      <c r="AF334" s="11">
        <v>2.36</v>
      </c>
      <c r="AG334" s="11">
        <v>2.41</v>
      </c>
      <c r="AH334" s="11">
        <v>2.2000000000000002</v>
      </c>
      <c r="AI334" s="152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4</v>
      </c>
      <c r="D335" s="11">
        <v>2.35</v>
      </c>
      <c r="E335" s="11">
        <v>2.4500000000000002</v>
      </c>
      <c r="F335" s="11">
        <v>2.2999999999999998</v>
      </c>
      <c r="G335" s="11">
        <v>2.46</v>
      </c>
      <c r="H335" s="11">
        <v>2.4978439632514777</v>
      </c>
      <c r="I335" s="11">
        <v>2.33</v>
      </c>
      <c r="J335" s="11">
        <v>2.39</v>
      </c>
      <c r="K335" s="11">
        <v>2.4</v>
      </c>
      <c r="L335" s="11">
        <v>2.39</v>
      </c>
      <c r="M335" s="11">
        <v>2.33</v>
      </c>
      <c r="N335" s="11">
        <v>2.44</v>
      </c>
      <c r="O335" s="11">
        <v>2.29</v>
      </c>
      <c r="P335" s="11">
        <v>2.2599999999999998</v>
      </c>
      <c r="Q335" s="11">
        <v>2.3199999999999998</v>
      </c>
      <c r="R335" s="11">
        <v>2.2799999999999998</v>
      </c>
      <c r="S335" s="11">
        <v>2.4700000000000002</v>
      </c>
      <c r="T335" s="11">
        <v>2.56</v>
      </c>
      <c r="U335" s="147">
        <v>2.02</v>
      </c>
      <c r="V335" s="11">
        <v>2.42</v>
      </c>
      <c r="W335" s="11">
        <v>2.25</v>
      </c>
      <c r="X335" s="147">
        <v>2.73177</v>
      </c>
      <c r="Y335" s="147">
        <v>2.5950000000000002</v>
      </c>
      <c r="Z335" s="11">
        <v>2.4569999999999999</v>
      </c>
      <c r="AA335" s="11">
        <v>2.3340000000000001</v>
      </c>
      <c r="AB335" s="11">
        <v>2.3328000000000002</v>
      </c>
      <c r="AC335" s="11">
        <v>2.3199999999999998</v>
      </c>
      <c r="AD335" s="11">
        <v>2.3210182770685965</v>
      </c>
      <c r="AE335" s="11">
        <v>2.44</v>
      </c>
      <c r="AF335" s="11">
        <v>2.35</v>
      </c>
      <c r="AG335" s="11">
        <v>2.34</v>
      </c>
      <c r="AH335" s="11">
        <v>2.16</v>
      </c>
      <c r="AI335" s="152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2.3697960031060674</v>
      </c>
    </row>
    <row r="336" spans="1:65">
      <c r="A336" s="30"/>
      <c r="B336" s="19">
        <v>1</v>
      </c>
      <c r="C336" s="9">
        <v>5</v>
      </c>
      <c r="D336" s="11">
        <v>2.39</v>
      </c>
      <c r="E336" s="11">
        <v>2.37</v>
      </c>
      <c r="F336" s="11">
        <v>2.2999999999999998</v>
      </c>
      <c r="G336" s="11">
        <v>2.36</v>
      </c>
      <c r="H336" s="11">
        <v>2.4461459720598526</v>
      </c>
      <c r="I336" s="11">
        <v>2.35</v>
      </c>
      <c r="J336" s="11">
        <v>2.2999999999999998</v>
      </c>
      <c r="K336" s="11">
        <v>2.4500000000000002</v>
      </c>
      <c r="L336" s="11">
        <v>2.42</v>
      </c>
      <c r="M336" s="11">
        <v>2.29</v>
      </c>
      <c r="N336" s="11">
        <v>2.41</v>
      </c>
      <c r="O336" s="11">
        <v>2.2799999999999998</v>
      </c>
      <c r="P336" s="11">
        <v>2.2599999999999998</v>
      </c>
      <c r="Q336" s="11">
        <v>2.34</v>
      </c>
      <c r="R336" s="11">
        <v>2.39</v>
      </c>
      <c r="S336" s="11">
        <v>2.44</v>
      </c>
      <c r="T336" s="11">
        <v>2.56</v>
      </c>
      <c r="U336" s="147">
        <v>2.17</v>
      </c>
      <c r="V336" s="11">
        <v>2.4</v>
      </c>
      <c r="W336" s="11">
        <v>2.34</v>
      </c>
      <c r="X336" s="147">
        <v>2.7472099999999999</v>
      </c>
      <c r="Y336" s="147">
        <v>2.5950000000000002</v>
      </c>
      <c r="Z336" s="11">
        <v>2.3340000000000001</v>
      </c>
      <c r="AA336" s="11">
        <v>2.3570000000000002</v>
      </c>
      <c r="AB336" s="11">
        <v>2.3919999999999999</v>
      </c>
      <c r="AC336" s="11">
        <v>2.3130999999999999</v>
      </c>
      <c r="AD336" s="11">
        <v>2.3045865279805997</v>
      </c>
      <c r="AE336" s="11">
        <v>2.48</v>
      </c>
      <c r="AF336" s="11">
        <v>2.2400000000000002</v>
      </c>
      <c r="AG336" s="11">
        <v>2.4300000000000002</v>
      </c>
      <c r="AH336" s="11">
        <v>2.2000000000000002</v>
      </c>
      <c r="AI336" s="152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88</v>
      </c>
    </row>
    <row r="337" spans="1:65">
      <c r="A337" s="30"/>
      <c r="B337" s="19">
        <v>1</v>
      </c>
      <c r="C337" s="9">
        <v>6</v>
      </c>
      <c r="D337" s="11">
        <v>2.36</v>
      </c>
      <c r="E337" s="11">
        <v>2.4900000000000002</v>
      </c>
      <c r="F337" s="11">
        <v>2.3199999999999998</v>
      </c>
      <c r="G337" s="11">
        <v>2.4500000000000002</v>
      </c>
      <c r="H337" s="11">
        <v>2.4929230532444167</v>
      </c>
      <c r="I337" s="11">
        <v>2.2400000000000002</v>
      </c>
      <c r="J337" s="11">
        <v>2.3199999999999998</v>
      </c>
      <c r="K337" s="11">
        <v>2.41</v>
      </c>
      <c r="L337" s="11">
        <v>2.42</v>
      </c>
      <c r="M337" s="11">
        <v>2.2799999999999998</v>
      </c>
      <c r="N337" s="11">
        <v>2.39</v>
      </c>
      <c r="O337" s="11">
        <v>2.2799999999999998</v>
      </c>
      <c r="P337" s="11">
        <v>2.2799999999999998</v>
      </c>
      <c r="Q337" s="11">
        <v>2.35</v>
      </c>
      <c r="R337" s="11">
        <v>2.37</v>
      </c>
      <c r="S337" s="11">
        <v>2.48</v>
      </c>
      <c r="T337" s="11">
        <v>2.48</v>
      </c>
      <c r="U337" s="147">
        <v>2.09</v>
      </c>
      <c r="V337" s="11">
        <v>2.4</v>
      </c>
      <c r="W337" s="11">
        <v>2.35</v>
      </c>
      <c r="X337" s="147">
        <v>2.7187100000000002</v>
      </c>
      <c r="Y337" s="147">
        <v>2.5880000000000001</v>
      </c>
      <c r="Z337" s="148">
        <v>2.052</v>
      </c>
      <c r="AA337" s="11">
        <v>2.3340000000000001</v>
      </c>
      <c r="AB337" s="11">
        <v>2.4098999999999999</v>
      </c>
      <c r="AC337" s="11">
        <v>2.3744000000000001</v>
      </c>
      <c r="AD337" s="11">
        <v>2.3285203592541825</v>
      </c>
      <c r="AE337" s="11">
        <v>2.48</v>
      </c>
      <c r="AF337" s="11">
        <v>2.4</v>
      </c>
      <c r="AG337" s="11">
        <v>2.41</v>
      </c>
      <c r="AH337" s="11">
        <v>2.17</v>
      </c>
      <c r="AI337" s="152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20" t="s">
        <v>275</v>
      </c>
      <c r="C338" s="12"/>
      <c r="D338" s="23">
        <v>2.36</v>
      </c>
      <c r="E338" s="23">
        <v>2.4916666666666667</v>
      </c>
      <c r="F338" s="23">
        <v>2.3149999999999999</v>
      </c>
      <c r="G338" s="23">
        <v>2.418333333333333</v>
      </c>
      <c r="H338" s="23">
        <v>2.4490989220318311</v>
      </c>
      <c r="I338" s="23">
        <v>2.3000000000000003</v>
      </c>
      <c r="J338" s="23">
        <v>2.3166666666666664</v>
      </c>
      <c r="K338" s="23">
        <v>2.4166666666666665</v>
      </c>
      <c r="L338" s="23">
        <v>2.3966666666666669</v>
      </c>
      <c r="M338" s="23">
        <v>2.2933333333333334</v>
      </c>
      <c r="N338" s="23">
        <v>2.4250000000000003</v>
      </c>
      <c r="O338" s="23">
        <v>2.2833333333333332</v>
      </c>
      <c r="P338" s="23">
        <v>2.2816666666666663</v>
      </c>
      <c r="Q338" s="23">
        <v>2.33</v>
      </c>
      <c r="R338" s="23">
        <v>2.3566666666666669</v>
      </c>
      <c r="S338" s="23">
        <v>2.4566666666666666</v>
      </c>
      <c r="T338" s="23">
        <v>2.5383333333333336</v>
      </c>
      <c r="U338" s="23">
        <v>2.1</v>
      </c>
      <c r="V338" s="23">
        <v>2.415</v>
      </c>
      <c r="W338" s="23">
        <v>2.3033333333333332</v>
      </c>
      <c r="X338" s="23">
        <v>2.7467700000000002</v>
      </c>
      <c r="Y338" s="23">
        <v>2.5926666666666667</v>
      </c>
      <c r="Z338" s="23">
        <v>2.3479999999999999</v>
      </c>
      <c r="AA338" s="23">
        <v>2.3288333333333333</v>
      </c>
      <c r="AB338" s="23">
        <v>2.366916666666667</v>
      </c>
      <c r="AC338" s="23">
        <v>2.34945</v>
      </c>
      <c r="AD338" s="23">
        <v>2.3207891649380499</v>
      </c>
      <c r="AE338" s="23">
        <v>2.4500000000000002</v>
      </c>
      <c r="AF338" s="23">
        <v>2.3649999999999998</v>
      </c>
      <c r="AG338" s="23">
        <v>2.4</v>
      </c>
      <c r="AH338" s="23">
        <v>2.1833333333333331</v>
      </c>
      <c r="AI338" s="152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276</v>
      </c>
      <c r="C339" s="29"/>
      <c r="D339" s="11">
        <v>2.355</v>
      </c>
      <c r="E339" s="11">
        <v>2.5</v>
      </c>
      <c r="F339" s="11">
        <v>2.3149999999999999</v>
      </c>
      <c r="G339" s="11">
        <v>2.42</v>
      </c>
      <c r="H339" s="11">
        <v>2.4387667680762215</v>
      </c>
      <c r="I339" s="11">
        <v>2.3200000000000003</v>
      </c>
      <c r="J339" s="11">
        <v>2.3449999999999998</v>
      </c>
      <c r="K339" s="11">
        <v>2.4249999999999998</v>
      </c>
      <c r="L339" s="11">
        <v>2.4000000000000004</v>
      </c>
      <c r="M339" s="11">
        <v>2.29</v>
      </c>
      <c r="N339" s="11">
        <v>2.415</v>
      </c>
      <c r="O339" s="11">
        <v>2.2799999999999998</v>
      </c>
      <c r="P339" s="11">
        <v>2.2749999999999999</v>
      </c>
      <c r="Q339" s="11">
        <v>2.33</v>
      </c>
      <c r="R339" s="11">
        <v>2.375</v>
      </c>
      <c r="S339" s="11">
        <v>2.4550000000000001</v>
      </c>
      <c r="T339" s="11">
        <v>2.56</v>
      </c>
      <c r="U339" s="11">
        <v>2.105</v>
      </c>
      <c r="V339" s="11">
        <v>2.41</v>
      </c>
      <c r="W339" s="11">
        <v>2.3049999999999997</v>
      </c>
      <c r="X339" s="11">
        <v>2.7475750000000003</v>
      </c>
      <c r="Y339" s="11">
        <v>2.5914999999999999</v>
      </c>
      <c r="Z339" s="11">
        <v>2.4089999999999998</v>
      </c>
      <c r="AA339" s="11">
        <v>2.3340000000000001</v>
      </c>
      <c r="AB339" s="11">
        <v>2.3791000000000002</v>
      </c>
      <c r="AC339" s="11">
        <v>2.3571999999999997</v>
      </c>
      <c r="AD339" s="11">
        <v>2.3208050731010763</v>
      </c>
      <c r="AE339" s="11">
        <v>2.4500000000000002</v>
      </c>
      <c r="AF339" s="11">
        <v>2.375</v>
      </c>
      <c r="AG339" s="11">
        <v>2.41</v>
      </c>
      <c r="AH339" s="11">
        <v>2.1850000000000001</v>
      </c>
      <c r="AI339" s="152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277</v>
      </c>
      <c r="C340" s="29"/>
      <c r="D340" s="24">
        <v>2.0976176963403093E-2</v>
      </c>
      <c r="E340" s="24">
        <v>7.6004385838362332E-2</v>
      </c>
      <c r="F340" s="24">
        <v>1.5165750888103102E-2</v>
      </c>
      <c r="G340" s="24">
        <v>3.6560452221856776E-2</v>
      </c>
      <c r="H340" s="24">
        <v>3.9391475548045382E-2</v>
      </c>
      <c r="I340" s="24">
        <v>6.6332495807107941E-2</v>
      </c>
      <c r="J340" s="24">
        <v>9.3523615556000944E-2</v>
      </c>
      <c r="K340" s="24">
        <v>3.3862466931200853E-2</v>
      </c>
      <c r="L340" s="24">
        <v>2.6583202716502458E-2</v>
      </c>
      <c r="M340" s="24">
        <v>1.8618986725025335E-2</v>
      </c>
      <c r="N340" s="24">
        <v>3.1464265445104486E-2</v>
      </c>
      <c r="O340" s="24">
        <v>5.1639777949433413E-3</v>
      </c>
      <c r="P340" s="24">
        <v>2.9944392908634283E-2</v>
      </c>
      <c r="Q340" s="24">
        <v>2.0000000000000104E-2</v>
      </c>
      <c r="R340" s="24">
        <v>4.6761807778000569E-2</v>
      </c>
      <c r="S340" s="24">
        <v>2.6583202716502528E-2</v>
      </c>
      <c r="T340" s="24">
        <v>4.5789372857319939E-2</v>
      </c>
      <c r="U340" s="24">
        <v>5.0199601592044521E-2</v>
      </c>
      <c r="V340" s="24">
        <v>1.9748417658131599E-2</v>
      </c>
      <c r="W340" s="24">
        <v>3.9832984656772388E-2</v>
      </c>
      <c r="X340" s="24">
        <v>1.9683301552331164E-2</v>
      </c>
      <c r="Y340" s="24">
        <v>2.5303491195221788E-2</v>
      </c>
      <c r="Z340" s="24">
        <v>0.15059482062806806</v>
      </c>
      <c r="AA340" s="24">
        <v>3.2418616051069639E-2</v>
      </c>
      <c r="AB340" s="24">
        <v>4.7434477615618954E-2</v>
      </c>
      <c r="AC340" s="24">
        <v>2.6735351129169849E-2</v>
      </c>
      <c r="AD340" s="24">
        <v>9.0301200799594895E-3</v>
      </c>
      <c r="AE340" s="24">
        <v>3.0331501776206232E-2</v>
      </c>
      <c r="AF340" s="24">
        <v>7.0639932049797405E-2</v>
      </c>
      <c r="AG340" s="24">
        <v>3.2249030993194282E-2</v>
      </c>
      <c r="AH340" s="24">
        <v>1.8618986725025335E-2</v>
      </c>
      <c r="AI340" s="202"/>
      <c r="AJ340" s="203"/>
      <c r="AK340" s="203"/>
      <c r="AL340" s="203"/>
      <c r="AM340" s="203"/>
      <c r="AN340" s="203"/>
      <c r="AO340" s="203"/>
      <c r="AP340" s="203"/>
      <c r="AQ340" s="203"/>
      <c r="AR340" s="203"/>
      <c r="AS340" s="203"/>
      <c r="AT340" s="203"/>
      <c r="AU340" s="203"/>
      <c r="AV340" s="203"/>
      <c r="AW340" s="203"/>
      <c r="AX340" s="203"/>
      <c r="AY340" s="203"/>
      <c r="AZ340" s="203"/>
      <c r="BA340" s="203"/>
      <c r="BB340" s="203"/>
      <c r="BC340" s="203"/>
      <c r="BD340" s="203"/>
      <c r="BE340" s="203"/>
      <c r="BF340" s="203"/>
      <c r="BG340" s="203"/>
      <c r="BH340" s="203"/>
      <c r="BI340" s="203"/>
      <c r="BJ340" s="203"/>
      <c r="BK340" s="203"/>
      <c r="BL340" s="203"/>
      <c r="BM340" s="56"/>
    </row>
    <row r="341" spans="1:65">
      <c r="A341" s="30"/>
      <c r="B341" s="3" t="s">
        <v>86</v>
      </c>
      <c r="C341" s="29"/>
      <c r="D341" s="13">
        <v>8.8882105777131747E-3</v>
      </c>
      <c r="E341" s="13">
        <v>3.0503432443489898E-2</v>
      </c>
      <c r="F341" s="13">
        <v>6.5510802972367612E-3</v>
      </c>
      <c r="G341" s="13">
        <v>1.5118036756108937E-2</v>
      </c>
      <c r="H341" s="13">
        <v>1.608406879513273E-2</v>
      </c>
      <c r="I341" s="13">
        <v>2.8840215568307796E-2</v>
      </c>
      <c r="J341" s="13">
        <v>4.0369905995396096E-2</v>
      </c>
      <c r="K341" s="13">
        <v>1.4012055281876216E-2</v>
      </c>
      <c r="L341" s="13">
        <v>1.1091739659180441E-2</v>
      </c>
      <c r="M341" s="13">
        <v>8.1187442114936045E-3</v>
      </c>
      <c r="N341" s="13">
        <v>1.2974954822723497E-2</v>
      </c>
      <c r="O341" s="13">
        <v>2.2615961145737262E-3</v>
      </c>
      <c r="P341" s="13">
        <v>1.3123912158641763E-2</v>
      </c>
      <c r="Q341" s="13">
        <v>8.5836909871245086E-3</v>
      </c>
      <c r="R341" s="13">
        <v>1.9842351249505188E-2</v>
      </c>
      <c r="S341" s="13">
        <v>1.0820842354071585E-2</v>
      </c>
      <c r="T341" s="13">
        <v>1.8039148860401814E-2</v>
      </c>
      <c r="U341" s="13">
        <v>2.3904572186687865E-2</v>
      </c>
      <c r="V341" s="13">
        <v>8.1773986162035611E-3</v>
      </c>
      <c r="W341" s="13">
        <v>1.7293625755472816E-2</v>
      </c>
      <c r="X341" s="13">
        <v>7.1659809712248069E-3</v>
      </c>
      <c r="Y341" s="13">
        <v>9.7596391856088153E-3</v>
      </c>
      <c r="Z341" s="13">
        <v>6.4137487490659312E-2</v>
      </c>
      <c r="AA341" s="13">
        <v>1.3920539347771977E-2</v>
      </c>
      <c r="AB341" s="13">
        <v>2.0040620053776975E-2</v>
      </c>
      <c r="AC341" s="13">
        <v>1.1379408427150971E-2</v>
      </c>
      <c r="AD341" s="13">
        <v>3.8909695961979102E-3</v>
      </c>
      <c r="AE341" s="13">
        <v>1.2380204806614788E-2</v>
      </c>
      <c r="AF341" s="13">
        <v>2.9868893044311801E-2</v>
      </c>
      <c r="AG341" s="13">
        <v>1.3437096247164285E-2</v>
      </c>
      <c r="AH341" s="13">
        <v>8.5277801794009182E-3</v>
      </c>
      <c r="AI341" s="152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278</v>
      </c>
      <c r="C342" s="29"/>
      <c r="D342" s="13">
        <v>-4.1336904498227023E-3</v>
      </c>
      <c r="E342" s="13">
        <v>5.1426647441747964E-2</v>
      </c>
      <c r="F342" s="13">
        <v>-2.3122666691245519E-2</v>
      </c>
      <c r="G342" s="13">
        <v>2.0481649122392032E-2</v>
      </c>
      <c r="H342" s="13">
        <v>3.3464027630151438E-2</v>
      </c>
      <c r="I342" s="13">
        <v>-2.9452325438386384E-2</v>
      </c>
      <c r="J342" s="13">
        <v>-2.2419371274896571E-2</v>
      </c>
      <c r="K342" s="13">
        <v>1.9778353706043195E-2</v>
      </c>
      <c r="L342" s="13">
        <v>1.1338808709855375E-2</v>
      </c>
      <c r="M342" s="13">
        <v>-3.2265507103782398E-2</v>
      </c>
      <c r="N342" s="13">
        <v>2.3294830787788268E-2</v>
      </c>
      <c r="O342" s="13">
        <v>-3.648527960187653E-2</v>
      </c>
      <c r="P342" s="13">
        <v>-3.7188575018225589E-2</v>
      </c>
      <c r="Q342" s="13">
        <v>-1.6793007944104543E-2</v>
      </c>
      <c r="R342" s="13">
        <v>-5.5402812825204872E-3</v>
      </c>
      <c r="S342" s="13">
        <v>3.6657443698419057E-2</v>
      </c>
      <c r="T342" s="13">
        <v>7.1118919099519839E-2</v>
      </c>
      <c r="U342" s="13">
        <v>-0.11384777540026592</v>
      </c>
      <c r="V342" s="13">
        <v>1.9075058289694136E-2</v>
      </c>
      <c r="W342" s="13">
        <v>-2.8045734605688488E-2</v>
      </c>
      <c r="X342" s="13">
        <v>0.15907445045895807</v>
      </c>
      <c r="Y342" s="13">
        <v>9.4046349672497032E-2</v>
      </c>
      <c r="Z342" s="13">
        <v>-9.1974174475354387E-3</v>
      </c>
      <c r="AA342" s="13">
        <v>-1.728531473554884E-2</v>
      </c>
      <c r="AB342" s="13">
        <v>-1.2150144719741407E-3</v>
      </c>
      <c r="AC342" s="13">
        <v>-8.5855504353117285E-3</v>
      </c>
      <c r="AD342" s="13">
        <v>-2.0679770791994234E-2</v>
      </c>
      <c r="AE342" s="13">
        <v>3.3844262033023265E-2</v>
      </c>
      <c r="AF342" s="13">
        <v>-2.0238042007757473E-3</v>
      </c>
      <c r="AG342" s="13">
        <v>1.2745399542553271E-2</v>
      </c>
      <c r="AH342" s="13">
        <v>-7.8683004582816185E-2</v>
      </c>
      <c r="AI342" s="152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279</v>
      </c>
      <c r="C343" s="47"/>
      <c r="D343" s="45">
        <v>0</v>
      </c>
      <c r="E343" s="45">
        <v>1.57</v>
      </c>
      <c r="F343" s="45">
        <v>0.54</v>
      </c>
      <c r="G343" s="45">
        <v>0.69</v>
      </c>
      <c r="H343" s="45">
        <v>1.06</v>
      </c>
      <c r="I343" s="45">
        <v>0.71</v>
      </c>
      <c r="J343" s="45">
        <v>0.52</v>
      </c>
      <c r="K343" s="45">
        <v>0.67</v>
      </c>
      <c r="L343" s="45">
        <v>0.44</v>
      </c>
      <c r="M343" s="45">
        <v>0.79</v>
      </c>
      <c r="N343" s="45">
        <v>0.77</v>
      </c>
      <c r="O343" s="45">
        <v>0.91</v>
      </c>
      <c r="P343" s="45">
        <v>0.93</v>
      </c>
      <c r="Q343" s="45">
        <v>0.36</v>
      </c>
      <c r="R343" s="45">
        <v>0.04</v>
      </c>
      <c r="S343" s="45">
        <v>1.1499999999999999</v>
      </c>
      <c r="T343" s="45">
        <v>2.12</v>
      </c>
      <c r="U343" s="45">
        <v>3.09</v>
      </c>
      <c r="V343" s="45">
        <v>0.65</v>
      </c>
      <c r="W343" s="45">
        <v>0.67</v>
      </c>
      <c r="X343" s="45">
        <v>4.5999999999999996</v>
      </c>
      <c r="Y343" s="45">
        <v>2.77</v>
      </c>
      <c r="Z343" s="45">
        <v>0.14000000000000001</v>
      </c>
      <c r="AA343" s="45">
        <v>0.37</v>
      </c>
      <c r="AB343" s="45">
        <v>0.08</v>
      </c>
      <c r="AC343" s="45">
        <v>0.13</v>
      </c>
      <c r="AD343" s="45">
        <v>0.47</v>
      </c>
      <c r="AE343" s="45">
        <v>1.07</v>
      </c>
      <c r="AF343" s="45">
        <v>0.06</v>
      </c>
      <c r="AG343" s="45">
        <v>0.48</v>
      </c>
      <c r="AH343" s="45">
        <v>2.1</v>
      </c>
      <c r="AI343" s="152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BM344" s="55"/>
    </row>
    <row r="345" spans="1:65" ht="15">
      <c r="B345" s="8" t="s">
        <v>595</v>
      </c>
      <c r="BM345" s="28" t="s">
        <v>66</v>
      </c>
    </row>
    <row r="346" spans="1:65" ht="15">
      <c r="A346" s="25" t="s">
        <v>42</v>
      </c>
      <c r="B346" s="18" t="s">
        <v>111</v>
      </c>
      <c r="C346" s="15" t="s">
        <v>112</v>
      </c>
      <c r="D346" s="16" t="s">
        <v>227</v>
      </c>
      <c r="E346" s="17" t="s">
        <v>227</v>
      </c>
      <c r="F346" s="17" t="s">
        <v>227</v>
      </c>
      <c r="G346" s="17" t="s">
        <v>227</v>
      </c>
      <c r="H346" s="17" t="s">
        <v>227</v>
      </c>
      <c r="I346" s="17" t="s">
        <v>227</v>
      </c>
      <c r="J346" s="17" t="s">
        <v>227</v>
      </c>
      <c r="K346" s="17" t="s">
        <v>227</v>
      </c>
      <c r="L346" s="17" t="s">
        <v>227</v>
      </c>
      <c r="M346" s="17" t="s">
        <v>227</v>
      </c>
      <c r="N346" s="17" t="s">
        <v>227</v>
      </c>
      <c r="O346" s="17" t="s">
        <v>227</v>
      </c>
      <c r="P346" s="17" t="s">
        <v>227</v>
      </c>
      <c r="Q346" s="17" t="s">
        <v>227</v>
      </c>
      <c r="R346" s="17" t="s">
        <v>227</v>
      </c>
      <c r="S346" s="17" t="s">
        <v>227</v>
      </c>
      <c r="T346" s="17" t="s">
        <v>227</v>
      </c>
      <c r="U346" s="17" t="s">
        <v>227</v>
      </c>
      <c r="V346" s="17" t="s">
        <v>227</v>
      </c>
      <c r="W346" s="17" t="s">
        <v>227</v>
      </c>
      <c r="X346" s="17" t="s">
        <v>227</v>
      </c>
      <c r="Y346" s="17" t="s">
        <v>227</v>
      </c>
      <c r="Z346" s="17" t="s">
        <v>227</v>
      </c>
      <c r="AA346" s="17" t="s">
        <v>227</v>
      </c>
      <c r="AB346" s="17" t="s">
        <v>227</v>
      </c>
      <c r="AC346" s="17" t="s">
        <v>227</v>
      </c>
      <c r="AD346" s="152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228</v>
      </c>
      <c r="C347" s="9" t="s">
        <v>228</v>
      </c>
      <c r="D347" s="150" t="s">
        <v>230</v>
      </c>
      <c r="E347" s="151" t="s">
        <v>231</v>
      </c>
      <c r="F347" s="151" t="s">
        <v>232</v>
      </c>
      <c r="G347" s="151" t="s">
        <v>233</v>
      </c>
      <c r="H347" s="151" t="s">
        <v>234</v>
      </c>
      <c r="I347" s="151" t="s">
        <v>235</v>
      </c>
      <c r="J347" s="151" t="s">
        <v>236</v>
      </c>
      <c r="K347" s="151" t="s">
        <v>237</v>
      </c>
      <c r="L347" s="151" t="s">
        <v>238</v>
      </c>
      <c r="M347" s="151" t="s">
        <v>239</v>
      </c>
      <c r="N347" s="151" t="s">
        <v>240</v>
      </c>
      <c r="O347" s="151" t="s">
        <v>241</v>
      </c>
      <c r="P347" s="151" t="s">
        <v>242</v>
      </c>
      <c r="Q347" s="151" t="s">
        <v>244</v>
      </c>
      <c r="R347" s="151" t="s">
        <v>247</v>
      </c>
      <c r="S347" s="151" t="s">
        <v>248</v>
      </c>
      <c r="T347" s="151" t="s">
        <v>304</v>
      </c>
      <c r="U347" s="151" t="s">
        <v>250</v>
      </c>
      <c r="V347" s="151" t="s">
        <v>252</v>
      </c>
      <c r="W347" s="151" t="s">
        <v>255</v>
      </c>
      <c r="X347" s="151" t="s">
        <v>256</v>
      </c>
      <c r="Y347" s="151" t="s">
        <v>305</v>
      </c>
      <c r="Z347" s="151" t="s">
        <v>259</v>
      </c>
      <c r="AA347" s="151" t="s">
        <v>264</v>
      </c>
      <c r="AB347" s="151" t="s">
        <v>265</v>
      </c>
      <c r="AC347" s="151" t="s">
        <v>266</v>
      </c>
      <c r="AD347" s="152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331</v>
      </c>
      <c r="E348" s="11" t="s">
        <v>332</v>
      </c>
      <c r="F348" s="11" t="s">
        <v>332</v>
      </c>
      <c r="G348" s="11" t="s">
        <v>331</v>
      </c>
      <c r="H348" s="11" t="s">
        <v>332</v>
      </c>
      <c r="I348" s="11" t="s">
        <v>332</v>
      </c>
      <c r="J348" s="11" t="s">
        <v>331</v>
      </c>
      <c r="K348" s="11" t="s">
        <v>331</v>
      </c>
      <c r="L348" s="11" t="s">
        <v>331</v>
      </c>
      <c r="M348" s="11" t="s">
        <v>331</v>
      </c>
      <c r="N348" s="11" t="s">
        <v>331</v>
      </c>
      <c r="O348" s="11" t="s">
        <v>331</v>
      </c>
      <c r="P348" s="11" t="s">
        <v>331</v>
      </c>
      <c r="Q348" s="11" t="s">
        <v>331</v>
      </c>
      <c r="R348" s="11" t="s">
        <v>331</v>
      </c>
      <c r="S348" s="11" t="s">
        <v>332</v>
      </c>
      <c r="T348" s="11" t="s">
        <v>332</v>
      </c>
      <c r="U348" s="11" t="s">
        <v>332</v>
      </c>
      <c r="V348" s="11" t="s">
        <v>333</v>
      </c>
      <c r="W348" s="11" t="s">
        <v>331</v>
      </c>
      <c r="X348" s="11" t="s">
        <v>331</v>
      </c>
      <c r="Y348" s="11" t="s">
        <v>331</v>
      </c>
      <c r="Z348" s="11" t="s">
        <v>332</v>
      </c>
      <c r="AA348" s="11" t="s">
        <v>332</v>
      </c>
      <c r="AB348" s="11" t="s">
        <v>331</v>
      </c>
      <c r="AC348" s="11" t="s">
        <v>331</v>
      </c>
      <c r="AD348" s="152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9"/>
      <c r="C349" s="9"/>
      <c r="D349" s="26" t="s">
        <v>335</v>
      </c>
      <c r="E349" s="26" t="s">
        <v>336</v>
      </c>
      <c r="F349" s="26" t="s">
        <v>335</v>
      </c>
      <c r="G349" s="26" t="s">
        <v>337</v>
      </c>
      <c r="H349" s="26" t="s">
        <v>338</v>
      </c>
      <c r="I349" s="26" t="s">
        <v>336</v>
      </c>
      <c r="J349" s="26" t="s">
        <v>336</v>
      </c>
      <c r="K349" s="26" t="s">
        <v>336</v>
      </c>
      <c r="L349" s="26" t="s">
        <v>336</v>
      </c>
      <c r="M349" s="26" t="s">
        <v>336</v>
      </c>
      <c r="N349" s="26" t="s">
        <v>336</v>
      </c>
      <c r="O349" s="26" t="s">
        <v>336</v>
      </c>
      <c r="P349" s="26" t="s">
        <v>336</v>
      </c>
      <c r="Q349" s="26" t="s">
        <v>339</v>
      </c>
      <c r="R349" s="26" t="s">
        <v>336</v>
      </c>
      <c r="S349" s="26" t="s">
        <v>335</v>
      </c>
      <c r="T349" s="26" t="s">
        <v>336</v>
      </c>
      <c r="U349" s="26" t="s">
        <v>337</v>
      </c>
      <c r="V349" s="26" t="s">
        <v>338</v>
      </c>
      <c r="W349" s="26" t="s">
        <v>335</v>
      </c>
      <c r="X349" s="26" t="s">
        <v>336</v>
      </c>
      <c r="Y349" s="26"/>
      <c r="Z349" s="26" t="s">
        <v>335</v>
      </c>
      <c r="AA349" s="26" t="s">
        <v>338</v>
      </c>
      <c r="AB349" s="26" t="s">
        <v>338</v>
      </c>
      <c r="AC349" s="26" t="s">
        <v>117</v>
      </c>
      <c r="AD349" s="152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8">
        <v>1</v>
      </c>
      <c r="C350" s="14">
        <v>1</v>
      </c>
      <c r="D350" s="22">
        <v>2.2000000000000002</v>
      </c>
      <c r="E350" s="22">
        <v>2.0099999999999998</v>
      </c>
      <c r="F350" s="22">
        <v>2</v>
      </c>
      <c r="G350" s="22">
        <v>1.87</v>
      </c>
      <c r="H350" s="22">
        <v>2.2093407624537345</v>
      </c>
      <c r="I350" s="22">
        <v>2.5499999999999998</v>
      </c>
      <c r="J350" s="22">
        <v>2.89</v>
      </c>
      <c r="K350" s="22">
        <v>2.36</v>
      </c>
      <c r="L350" s="22">
        <v>2.09</v>
      </c>
      <c r="M350" s="22">
        <v>2.0699999999999998</v>
      </c>
      <c r="N350" s="22">
        <v>2.1</v>
      </c>
      <c r="O350" s="22">
        <v>2.19</v>
      </c>
      <c r="P350" s="22">
        <v>2.2200000000000002</v>
      </c>
      <c r="Q350" s="22">
        <v>2.2999999999999998</v>
      </c>
      <c r="R350" s="146">
        <v>2</v>
      </c>
      <c r="S350" s="22">
        <v>2</v>
      </c>
      <c r="T350" s="22">
        <v>1.84</v>
      </c>
      <c r="U350" s="146">
        <v>2.83</v>
      </c>
      <c r="V350" s="146">
        <v>5</v>
      </c>
      <c r="W350" s="146">
        <v>3.0515340234553898</v>
      </c>
      <c r="X350" s="146">
        <v>1.37</v>
      </c>
      <c r="Y350" s="22">
        <v>2.3054370932560562</v>
      </c>
      <c r="Z350" s="146">
        <v>3</v>
      </c>
      <c r="AA350" s="146">
        <v>3</v>
      </c>
      <c r="AB350" s="146">
        <v>3.4</v>
      </c>
      <c r="AC350" s="22">
        <v>2.34</v>
      </c>
      <c r="AD350" s="152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>
        <v>1</v>
      </c>
      <c r="C351" s="9">
        <v>2</v>
      </c>
      <c r="D351" s="11">
        <v>2.1</v>
      </c>
      <c r="E351" s="11">
        <v>2.08</v>
      </c>
      <c r="F351" s="11">
        <v>2.1</v>
      </c>
      <c r="G351" s="11">
        <v>1.96</v>
      </c>
      <c r="H351" s="11">
        <v>2.1978593942285021</v>
      </c>
      <c r="I351" s="11">
        <v>2.65</v>
      </c>
      <c r="J351" s="148">
        <v>6.62</v>
      </c>
      <c r="K351" s="11">
        <v>2.37</v>
      </c>
      <c r="L351" s="11">
        <v>2.2799999999999998</v>
      </c>
      <c r="M351" s="11">
        <v>2.11</v>
      </c>
      <c r="N351" s="11">
        <v>2.2599999999999998</v>
      </c>
      <c r="O351" s="11">
        <v>2.1800000000000002</v>
      </c>
      <c r="P351" s="11">
        <v>2.09</v>
      </c>
      <c r="Q351" s="11">
        <v>2.2999999999999998</v>
      </c>
      <c r="R351" s="147">
        <v>2</v>
      </c>
      <c r="S351" s="11">
        <v>1.9</v>
      </c>
      <c r="T351" s="11">
        <v>1.86</v>
      </c>
      <c r="U351" s="147">
        <v>2.78</v>
      </c>
      <c r="V351" s="147">
        <v>5.6</v>
      </c>
      <c r="W351" s="147">
        <v>3.1973660755753999</v>
      </c>
      <c r="X351" s="147">
        <v>1.3</v>
      </c>
      <c r="Y351" s="11">
        <v>2.0748452806068851</v>
      </c>
      <c r="Z351" s="147">
        <v>2.5</v>
      </c>
      <c r="AA351" s="147">
        <v>2.8</v>
      </c>
      <c r="AB351" s="147">
        <v>3.27</v>
      </c>
      <c r="AC351" s="11">
        <v>2.35</v>
      </c>
      <c r="AD351" s="152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32</v>
      </c>
    </row>
    <row r="352" spans="1:65">
      <c r="A352" s="30"/>
      <c r="B352" s="19">
        <v>1</v>
      </c>
      <c r="C352" s="9">
        <v>3</v>
      </c>
      <c r="D352" s="11">
        <v>2.1</v>
      </c>
      <c r="E352" s="11">
        <v>2.09</v>
      </c>
      <c r="F352" s="11">
        <v>2.1</v>
      </c>
      <c r="G352" s="11">
        <v>1.66</v>
      </c>
      <c r="H352" s="11">
        <v>2.1827047988612969</v>
      </c>
      <c r="I352" s="11">
        <v>2.73</v>
      </c>
      <c r="J352" s="148">
        <v>0.87</v>
      </c>
      <c r="K352" s="11">
        <v>2.38</v>
      </c>
      <c r="L352" s="11">
        <v>2.17</v>
      </c>
      <c r="M352" s="11">
        <v>2.09</v>
      </c>
      <c r="N352" s="11">
        <v>2.1800000000000002</v>
      </c>
      <c r="O352" s="11">
        <v>2.15</v>
      </c>
      <c r="P352" s="11">
        <v>2.14</v>
      </c>
      <c r="Q352" s="11">
        <v>2.2999999999999998</v>
      </c>
      <c r="R352" s="147">
        <v>2</v>
      </c>
      <c r="S352" s="11">
        <v>1.8</v>
      </c>
      <c r="T352" s="11">
        <v>1.9</v>
      </c>
      <c r="U352" s="147">
        <v>2.77</v>
      </c>
      <c r="V352" s="147">
        <v>5.7</v>
      </c>
      <c r="W352" s="147">
        <v>3.0607173866003627</v>
      </c>
      <c r="X352" s="147">
        <v>1.31</v>
      </c>
      <c r="Y352" s="11">
        <v>1.9375366451959988</v>
      </c>
      <c r="Z352" s="147">
        <v>2.5</v>
      </c>
      <c r="AA352" s="147">
        <v>2.9</v>
      </c>
      <c r="AB352" s="147">
        <v>3.42</v>
      </c>
      <c r="AC352" s="11">
        <v>2.42</v>
      </c>
      <c r="AD352" s="152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16</v>
      </c>
    </row>
    <row r="353" spans="1:65">
      <c r="A353" s="30"/>
      <c r="B353" s="19">
        <v>1</v>
      </c>
      <c r="C353" s="9">
        <v>4</v>
      </c>
      <c r="D353" s="11">
        <v>2.2000000000000002</v>
      </c>
      <c r="E353" s="11">
        <v>2.08</v>
      </c>
      <c r="F353" s="11">
        <v>2</v>
      </c>
      <c r="G353" s="11">
        <v>1.73</v>
      </c>
      <c r="H353" s="11">
        <v>2.29251146756447</v>
      </c>
      <c r="I353" s="11">
        <v>2.79</v>
      </c>
      <c r="J353" s="11">
        <v>2.37</v>
      </c>
      <c r="K353" s="11">
        <v>2.35</v>
      </c>
      <c r="L353" s="11">
        <v>2.31</v>
      </c>
      <c r="M353" s="11">
        <v>2.12</v>
      </c>
      <c r="N353" s="11">
        <v>2.1800000000000002</v>
      </c>
      <c r="O353" s="11">
        <v>2.23</v>
      </c>
      <c r="P353" s="11">
        <v>2.04</v>
      </c>
      <c r="Q353" s="11">
        <v>2.2999999999999998</v>
      </c>
      <c r="R353" s="147">
        <v>2</v>
      </c>
      <c r="S353" s="11">
        <v>2</v>
      </c>
      <c r="T353" s="11">
        <v>1.85</v>
      </c>
      <c r="U353" s="147">
        <v>2.82</v>
      </c>
      <c r="V353" s="147">
        <v>5.2</v>
      </c>
      <c r="W353" s="147">
        <v>3.1027809395992301</v>
      </c>
      <c r="X353" s="147">
        <v>1.32</v>
      </c>
      <c r="Y353" s="11">
        <v>2.1689595717376084</v>
      </c>
      <c r="Z353" s="147">
        <v>3</v>
      </c>
      <c r="AA353" s="147">
        <v>2.7</v>
      </c>
      <c r="AB353" s="147">
        <v>3.38</v>
      </c>
      <c r="AC353" s="11">
        <v>2.27</v>
      </c>
      <c r="AD353" s="152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2.1743202708826415</v>
      </c>
    </row>
    <row r="354" spans="1:65">
      <c r="A354" s="30"/>
      <c r="B354" s="19">
        <v>1</v>
      </c>
      <c r="C354" s="9">
        <v>5</v>
      </c>
      <c r="D354" s="11">
        <v>2.2000000000000002</v>
      </c>
      <c r="E354" s="11">
        <v>1.95</v>
      </c>
      <c r="F354" s="11">
        <v>2</v>
      </c>
      <c r="G354" s="11">
        <v>1.76</v>
      </c>
      <c r="H354" s="11">
        <v>2.2685866683526754</v>
      </c>
      <c r="I354" s="11">
        <v>2.88</v>
      </c>
      <c r="J354" s="11">
        <v>2.08</v>
      </c>
      <c r="K354" s="11">
        <v>2.39</v>
      </c>
      <c r="L354" s="11">
        <v>2.36</v>
      </c>
      <c r="M354" s="11">
        <v>2.19</v>
      </c>
      <c r="N354" s="11">
        <v>2.06</v>
      </c>
      <c r="O354" s="11">
        <v>2.19</v>
      </c>
      <c r="P354" s="11">
        <v>2</v>
      </c>
      <c r="Q354" s="11">
        <v>2.2999999999999998</v>
      </c>
      <c r="R354" s="147">
        <v>2</v>
      </c>
      <c r="S354" s="11">
        <v>1.9</v>
      </c>
      <c r="T354" s="11">
        <v>1.88</v>
      </c>
      <c r="U354" s="147">
        <v>2.92</v>
      </c>
      <c r="V354" s="147">
        <v>5.5</v>
      </c>
      <c r="W354" s="147">
        <v>3.0933666773222459</v>
      </c>
      <c r="X354" s="147">
        <v>1.27</v>
      </c>
      <c r="Y354" s="11">
        <v>2.2517781505372043</v>
      </c>
      <c r="Z354" s="147">
        <v>3.5</v>
      </c>
      <c r="AA354" s="147">
        <v>2.6</v>
      </c>
      <c r="AB354" s="147">
        <v>3.21</v>
      </c>
      <c r="AC354" s="11">
        <v>2.29</v>
      </c>
      <c r="AD354" s="152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89</v>
      </c>
    </row>
    <row r="355" spans="1:65">
      <c r="A355" s="30"/>
      <c r="B355" s="19">
        <v>1</v>
      </c>
      <c r="C355" s="9">
        <v>6</v>
      </c>
      <c r="D355" s="11">
        <v>2.1</v>
      </c>
      <c r="E355" s="11">
        <v>1.99</v>
      </c>
      <c r="F355" s="11">
        <v>2.2000000000000002</v>
      </c>
      <c r="G355" s="11">
        <v>1.9</v>
      </c>
      <c r="H355" s="11">
        <v>2.3157066077005575</v>
      </c>
      <c r="I355" s="11">
        <v>2.66</v>
      </c>
      <c r="J355" s="11">
        <v>2.27</v>
      </c>
      <c r="K355" s="11">
        <v>2.33</v>
      </c>
      <c r="L355" s="11">
        <v>2.21</v>
      </c>
      <c r="M355" s="11">
        <v>2.06</v>
      </c>
      <c r="N355" s="11">
        <v>2</v>
      </c>
      <c r="O355" s="11">
        <v>2.17</v>
      </c>
      <c r="P355" s="11">
        <v>2.14</v>
      </c>
      <c r="Q355" s="11">
        <v>2.2999999999999998</v>
      </c>
      <c r="R355" s="147">
        <v>2</v>
      </c>
      <c r="S355" s="11">
        <v>1.8</v>
      </c>
      <c r="T355" s="11">
        <v>1.89</v>
      </c>
      <c r="U355" s="147">
        <v>2.86</v>
      </c>
      <c r="V355" s="147">
        <v>5.0999999999999996</v>
      </c>
      <c r="W355" s="147">
        <v>3.1060662165156101</v>
      </c>
      <c r="X355" s="147">
        <v>1.24</v>
      </c>
      <c r="Y355" s="11">
        <v>2.2963228148303041</v>
      </c>
      <c r="Z355" s="147">
        <v>3.5</v>
      </c>
      <c r="AA355" s="147">
        <v>2.8</v>
      </c>
      <c r="AB355" s="147">
        <v>3.26</v>
      </c>
      <c r="AC355" s="11">
        <v>2.42</v>
      </c>
      <c r="AD355" s="152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20" t="s">
        <v>275</v>
      </c>
      <c r="C356" s="12"/>
      <c r="D356" s="23">
        <v>2.15</v>
      </c>
      <c r="E356" s="23">
        <v>2.0333333333333332</v>
      </c>
      <c r="F356" s="23">
        <v>2.0666666666666664</v>
      </c>
      <c r="G356" s="23">
        <v>1.8133333333333335</v>
      </c>
      <c r="H356" s="23">
        <v>2.2444516165268724</v>
      </c>
      <c r="I356" s="23">
        <v>2.7099999999999995</v>
      </c>
      <c r="J356" s="23">
        <v>2.85</v>
      </c>
      <c r="K356" s="23">
        <v>2.3633333333333337</v>
      </c>
      <c r="L356" s="23">
        <v>2.2366666666666664</v>
      </c>
      <c r="M356" s="23">
        <v>2.1066666666666669</v>
      </c>
      <c r="N356" s="23">
        <v>2.13</v>
      </c>
      <c r="O356" s="23">
        <v>2.1850000000000001</v>
      </c>
      <c r="P356" s="23">
        <v>2.1050000000000004</v>
      </c>
      <c r="Q356" s="23">
        <v>2.3000000000000003</v>
      </c>
      <c r="R356" s="23">
        <v>2</v>
      </c>
      <c r="S356" s="23">
        <v>1.9000000000000001</v>
      </c>
      <c r="T356" s="23">
        <v>1.8699999999999999</v>
      </c>
      <c r="U356" s="23">
        <v>2.83</v>
      </c>
      <c r="V356" s="23">
        <v>5.3500000000000005</v>
      </c>
      <c r="W356" s="23">
        <v>3.101971886511373</v>
      </c>
      <c r="X356" s="23">
        <v>1.3016666666666667</v>
      </c>
      <c r="Y356" s="23">
        <v>2.1724799260273429</v>
      </c>
      <c r="Z356" s="23">
        <v>3</v>
      </c>
      <c r="AA356" s="23">
        <v>2.7999999999999994</v>
      </c>
      <c r="AB356" s="23">
        <v>3.3233333333333328</v>
      </c>
      <c r="AC356" s="23">
        <v>2.3483333333333332</v>
      </c>
      <c r="AD356" s="152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276</v>
      </c>
      <c r="C357" s="29"/>
      <c r="D357" s="11">
        <v>2.1500000000000004</v>
      </c>
      <c r="E357" s="11">
        <v>2.0449999999999999</v>
      </c>
      <c r="F357" s="11">
        <v>2.0499999999999998</v>
      </c>
      <c r="G357" s="11">
        <v>1.8149999999999999</v>
      </c>
      <c r="H357" s="11">
        <v>2.2389637154032052</v>
      </c>
      <c r="I357" s="11">
        <v>2.6950000000000003</v>
      </c>
      <c r="J357" s="11">
        <v>2.3200000000000003</v>
      </c>
      <c r="K357" s="11">
        <v>2.3650000000000002</v>
      </c>
      <c r="L357" s="11">
        <v>2.2450000000000001</v>
      </c>
      <c r="M357" s="11">
        <v>2.0999999999999996</v>
      </c>
      <c r="N357" s="11">
        <v>2.14</v>
      </c>
      <c r="O357" s="11">
        <v>2.1850000000000001</v>
      </c>
      <c r="P357" s="11">
        <v>2.1150000000000002</v>
      </c>
      <c r="Q357" s="11">
        <v>2.2999999999999998</v>
      </c>
      <c r="R357" s="11">
        <v>2</v>
      </c>
      <c r="S357" s="11">
        <v>1.9</v>
      </c>
      <c r="T357" s="11">
        <v>1.87</v>
      </c>
      <c r="U357" s="11">
        <v>2.8250000000000002</v>
      </c>
      <c r="V357" s="11">
        <v>5.35</v>
      </c>
      <c r="W357" s="11">
        <v>3.0980738084607378</v>
      </c>
      <c r="X357" s="11">
        <v>1.3050000000000002</v>
      </c>
      <c r="Y357" s="11">
        <v>2.2103688611374066</v>
      </c>
      <c r="Z357" s="11">
        <v>3</v>
      </c>
      <c r="AA357" s="11">
        <v>2.8</v>
      </c>
      <c r="AB357" s="11">
        <v>3.3250000000000002</v>
      </c>
      <c r="AC357" s="11">
        <v>2.3449999999999998</v>
      </c>
      <c r="AD357" s="152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277</v>
      </c>
      <c r="C358" s="29"/>
      <c r="D358" s="24">
        <v>5.4772255750516662E-2</v>
      </c>
      <c r="E358" s="24">
        <v>5.8195074247453883E-2</v>
      </c>
      <c r="F358" s="24">
        <v>8.1649658092772678E-2</v>
      </c>
      <c r="G358" s="24">
        <v>0.11448435118681798</v>
      </c>
      <c r="H358" s="24">
        <v>5.5110435526901765E-2</v>
      </c>
      <c r="I358" s="24">
        <v>0.11610340218959997</v>
      </c>
      <c r="J358" s="24">
        <v>1.9644133984474854</v>
      </c>
      <c r="K358" s="24">
        <v>2.1602468994692859E-2</v>
      </c>
      <c r="L358" s="24">
        <v>9.9129544872690045E-2</v>
      </c>
      <c r="M358" s="24">
        <v>4.6761807778000493E-2</v>
      </c>
      <c r="N358" s="24">
        <v>9.4445751624940719E-2</v>
      </c>
      <c r="O358" s="24">
        <v>2.6645825188948473E-2</v>
      </c>
      <c r="P358" s="24">
        <v>7.8930349042684547E-2</v>
      </c>
      <c r="Q358" s="24">
        <v>4.8647535555904937E-16</v>
      </c>
      <c r="R358" s="24">
        <v>0</v>
      </c>
      <c r="S358" s="24">
        <v>8.9442719099991574E-2</v>
      </c>
      <c r="T358" s="24">
        <v>2.3664319132398373E-2</v>
      </c>
      <c r="U358" s="24">
        <v>5.5136195008360887E-2</v>
      </c>
      <c r="V358" s="24">
        <v>0.28809720581775872</v>
      </c>
      <c r="W358" s="24">
        <v>5.1840969956234745E-2</v>
      </c>
      <c r="X358" s="24">
        <v>4.4459719597256461E-2</v>
      </c>
      <c r="Y358" s="24">
        <v>0.14425403975172593</v>
      </c>
      <c r="Z358" s="24">
        <v>0.44721359549995793</v>
      </c>
      <c r="AA358" s="24">
        <v>0.14142135623730945</v>
      </c>
      <c r="AB358" s="24">
        <v>8.7330788767001677E-2</v>
      </c>
      <c r="AC358" s="24">
        <v>6.3060817205826486E-2</v>
      </c>
      <c r="AD358" s="152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86</v>
      </c>
      <c r="C359" s="29"/>
      <c r="D359" s="13">
        <v>2.5475467790937983E-2</v>
      </c>
      <c r="E359" s="13">
        <v>2.8620528318419946E-2</v>
      </c>
      <c r="F359" s="13">
        <v>3.9507899077148072E-2</v>
      </c>
      <c r="G359" s="13">
        <v>6.3134752492730498E-2</v>
      </c>
      <c r="H359" s="13">
        <v>2.4554075980564555E-2</v>
      </c>
      <c r="I359" s="13">
        <v>4.2842583833800733E-2</v>
      </c>
      <c r="J359" s="13">
        <v>0.68926785910438082</v>
      </c>
      <c r="K359" s="13">
        <v>9.1406779949335069E-3</v>
      </c>
      <c r="L359" s="13">
        <v>4.4320213802991087E-2</v>
      </c>
      <c r="M359" s="13">
        <v>2.2197060654114156E-2</v>
      </c>
      <c r="N359" s="13">
        <v>4.4340728462413485E-2</v>
      </c>
      <c r="O359" s="13">
        <v>1.2194885669999302E-2</v>
      </c>
      <c r="P359" s="13">
        <v>3.7496602870633979E-2</v>
      </c>
      <c r="Q359" s="13">
        <v>2.115110241561084E-16</v>
      </c>
      <c r="R359" s="13">
        <v>0</v>
      </c>
      <c r="S359" s="13">
        <v>4.7075115315785038E-2</v>
      </c>
      <c r="T359" s="13">
        <v>1.2654716113582019E-2</v>
      </c>
      <c r="U359" s="13">
        <v>1.9482754419915507E-2</v>
      </c>
      <c r="V359" s="13">
        <v>5.3849945012665178E-2</v>
      </c>
      <c r="W359" s="13">
        <v>1.6712262990409496E-2</v>
      </c>
      <c r="X359" s="13">
        <v>3.4155994568955024E-2</v>
      </c>
      <c r="Y359" s="13">
        <v>6.6400631841746341E-2</v>
      </c>
      <c r="Z359" s="13">
        <v>0.14907119849998599</v>
      </c>
      <c r="AA359" s="13">
        <v>5.0507627227610527E-2</v>
      </c>
      <c r="AB359" s="13">
        <v>2.6278070842628391E-2</v>
      </c>
      <c r="AC359" s="13">
        <v>2.6853435289919018E-2</v>
      </c>
      <c r="AD359" s="152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278</v>
      </c>
      <c r="C360" s="29"/>
      <c r="D360" s="13">
        <v>-1.1185229337336344E-2</v>
      </c>
      <c r="E360" s="13">
        <v>-6.4841844799651382E-2</v>
      </c>
      <c r="F360" s="13">
        <v>-4.9511383238989959E-2</v>
      </c>
      <c r="G360" s="13">
        <v>-0.16602289110001689</v>
      </c>
      <c r="H360" s="13">
        <v>3.2254376957890241E-2</v>
      </c>
      <c r="I360" s="13">
        <v>0.24636652488177591</v>
      </c>
      <c r="J360" s="13">
        <v>0.31075446343655422</v>
      </c>
      <c r="K360" s="13">
        <v>8.6929724650897322E-2</v>
      </c>
      <c r="L360" s="13">
        <v>2.8673970720383357E-2</v>
      </c>
      <c r="M360" s="13">
        <v>-3.1114829366196028E-2</v>
      </c>
      <c r="N360" s="13">
        <v>-2.0383506273733198E-2</v>
      </c>
      <c r="O360" s="13">
        <v>4.9117553013582338E-3</v>
      </c>
      <c r="P360" s="13">
        <v>-3.1881352444229072E-2</v>
      </c>
      <c r="Q360" s="13">
        <v>5.780184768564034E-2</v>
      </c>
      <c r="R360" s="13">
        <v>-8.0172306360312806E-2</v>
      </c>
      <c r="S360" s="13">
        <v>-0.12616369104229708</v>
      </c>
      <c r="T360" s="13">
        <v>-0.13996110644689252</v>
      </c>
      <c r="U360" s="13">
        <v>0.30155618650015747</v>
      </c>
      <c r="V360" s="13">
        <v>1.4605390804861633</v>
      </c>
      <c r="W360" s="13">
        <v>0.42663982305245285</v>
      </c>
      <c r="X360" s="13">
        <v>-0.40134547605617021</v>
      </c>
      <c r="Y360" s="13">
        <v>-8.4640008187553128E-4</v>
      </c>
      <c r="Z360" s="13">
        <v>0.37974154045953079</v>
      </c>
      <c r="AA360" s="13">
        <v>0.2877587710955618</v>
      </c>
      <c r="AB360" s="13">
        <v>0.52844701759794654</v>
      </c>
      <c r="AC360" s="13">
        <v>8.0031016948599376E-2</v>
      </c>
      <c r="AD360" s="152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46" t="s">
        <v>279</v>
      </c>
      <c r="C361" s="47"/>
      <c r="D361" s="45">
        <v>0.28999999999999998</v>
      </c>
      <c r="E361" s="45">
        <v>0.67</v>
      </c>
      <c r="F361" s="45">
        <v>0.56000000000000005</v>
      </c>
      <c r="G361" s="45">
        <v>1.4</v>
      </c>
      <c r="H361" s="45">
        <v>0.03</v>
      </c>
      <c r="I361" s="45">
        <v>1.57</v>
      </c>
      <c r="J361" s="45">
        <v>2.0299999999999998</v>
      </c>
      <c r="K361" s="45">
        <v>0.42</v>
      </c>
      <c r="L361" s="45">
        <v>0</v>
      </c>
      <c r="M361" s="45">
        <v>0.43</v>
      </c>
      <c r="N361" s="45">
        <v>0.35</v>
      </c>
      <c r="O361" s="45">
        <v>0.17</v>
      </c>
      <c r="P361" s="45">
        <v>0.44</v>
      </c>
      <c r="Q361" s="45">
        <v>0.21</v>
      </c>
      <c r="R361" s="45" t="s">
        <v>280</v>
      </c>
      <c r="S361" s="45">
        <v>1.1200000000000001</v>
      </c>
      <c r="T361" s="45">
        <v>1.22</v>
      </c>
      <c r="U361" s="45">
        <v>1.97</v>
      </c>
      <c r="V361" s="45">
        <v>10.32</v>
      </c>
      <c r="W361" s="45">
        <v>2.87</v>
      </c>
      <c r="X361" s="45">
        <v>3.1</v>
      </c>
      <c r="Y361" s="45">
        <v>0.21</v>
      </c>
      <c r="Z361" s="45">
        <v>2.5299999999999998</v>
      </c>
      <c r="AA361" s="45">
        <v>1.87</v>
      </c>
      <c r="AB361" s="45">
        <v>3.6</v>
      </c>
      <c r="AC361" s="45">
        <v>0.37</v>
      </c>
      <c r="AD361" s="152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1" t="s">
        <v>346</v>
      </c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BM362" s="55"/>
    </row>
    <row r="363" spans="1:65">
      <c r="BM363" s="55"/>
    </row>
    <row r="364" spans="1:65" ht="15">
      <c r="B364" s="8" t="s">
        <v>596</v>
      </c>
      <c r="BM364" s="28" t="s">
        <v>330</v>
      </c>
    </row>
    <row r="365" spans="1:65" ht="15">
      <c r="A365" s="25" t="s">
        <v>5</v>
      </c>
      <c r="B365" s="18" t="s">
        <v>111</v>
      </c>
      <c r="C365" s="15" t="s">
        <v>112</v>
      </c>
      <c r="D365" s="16" t="s">
        <v>227</v>
      </c>
      <c r="E365" s="17" t="s">
        <v>227</v>
      </c>
      <c r="F365" s="17" t="s">
        <v>227</v>
      </c>
      <c r="G365" s="15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 t="s">
        <v>228</v>
      </c>
      <c r="C366" s="9" t="s">
        <v>228</v>
      </c>
      <c r="D366" s="150" t="s">
        <v>235</v>
      </c>
      <c r="E366" s="151" t="s">
        <v>237</v>
      </c>
      <c r="F366" s="151" t="s">
        <v>256</v>
      </c>
      <c r="G366" s="15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 t="s">
        <v>3</v>
      </c>
    </row>
    <row r="367" spans="1:65">
      <c r="A367" s="30"/>
      <c r="B367" s="19"/>
      <c r="C367" s="9"/>
      <c r="D367" s="10" t="s">
        <v>332</v>
      </c>
      <c r="E367" s="11" t="s">
        <v>331</v>
      </c>
      <c r="F367" s="11" t="s">
        <v>331</v>
      </c>
      <c r="G367" s="15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9"/>
      <c r="C368" s="9"/>
      <c r="D368" s="26" t="s">
        <v>336</v>
      </c>
      <c r="E368" s="26" t="s">
        <v>336</v>
      </c>
      <c r="F368" s="26" t="s">
        <v>336</v>
      </c>
      <c r="G368" s="15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8">
        <v>1</v>
      </c>
      <c r="C369" s="14">
        <v>1</v>
      </c>
      <c r="D369" s="22">
        <v>1.9</v>
      </c>
      <c r="E369" s="22">
        <v>2.23</v>
      </c>
      <c r="F369" s="22">
        <v>1.1200000000000001</v>
      </c>
      <c r="G369" s="15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>
        <v>1</v>
      </c>
      <c r="C370" s="9">
        <v>2</v>
      </c>
      <c r="D370" s="11">
        <v>2.1</v>
      </c>
      <c r="E370" s="11">
        <v>2.12</v>
      </c>
      <c r="F370" s="11">
        <v>1.1100000000000001</v>
      </c>
      <c r="G370" s="15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9</v>
      </c>
    </row>
    <row r="371" spans="1:65">
      <c r="A371" s="30"/>
      <c r="B371" s="19">
        <v>1</v>
      </c>
      <c r="C371" s="9">
        <v>3</v>
      </c>
      <c r="D371" s="11">
        <v>2.1</v>
      </c>
      <c r="E371" s="11">
        <v>2.31</v>
      </c>
      <c r="F371" s="11">
        <v>1.08</v>
      </c>
      <c r="G371" s="15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16</v>
      </c>
    </row>
    <row r="372" spans="1:65">
      <c r="A372" s="30"/>
      <c r="B372" s="19">
        <v>1</v>
      </c>
      <c r="C372" s="9">
        <v>4</v>
      </c>
      <c r="D372" s="11">
        <v>2</v>
      </c>
      <c r="E372" s="11">
        <v>2.23</v>
      </c>
      <c r="F372" s="11">
        <v>1.1000000000000001</v>
      </c>
      <c r="G372" s="15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1.7761111111111101</v>
      </c>
    </row>
    <row r="373" spans="1:65">
      <c r="A373" s="30"/>
      <c r="B373" s="19">
        <v>1</v>
      </c>
      <c r="C373" s="9">
        <v>5</v>
      </c>
      <c r="D373" s="11">
        <v>2.1</v>
      </c>
      <c r="E373" s="11">
        <v>2.15</v>
      </c>
      <c r="F373" s="11">
        <v>1.1000000000000001</v>
      </c>
      <c r="G373" s="15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15</v>
      </c>
    </row>
    <row r="374" spans="1:65">
      <c r="A374" s="30"/>
      <c r="B374" s="19">
        <v>1</v>
      </c>
      <c r="C374" s="9">
        <v>6</v>
      </c>
      <c r="D374" s="11">
        <v>2</v>
      </c>
      <c r="E374" s="11">
        <v>2.16</v>
      </c>
      <c r="F374" s="11">
        <v>1.06</v>
      </c>
      <c r="G374" s="15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20" t="s">
        <v>275</v>
      </c>
      <c r="C375" s="12"/>
      <c r="D375" s="23">
        <v>2.0333333333333332</v>
      </c>
      <c r="E375" s="23">
        <v>2.2000000000000002</v>
      </c>
      <c r="F375" s="23">
        <v>1.095</v>
      </c>
      <c r="G375" s="15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276</v>
      </c>
      <c r="C376" s="29"/>
      <c r="D376" s="11">
        <v>2.0499999999999998</v>
      </c>
      <c r="E376" s="11">
        <v>2.1950000000000003</v>
      </c>
      <c r="F376" s="11">
        <v>1.1000000000000001</v>
      </c>
      <c r="G376" s="15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277</v>
      </c>
      <c r="C377" s="29"/>
      <c r="D377" s="24">
        <v>8.1649658092772678E-2</v>
      </c>
      <c r="E377" s="24">
        <v>6.9856996786291911E-2</v>
      </c>
      <c r="F377" s="24">
        <v>2.1679483388678818E-2</v>
      </c>
      <c r="G377" s="15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86</v>
      </c>
      <c r="C378" s="29"/>
      <c r="D378" s="13">
        <v>4.0155569553822629E-2</v>
      </c>
      <c r="E378" s="13">
        <v>3.175318035740541E-2</v>
      </c>
      <c r="F378" s="13">
        <v>1.9798614966829969E-2</v>
      </c>
      <c r="G378" s="15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278</v>
      </c>
      <c r="C379" s="29"/>
      <c r="D379" s="13">
        <v>0.14482327181732924</v>
      </c>
      <c r="E379" s="13">
        <v>0.2386612449171106</v>
      </c>
      <c r="F379" s="13">
        <v>-0.38348451673443817</v>
      </c>
      <c r="G379" s="15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46" t="s">
        <v>279</v>
      </c>
      <c r="C380" s="47"/>
      <c r="D380" s="45">
        <v>0</v>
      </c>
      <c r="E380" s="45">
        <v>0.67</v>
      </c>
      <c r="F380" s="45">
        <v>3.8</v>
      </c>
      <c r="G380" s="15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1"/>
      <c r="C381" s="20"/>
      <c r="D381" s="20"/>
      <c r="E381" s="20"/>
      <c r="F381" s="20"/>
      <c r="BM381" s="55"/>
    </row>
    <row r="382" spans="1:65" ht="15">
      <c r="B382" s="8" t="s">
        <v>597</v>
      </c>
      <c r="BM382" s="28" t="s">
        <v>330</v>
      </c>
    </row>
    <row r="383" spans="1:65" ht="15">
      <c r="A383" s="25" t="s">
        <v>81</v>
      </c>
      <c r="B383" s="18" t="s">
        <v>111</v>
      </c>
      <c r="C383" s="15" t="s">
        <v>112</v>
      </c>
      <c r="D383" s="16" t="s">
        <v>227</v>
      </c>
      <c r="E383" s="17" t="s">
        <v>227</v>
      </c>
      <c r="F383" s="17" t="s">
        <v>227</v>
      </c>
      <c r="G383" s="17" t="s">
        <v>227</v>
      </c>
      <c r="H383" s="17" t="s">
        <v>227</v>
      </c>
      <c r="I383" s="17" t="s">
        <v>227</v>
      </c>
      <c r="J383" s="17" t="s">
        <v>227</v>
      </c>
      <c r="K383" s="17" t="s">
        <v>227</v>
      </c>
      <c r="L383" s="17" t="s">
        <v>227</v>
      </c>
      <c r="M383" s="17" t="s">
        <v>227</v>
      </c>
      <c r="N383" s="17" t="s">
        <v>227</v>
      </c>
      <c r="O383" s="17" t="s">
        <v>227</v>
      </c>
      <c r="P383" s="17" t="s">
        <v>227</v>
      </c>
      <c r="Q383" s="17" t="s">
        <v>227</v>
      </c>
      <c r="R383" s="17" t="s">
        <v>227</v>
      </c>
      <c r="S383" s="17" t="s">
        <v>227</v>
      </c>
      <c r="T383" s="152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9" t="s">
        <v>228</v>
      </c>
      <c r="C384" s="9" t="s">
        <v>228</v>
      </c>
      <c r="D384" s="150" t="s">
        <v>230</v>
      </c>
      <c r="E384" s="151" t="s">
        <v>231</v>
      </c>
      <c r="F384" s="151" t="s">
        <v>232</v>
      </c>
      <c r="G384" s="151" t="s">
        <v>233</v>
      </c>
      <c r="H384" s="151" t="s">
        <v>235</v>
      </c>
      <c r="I384" s="151" t="s">
        <v>236</v>
      </c>
      <c r="J384" s="151" t="s">
        <v>237</v>
      </c>
      <c r="K384" s="151" t="s">
        <v>238</v>
      </c>
      <c r="L384" s="151" t="s">
        <v>239</v>
      </c>
      <c r="M384" s="151" t="s">
        <v>240</v>
      </c>
      <c r="N384" s="151" t="s">
        <v>241</v>
      </c>
      <c r="O384" s="151" t="s">
        <v>242</v>
      </c>
      <c r="P384" s="151" t="s">
        <v>248</v>
      </c>
      <c r="Q384" s="151" t="s">
        <v>304</v>
      </c>
      <c r="R384" s="151" t="s">
        <v>256</v>
      </c>
      <c r="S384" s="151" t="s">
        <v>305</v>
      </c>
      <c r="T384" s="152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 t="s">
        <v>3</v>
      </c>
    </row>
    <row r="385" spans="1:65">
      <c r="A385" s="30"/>
      <c r="B385" s="19"/>
      <c r="C385" s="9"/>
      <c r="D385" s="10" t="s">
        <v>331</v>
      </c>
      <c r="E385" s="11" t="s">
        <v>332</v>
      </c>
      <c r="F385" s="11" t="s">
        <v>332</v>
      </c>
      <c r="G385" s="11" t="s">
        <v>331</v>
      </c>
      <c r="H385" s="11" t="s">
        <v>332</v>
      </c>
      <c r="I385" s="11" t="s">
        <v>331</v>
      </c>
      <c r="J385" s="11" t="s">
        <v>331</v>
      </c>
      <c r="K385" s="11" t="s">
        <v>331</v>
      </c>
      <c r="L385" s="11" t="s">
        <v>331</v>
      </c>
      <c r="M385" s="11" t="s">
        <v>331</v>
      </c>
      <c r="N385" s="11" t="s">
        <v>331</v>
      </c>
      <c r="O385" s="11" t="s">
        <v>331</v>
      </c>
      <c r="P385" s="11" t="s">
        <v>332</v>
      </c>
      <c r="Q385" s="11" t="s">
        <v>332</v>
      </c>
      <c r="R385" s="11" t="s">
        <v>331</v>
      </c>
      <c r="S385" s="11" t="s">
        <v>331</v>
      </c>
      <c r="T385" s="152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3</v>
      </c>
    </row>
    <row r="386" spans="1:65">
      <c r="A386" s="30"/>
      <c r="B386" s="19"/>
      <c r="C386" s="9"/>
      <c r="D386" s="26" t="s">
        <v>335</v>
      </c>
      <c r="E386" s="26" t="s">
        <v>336</v>
      </c>
      <c r="F386" s="26" t="s">
        <v>335</v>
      </c>
      <c r="G386" s="26" t="s">
        <v>337</v>
      </c>
      <c r="H386" s="26" t="s">
        <v>336</v>
      </c>
      <c r="I386" s="26" t="s">
        <v>336</v>
      </c>
      <c r="J386" s="26" t="s">
        <v>336</v>
      </c>
      <c r="K386" s="26" t="s">
        <v>336</v>
      </c>
      <c r="L386" s="26" t="s">
        <v>336</v>
      </c>
      <c r="M386" s="26" t="s">
        <v>336</v>
      </c>
      <c r="N386" s="26" t="s">
        <v>336</v>
      </c>
      <c r="O386" s="26" t="s">
        <v>336</v>
      </c>
      <c r="P386" s="26" t="s">
        <v>335</v>
      </c>
      <c r="Q386" s="26" t="s">
        <v>336</v>
      </c>
      <c r="R386" s="26" t="s">
        <v>336</v>
      </c>
      <c r="S386" s="26"/>
      <c r="T386" s="152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3</v>
      </c>
    </row>
    <row r="387" spans="1:65">
      <c r="A387" s="30"/>
      <c r="B387" s="18">
        <v>1</v>
      </c>
      <c r="C387" s="14">
        <v>1</v>
      </c>
      <c r="D387" s="206" t="s">
        <v>106</v>
      </c>
      <c r="E387" s="206" t="s">
        <v>208</v>
      </c>
      <c r="F387" s="206" t="s">
        <v>106</v>
      </c>
      <c r="G387" s="206" t="s">
        <v>208</v>
      </c>
      <c r="H387" s="206" t="s">
        <v>106</v>
      </c>
      <c r="I387" s="204">
        <v>0.11</v>
      </c>
      <c r="J387" s="204">
        <v>0.09</v>
      </c>
      <c r="K387" s="204">
        <v>0.06</v>
      </c>
      <c r="L387" s="204">
        <v>0.05</v>
      </c>
      <c r="M387" s="204">
        <v>7.0000000000000007E-2</v>
      </c>
      <c r="N387" s="204">
        <v>0.06</v>
      </c>
      <c r="O387" s="206" t="s">
        <v>208</v>
      </c>
      <c r="P387" s="206">
        <v>0.2</v>
      </c>
      <c r="Q387" s="204">
        <v>7.0000000000000007E-2</v>
      </c>
      <c r="R387" s="206" t="s">
        <v>107</v>
      </c>
      <c r="S387" s="206">
        <v>0.37497591245329648</v>
      </c>
      <c r="T387" s="202"/>
      <c r="U387" s="203"/>
      <c r="V387" s="203"/>
      <c r="W387" s="203"/>
      <c r="X387" s="203"/>
      <c r="Y387" s="203"/>
      <c r="Z387" s="203"/>
      <c r="AA387" s="203"/>
      <c r="AB387" s="203"/>
      <c r="AC387" s="203"/>
      <c r="AD387" s="203"/>
      <c r="AE387" s="203"/>
      <c r="AF387" s="203"/>
      <c r="AG387" s="203"/>
      <c r="AH387" s="203"/>
      <c r="AI387" s="203"/>
      <c r="AJ387" s="203"/>
      <c r="AK387" s="203"/>
      <c r="AL387" s="203"/>
      <c r="AM387" s="203"/>
      <c r="AN387" s="203"/>
      <c r="AO387" s="203"/>
      <c r="AP387" s="203"/>
      <c r="AQ387" s="203"/>
      <c r="AR387" s="203"/>
      <c r="AS387" s="203"/>
      <c r="AT387" s="203"/>
      <c r="AU387" s="203"/>
      <c r="AV387" s="203"/>
      <c r="AW387" s="203"/>
      <c r="AX387" s="203"/>
      <c r="AY387" s="203"/>
      <c r="AZ387" s="203"/>
      <c r="BA387" s="203"/>
      <c r="BB387" s="203"/>
      <c r="BC387" s="203"/>
      <c r="BD387" s="203"/>
      <c r="BE387" s="203"/>
      <c r="BF387" s="203"/>
      <c r="BG387" s="203"/>
      <c r="BH387" s="203"/>
      <c r="BI387" s="203"/>
      <c r="BJ387" s="203"/>
      <c r="BK387" s="203"/>
      <c r="BL387" s="203"/>
      <c r="BM387" s="207">
        <v>1</v>
      </c>
    </row>
    <row r="388" spans="1:65">
      <c r="A388" s="30"/>
      <c r="B388" s="19">
        <v>1</v>
      </c>
      <c r="C388" s="9">
        <v>2</v>
      </c>
      <c r="D388" s="208" t="s">
        <v>106</v>
      </c>
      <c r="E388" s="208" t="s">
        <v>208</v>
      </c>
      <c r="F388" s="208" t="s">
        <v>106</v>
      </c>
      <c r="G388" s="208" t="s">
        <v>208</v>
      </c>
      <c r="H388" s="208" t="s">
        <v>106</v>
      </c>
      <c r="I388" s="24">
        <v>0.08</v>
      </c>
      <c r="J388" s="24">
        <v>0.09</v>
      </c>
      <c r="K388" s="24">
        <v>0.06</v>
      </c>
      <c r="L388" s="24">
        <v>0.06</v>
      </c>
      <c r="M388" s="24">
        <v>0.06</v>
      </c>
      <c r="N388" s="24">
        <v>0.06</v>
      </c>
      <c r="O388" s="208" t="s">
        <v>208</v>
      </c>
      <c r="P388" s="208">
        <v>0.1</v>
      </c>
      <c r="Q388" s="24">
        <v>7.0000000000000007E-2</v>
      </c>
      <c r="R388" s="208" t="s">
        <v>107</v>
      </c>
      <c r="S388" s="208">
        <v>0.64623558284803306</v>
      </c>
      <c r="T388" s="202"/>
      <c r="U388" s="203"/>
      <c r="V388" s="203"/>
      <c r="W388" s="203"/>
      <c r="X388" s="203"/>
      <c r="Y388" s="203"/>
      <c r="Z388" s="203"/>
      <c r="AA388" s="203"/>
      <c r="AB388" s="203"/>
      <c r="AC388" s="203"/>
      <c r="AD388" s="203"/>
      <c r="AE388" s="203"/>
      <c r="AF388" s="203"/>
      <c r="AG388" s="203"/>
      <c r="AH388" s="203"/>
      <c r="AI388" s="203"/>
      <c r="AJ388" s="203"/>
      <c r="AK388" s="203"/>
      <c r="AL388" s="203"/>
      <c r="AM388" s="203"/>
      <c r="AN388" s="203"/>
      <c r="AO388" s="203"/>
      <c r="AP388" s="203"/>
      <c r="AQ388" s="203"/>
      <c r="AR388" s="203"/>
      <c r="AS388" s="203"/>
      <c r="AT388" s="203"/>
      <c r="AU388" s="203"/>
      <c r="AV388" s="203"/>
      <c r="AW388" s="203"/>
      <c r="AX388" s="203"/>
      <c r="AY388" s="203"/>
      <c r="AZ388" s="203"/>
      <c r="BA388" s="203"/>
      <c r="BB388" s="203"/>
      <c r="BC388" s="203"/>
      <c r="BD388" s="203"/>
      <c r="BE388" s="203"/>
      <c r="BF388" s="203"/>
      <c r="BG388" s="203"/>
      <c r="BH388" s="203"/>
      <c r="BI388" s="203"/>
      <c r="BJ388" s="203"/>
      <c r="BK388" s="203"/>
      <c r="BL388" s="203"/>
      <c r="BM388" s="207">
        <v>34</v>
      </c>
    </row>
    <row r="389" spans="1:65">
      <c r="A389" s="30"/>
      <c r="B389" s="19">
        <v>1</v>
      </c>
      <c r="C389" s="9">
        <v>3</v>
      </c>
      <c r="D389" s="208" t="s">
        <v>106</v>
      </c>
      <c r="E389" s="208" t="s">
        <v>208</v>
      </c>
      <c r="F389" s="208" t="s">
        <v>106</v>
      </c>
      <c r="G389" s="208" t="s">
        <v>208</v>
      </c>
      <c r="H389" s="208" t="s">
        <v>106</v>
      </c>
      <c r="I389" s="24">
        <v>0.11</v>
      </c>
      <c r="J389" s="24">
        <v>0.1</v>
      </c>
      <c r="K389" s="24">
        <v>0.06</v>
      </c>
      <c r="L389" s="24">
        <v>0.05</v>
      </c>
      <c r="M389" s="24">
        <v>7.0000000000000007E-2</v>
      </c>
      <c r="N389" s="24">
        <v>0.06</v>
      </c>
      <c r="O389" s="208" t="s">
        <v>208</v>
      </c>
      <c r="P389" s="208">
        <v>0.2</v>
      </c>
      <c r="Q389" s="24">
        <v>0.08</v>
      </c>
      <c r="R389" s="208" t="s">
        <v>107</v>
      </c>
      <c r="S389" s="208">
        <v>0.64523543952227436</v>
      </c>
      <c r="T389" s="202"/>
      <c r="U389" s="203"/>
      <c r="V389" s="203"/>
      <c r="W389" s="203"/>
      <c r="X389" s="203"/>
      <c r="Y389" s="203"/>
      <c r="Z389" s="203"/>
      <c r="AA389" s="203"/>
      <c r="AB389" s="203"/>
      <c r="AC389" s="203"/>
      <c r="AD389" s="203"/>
      <c r="AE389" s="203"/>
      <c r="AF389" s="203"/>
      <c r="AG389" s="203"/>
      <c r="AH389" s="203"/>
      <c r="AI389" s="203"/>
      <c r="AJ389" s="203"/>
      <c r="AK389" s="203"/>
      <c r="AL389" s="203"/>
      <c r="AM389" s="203"/>
      <c r="AN389" s="203"/>
      <c r="AO389" s="203"/>
      <c r="AP389" s="203"/>
      <c r="AQ389" s="203"/>
      <c r="AR389" s="203"/>
      <c r="AS389" s="203"/>
      <c r="AT389" s="203"/>
      <c r="AU389" s="203"/>
      <c r="AV389" s="203"/>
      <c r="AW389" s="203"/>
      <c r="AX389" s="203"/>
      <c r="AY389" s="203"/>
      <c r="AZ389" s="203"/>
      <c r="BA389" s="203"/>
      <c r="BB389" s="203"/>
      <c r="BC389" s="203"/>
      <c r="BD389" s="203"/>
      <c r="BE389" s="203"/>
      <c r="BF389" s="203"/>
      <c r="BG389" s="203"/>
      <c r="BH389" s="203"/>
      <c r="BI389" s="203"/>
      <c r="BJ389" s="203"/>
      <c r="BK389" s="203"/>
      <c r="BL389" s="203"/>
      <c r="BM389" s="207">
        <v>16</v>
      </c>
    </row>
    <row r="390" spans="1:65">
      <c r="A390" s="30"/>
      <c r="B390" s="19">
        <v>1</v>
      </c>
      <c r="C390" s="9">
        <v>4</v>
      </c>
      <c r="D390" s="208" t="s">
        <v>106</v>
      </c>
      <c r="E390" s="208" t="s">
        <v>208</v>
      </c>
      <c r="F390" s="208" t="s">
        <v>106</v>
      </c>
      <c r="G390" s="208" t="s">
        <v>208</v>
      </c>
      <c r="H390" s="208" t="s">
        <v>106</v>
      </c>
      <c r="I390" s="24">
        <v>0.1</v>
      </c>
      <c r="J390" s="24">
        <v>0.09</v>
      </c>
      <c r="K390" s="24">
        <v>0.06</v>
      </c>
      <c r="L390" s="24">
        <v>0.06</v>
      </c>
      <c r="M390" s="24">
        <v>7.0000000000000007E-2</v>
      </c>
      <c r="N390" s="24">
        <v>0.05</v>
      </c>
      <c r="O390" s="208" t="s">
        <v>208</v>
      </c>
      <c r="P390" s="208">
        <v>0.1</v>
      </c>
      <c r="Q390" s="24">
        <v>7.0000000000000007E-2</v>
      </c>
      <c r="R390" s="208" t="s">
        <v>107</v>
      </c>
      <c r="S390" s="208">
        <v>0.43097934843875074</v>
      </c>
      <c r="T390" s="202"/>
      <c r="U390" s="203"/>
      <c r="V390" s="203"/>
      <c r="W390" s="203"/>
      <c r="X390" s="203"/>
      <c r="Y390" s="203"/>
      <c r="Z390" s="203"/>
      <c r="AA390" s="203"/>
      <c r="AB390" s="203"/>
      <c r="AC390" s="203"/>
      <c r="AD390" s="203"/>
      <c r="AE390" s="203"/>
      <c r="AF390" s="203"/>
      <c r="AG390" s="203"/>
      <c r="AH390" s="203"/>
      <c r="AI390" s="203"/>
      <c r="AJ390" s="203"/>
      <c r="AK390" s="203"/>
      <c r="AL390" s="203"/>
      <c r="AM390" s="203"/>
      <c r="AN390" s="203"/>
      <c r="AO390" s="203"/>
      <c r="AP390" s="203"/>
      <c r="AQ390" s="203"/>
      <c r="AR390" s="203"/>
      <c r="AS390" s="203"/>
      <c r="AT390" s="203"/>
      <c r="AU390" s="203"/>
      <c r="AV390" s="203"/>
      <c r="AW390" s="203"/>
      <c r="AX390" s="203"/>
      <c r="AY390" s="203"/>
      <c r="AZ390" s="203"/>
      <c r="BA390" s="203"/>
      <c r="BB390" s="203"/>
      <c r="BC390" s="203"/>
      <c r="BD390" s="203"/>
      <c r="BE390" s="203"/>
      <c r="BF390" s="203"/>
      <c r="BG390" s="203"/>
      <c r="BH390" s="203"/>
      <c r="BI390" s="203"/>
      <c r="BJ390" s="203"/>
      <c r="BK390" s="203"/>
      <c r="BL390" s="203"/>
      <c r="BM390" s="207">
        <v>7.2142857142857106E-2</v>
      </c>
    </row>
    <row r="391" spans="1:65">
      <c r="A391" s="30"/>
      <c r="B391" s="19">
        <v>1</v>
      </c>
      <c r="C391" s="9">
        <v>5</v>
      </c>
      <c r="D391" s="208" t="s">
        <v>106</v>
      </c>
      <c r="E391" s="208" t="s">
        <v>208</v>
      </c>
      <c r="F391" s="208" t="s">
        <v>106</v>
      </c>
      <c r="G391" s="208" t="s">
        <v>208</v>
      </c>
      <c r="H391" s="208" t="s">
        <v>106</v>
      </c>
      <c r="I391" s="24">
        <v>0.1</v>
      </c>
      <c r="J391" s="24">
        <v>0.08</v>
      </c>
      <c r="K391" s="24">
        <v>0.06</v>
      </c>
      <c r="L391" s="24">
        <v>0.05</v>
      </c>
      <c r="M391" s="24">
        <v>0.06</v>
      </c>
      <c r="N391" s="24">
        <v>0.06</v>
      </c>
      <c r="O391" s="208" t="s">
        <v>208</v>
      </c>
      <c r="P391" s="208">
        <v>0.2</v>
      </c>
      <c r="Q391" s="24">
        <v>0.08</v>
      </c>
      <c r="R391" s="208" t="s">
        <v>107</v>
      </c>
      <c r="S391" s="208">
        <v>0.50849357686660157</v>
      </c>
      <c r="T391" s="202"/>
      <c r="U391" s="203"/>
      <c r="V391" s="203"/>
      <c r="W391" s="203"/>
      <c r="X391" s="203"/>
      <c r="Y391" s="203"/>
      <c r="Z391" s="203"/>
      <c r="AA391" s="203"/>
      <c r="AB391" s="203"/>
      <c r="AC391" s="203"/>
      <c r="AD391" s="203"/>
      <c r="AE391" s="203"/>
      <c r="AF391" s="203"/>
      <c r="AG391" s="203"/>
      <c r="AH391" s="203"/>
      <c r="AI391" s="203"/>
      <c r="AJ391" s="203"/>
      <c r="AK391" s="203"/>
      <c r="AL391" s="203"/>
      <c r="AM391" s="203"/>
      <c r="AN391" s="203"/>
      <c r="AO391" s="203"/>
      <c r="AP391" s="203"/>
      <c r="AQ391" s="203"/>
      <c r="AR391" s="203"/>
      <c r="AS391" s="203"/>
      <c r="AT391" s="203"/>
      <c r="AU391" s="203"/>
      <c r="AV391" s="203"/>
      <c r="AW391" s="203"/>
      <c r="AX391" s="203"/>
      <c r="AY391" s="203"/>
      <c r="AZ391" s="203"/>
      <c r="BA391" s="203"/>
      <c r="BB391" s="203"/>
      <c r="BC391" s="203"/>
      <c r="BD391" s="203"/>
      <c r="BE391" s="203"/>
      <c r="BF391" s="203"/>
      <c r="BG391" s="203"/>
      <c r="BH391" s="203"/>
      <c r="BI391" s="203"/>
      <c r="BJ391" s="203"/>
      <c r="BK391" s="203"/>
      <c r="BL391" s="203"/>
      <c r="BM391" s="207">
        <v>10</v>
      </c>
    </row>
    <row r="392" spans="1:65">
      <c r="A392" s="30"/>
      <c r="B392" s="19">
        <v>1</v>
      </c>
      <c r="C392" s="9">
        <v>6</v>
      </c>
      <c r="D392" s="208" t="s">
        <v>106</v>
      </c>
      <c r="E392" s="208" t="s">
        <v>208</v>
      </c>
      <c r="F392" s="208" t="s">
        <v>106</v>
      </c>
      <c r="G392" s="208" t="s">
        <v>208</v>
      </c>
      <c r="H392" s="208" t="s">
        <v>106</v>
      </c>
      <c r="I392" s="24">
        <v>0.12</v>
      </c>
      <c r="J392" s="24">
        <v>0.08</v>
      </c>
      <c r="K392" s="24">
        <v>0.06</v>
      </c>
      <c r="L392" s="24">
        <v>0.05</v>
      </c>
      <c r="M392" s="24">
        <v>7.0000000000000007E-2</v>
      </c>
      <c r="N392" s="24">
        <v>0.05</v>
      </c>
      <c r="O392" s="208" t="s">
        <v>208</v>
      </c>
      <c r="P392" s="208">
        <v>0.2</v>
      </c>
      <c r="Q392" s="24">
        <v>0.09</v>
      </c>
      <c r="R392" s="208" t="s">
        <v>107</v>
      </c>
      <c r="S392" s="208">
        <v>0.35128719393266006</v>
      </c>
      <c r="T392" s="202"/>
      <c r="U392" s="203"/>
      <c r="V392" s="203"/>
      <c r="W392" s="203"/>
      <c r="X392" s="203"/>
      <c r="Y392" s="203"/>
      <c r="Z392" s="203"/>
      <c r="AA392" s="203"/>
      <c r="AB392" s="203"/>
      <c r="AC392" s="203"/>
      <c r="AD392" s="203"/>
      <c r="AE392" s="203"/>
      <c r="AF392" s="203"/>
      <c r="AG392" s="203"/>
      <c r="AH392" s="203"/>
      <c r="AI392" s="203"/>
      <c r="AJ392" s="203"/>
      <c r="AK392" s="203"/>
      <c r="AL392" s="203"/>
      <c r="AM392" s="203"/>
      <c r="AN392" s="203"/>
      <c r="AO392" s="203"/>
      <c r="AP392" s="203"/>
      <c r="AQ392" s="203"/>
      <c r="AR392" s="203"/>
      <c r="AS392" s="203"/>
      <c r="AT392" s="203"/>
      <c r="AU392" s="203"/>
      <c r="AV392" s="203"/>
      <c r="AW392" s="203"/>
      <c r="AX392" s="203"/>
      <c r="AY392" s="203"/>
      <c r="AZ392" s="203"/>
      <c r="BA392" s="203"/>
      <c r="BB392" s="203"/>
      <c r="BC392" s="203"/>
      <c r="BD392" s="203"/>
      <c r="BE392" s="203"/>
      <c r="BF392" s="203"/>
      <c r="BG392" s="203"/>
      <c r="BH392" s="203"/>
      <c r="BI392" s="203"/>
      <c r="BJ392" s="203"/>
      <c r="BK392" s="203"/>
      <c r="BL392" s="203"/>
      <c r="BM392" s="56"/>
    </row>
    <row r="393" spans="1:65">
      <c r="A393" s="30"/>
      <c r="B393" s="20" t="s">
        <v>275</v>
      </c>
      <c r="C393" s="12"/>
      <c r="D393" s="209" t="s">
        <v>702</v>
      </c>
      <c r="E393" s="209" t="s">
        <v>702</v>
      </c>
      <c r="F393" s="209" t="s">
        <v>702</v>
      </c>
      <c r="G393" s="209" t="s">
        <v>702</v>
      </c>
      <c r="H393" s="209" t="s">
        <v>702</v>
      </c>
      <c r="I393" s="209">
        <v>0.10333333333333333</v>
      </c>
      <c r="J393" s="209">
        <v>8.8333333333333333E-2</v>
      </c>
      <c r="K393" s="209">
        <v>0.06</v>
      </c>
      <c r="L393" s="209">
        <v>5.3333333333333337E-2</v>
      </c>
      <c r="M393" s="209">
        <v>6.6666666666666666E-2</v>
      </c>
      <c r="N393" s="209">
        <v>5.6666666666666664E-2</v>
      </c>
      <c r="O393" s="209" t="s">
        <v>702</v>
      </c>
      <c r="P393" s="209">
        <v>0.16666666666666666</v>
      </c>
      <c r="Q393" s="209">
        <v>7.6666666666666675E-2</v>
      </c>
      <c r="R393" s="209" t="s">
        <v>702</v>
      </c>
      <c r="S393" s="209">
        <v>0.49286784234360265</v>
      </c>
      <c r="T393" s="202"/>
      <c r="U393" s="203"/>
      <c r="V393" s="203"/>
      <c r="W393" s="203"/>
      <c r="X393" s="203"/>
      <c r="Y393" s="203"/>
      <c r="Z393" s="203"/>
      <c r="AA393" s="203"/>
      <c r="AB393" s="203"/>
      <c r="AC393" s="203"/>
      <c r="AD393" s="203"/>
      <c r="AE393" s="203"/>
      <c r="AF393" s="203"/>
      <c r="AG393" s="203"/>
      <c r="AH393" s="203"/>
      <c r="AI393" s="203"/>
      <c r="AJ393" s="203"/>
      <c r="AK393" s="203"/>
      <c r="AL393" s="203"/>
      <c r="AM393" s="203"/>
      <c r="AN393" s="203"/>
      <c r="AO393" s="203"/>
      <c r="AP393" s="203"/>
      <c r="AQ393" s="203"/>
      <c r="AR393" s="203"/>
      <c r="AS393" s="203"/>
      <c r="AT393" s="203"/>
      <c r="AU393" s="203"/>
      <c r="AV393" s="203"/>
      <c r="AW393" s="203"/>
      <c r="AX393" s="203"/>
      <c r="AY393" s="203"/>
      <c r="AZ393" s="203"/>
      <c r="BA393" s="203"/>
      <c r="BB393" s="203"/>
      <c r="BC393" s="203"/>
      <c r="BD393" s="203"/>
      <c r="BE393" s="203"/>
      <c r="BF393" s="203"/>
      <c r="BG393" s="203"/>
      <c r="BH393" s="203"/>
      <c r="BI393" s="203"/>
      <c r="BJ393" s="203"/>
      <c r="BK393" s="203"/>
      <c r="BL393" s="203"/>
      <c r="BM393" s="56"/>
    </row>
    <row r="394" spans="1:65">
      <c r="A394" s="30"/>
      <c r="B394" s="3" t="s">
        <v>276</v>
      </c>
      <c r="C394" s="29"/>
      <c r="D394" s="24" t="s">
        <v>702</v>
      </c>
      <c r="E394" s="24" t="s">
        <v>702</v>
      </c>
      <c r="F394" s="24" t="s">
        <v>702</v>
      </c>
      <c r="G394" s="24" t="s">
        <v>702</v>
      </c>
      <c r="H394" s="24" t="s">
        <v>702</v>
      </c>
      <c r="I394" s="24">
        <v>0.10500000000000001</v>
      </c>
      <c r="J394" s="24">
        <v>0.09</v>
      </c>
      <c r="K394" s="24">
        <v>0.06</v>
      </c>
      <c r="L394" s="24">
        <v>0.05</v>
      </c>
      <c r="M394" s="24">
        <v>7.0000000000000007E-2</v>
      </c>
      <c r="N394" s="24">
        <v>0.06</v>
      </c>
      <c r="O394" s="24" t="s">
        <v>702</v>
      </c>
      <c r="P394" s="24">
        <v>0.2</v>
      </c>
      <c r="Q394" s="24">
        <v>7.5000000000000011E-2</v>
      </c>
      <c r="R394" s="24" t="s">
        <v>702</v>
      </c>
      <c r="S394" s="24">
        <v>0.46973646265267616</v>
      </c>
      <c r="T394" s="202"/>
      <c r="U394" s="203"/>
      <c r="V394" s="203"/>
      <c r="W394" s="203"/>
      <c r="X394" s="203"/>
      <c r="Y394" s="203"/>
      <c r="Z394" s="203"/>
      <c r="AA394" s="203"/>
      <c r="AB394" s="203"/>
      <c r="AC394" s="203"/>
      <c r="AD394" s="203"/>
      <c r="AE394" s="203"/>
      <c r="AF394" s="203"/>
      <c r="AG394" s="203"/>
      <c r="AH394" s="203"/>
      <c r="AI394" s="203"/>
      <c r="AJ394" s="203"/>
      <c r="AK394" s="203"/>
      <c r="AL394" s="203"/>
      <c r="AM394" s="203"/>
      <c r="AN394" s="203"/>
      <c r="AO394" s="203"/>
      <c r="AP394" s="203"/>
      <c r="AQ394" s="203"/>
      <c r="AR394" s="203"/>
      <c r="AS394" s="203"/>
      <c r="AT394" s="203"/>
      <c r="AU394" s="203"/>
      <c r="AV394" s="203"/>
      <c r="AW394" s="203"/>
      <c r="AX394" s="203"/>
      <c r="AY394" s="203"/>
      <c r="AZ394" s="203"/>
      <c r="BA394" s="203"/>
      <c r="BB394" s="203"/>
      <c r="BC394" s="203"/>
      <c r="BD394" s="203"/>
      <c r="BE394" s="203"/>
      <c r="BF394" s="203"/>
      <c r="BG394" s="203"/>
      <c r="BH394" s="203"/>
      <c r="BI394" s="203"/>
      <c r="BJ394" s="203"/>
      <c r="BK394" s="203"/>
      <c r="BL394" s="203"/>
      <c r="BM394" s="56"/>
    </row>
    <row r="395" spans="1:65">
      <c r="A395" s="30"/>
      <c r="B395" s="3" t="s">
        <v>277</v>
      </c>
      <c r="C395" s="29"/>
      <c r="D395" s="24" t="s">
        <v>702</v>
      </c>
      <c r="E395" s="24" t="s">
        <v>702</v>
      </c>
      <c r="F395" s="24" t="s">
        <v>702</v>
      </c>
      <c r="G395" s="24" t="s">
        <v>702</v>
      </c>
      <c r="H395" s="24" t="s">
        <v>702</v>
      </c>
      <c r="I395" s="24">
        <v>1.3662601021279424E-2</v>
      </c>
      <c r="J395" s="24">
        <v>7.5277265270908104E-3</v>
      </c>
      <c r="K395" s="24">
        <v>0</v>
      </c>
      <c r="L395" s="24">
        <v>5.1639777949432208E-3</v>
      </c>
      <c r="M395" s="24">
        <v>5.1639777949432268E-3</v>
      </c>
      <c r="N395" s="24">
        <v>5.1639777949432199E-3</v>
      </c>
      <c r="O395" s="24" t="s">
        <v>702</v>
      </c>
      <c r="P395" s="24">
        <v>5.1639777949432336E-2</v>
      </c>
      <c r="Q395" s="24">
        <v>8.164965809277256E-3</v>
      </c>
      <c r="R395" s="24" t="s">
        <v>702</v>
      </c>
      <c r="S395" s="24">
        <v>0.13019637851519114</v>
      </c>
      <c r="T395" s="202"/>
      <c r="U395" s="203"/>
      <c r="V395" s="203"/>
      <c r="W395" s="203"/>
      <c r="X395" s="203"/>
      <c r="Y395" s="203"/>
      <c r="Z395" s="203"/>
      <c r="AA395" s="203"/>
      <c r="AB395" s="203"/>
      <c r="AC395" s="203"/>
      <c r="AD395" s="203"/>
      <c r="AE395" s="203"/>
      <c r="AF395" s="203"/>
      <c r="AG395" s="203"/>
      <c r="AH395" s="203"/>
      <c r="AI395" s="203"/>
      <c r="AJ395" s="203"/>
      <c r="AK395" s="203"/>
      <c r="AL395" s="203"/>
      <c r="AM395" s="203"/>
      <c r="AN395" s="203"/>
      <c r="AO395" s="203"/>
      <c r="AP395" s="203"/>
      <c r="AQ395" s="203"/>
      <c r="AR395" s="203"/>
      <c r="AS395" s="203"/>
      <c r="AT395" s="203"/>
      <c r="AU395" s="203"/>
      <c r="AV395" s="203"/>
      <c r="AW395" s="203"/>
      <c r="AX395" s="203"/>
      <c r="AY395" s="203"/>
      <c r="AZ395" s="203"/>
      <c r="BA395" s="203"/>
      <c r="BB395" s="203"/>
      <c r="BC395" s="203"/>
      <c r="BD395" s="203"/>
      <c r="BE395" s="203"/>
      <c r="BF395" s="203"/>
      <c r="BG395" s="203"/>
      <c r="BH395" s="203"/>
      <c r="BI395" s="203"/>
      <c r="BJ395" s="203"/>
      <c r="BK395" s="203"/>
      <c r="BL395" s="203"/>
      <c r="BM395" s="56"/>
    </row>
    <row r="396" spans="1:65">
      <c r="A396" s="30"/>
      <c r="B396" s="3" t="s">
        <v>86</v>
      </c>
      <c r="C396" s="29"/>
      <c r="D396" s="13" t="s">
        <v>702</v>
      </c>
      <c r="E396" s="13" t="s">
        <v>702</v>
      </c>
      <c r="F396" s="13" t="s">
        <v>702</v>
      </c>
      <c r="G396" s="13" t="s">
        <v>702</v>
      </c>
      <c r="H396" s="13" t="s">
        <v>702</v>
      </c>
      <c r="I396" s="13">
        <v>0.13221871956076861</v>
      </c>
      <c r="J396" s="13">
        <v>8.5219545589707291E-2</v>
      </c>
      <c r="K396" s="13">
        <v>0</v>
      </c>
      <c r="L396" s="13">
        <v>9.6824583655185384E-2</v>
      </c>
      <c r="M396" s="13">
        <v>7.7459666924148407E-2</v>
      </c>
      <c r="N396" s="13">
        <v>9.1129019910762707E-2</v>
      </c>
      <c r="O396" s="13" t="s">
        <v>702</v>
      </c>
      <c r="P396" s="13">
        <v>0.30983866769659402</v>
      </c>
      <c r="Q396" s="13">
        <v>0.10649955403405116</v>
      </c>
      <c r="R396" s="13" t="s">
        <v>702</v>
      </c>
      <c r="S396" s="13">
        <v>0.26416083040862054</v>
      </c>
      <c r="T396" s="152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278</v>
      </c>
      <c r="C397" s="29"/>
      <c r="D397" s="13" t="s">
        <v>702</v>
      </c>
      <c r="E397" s="13" t="s">
        <v>702</v>
      </c>
      <c r="F397" s="13" t="s">
        <v>702</v>
      </c>
      <c r="G397" s="13" t="s">
        <v>702</v>
      </c>
      <c r="H397" s="13" t="s">
        <v>702</v>
      </c>
      <c r="I397" s="13">
        <v>0.43234323432343302</v>
      </c>
      <c r="J397" s="13">
        <v>0.22442244224422514</v>
      </c>
      <c r="K397" s="13">
        <v>-0.16831683168316791</v>
      </c>
      <c r="L397" s="13">
        <v>-0.26072607260726033</v>
      </c>
      <c r="M397" s="13">
        <v>-7.5907590759075494E-2</v>
      </c>
      <c r="N397" s="13">
        <v>-0.21452145214521412</v>
      </c>
      <c r="O397" s="13" t="s">
        <v>702</v>
      </c>
      <c r="P397" s="13">
        <v>1.3102310231023111</v>
      </c>
      <c r="Q397" s="13">
        <v>6.2706270627063354E-2</v>
      </c>
      <c r="R397" s="13" t="s">
        <v>702</v>
      </c>
      <c r="S397" s="13">
        <v>5.8318314780301392</v>
      </c>
      <c r="T397" s="152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46" t="s">
        <v>279</v>
      </c>
      <c r="C398" s="47"/>
      <c r="D398" s="45">
        <v>0.13</v>
      </c>
      <c r="E398" s="45">
        <v>0.78</v>
      </c>
      <c r="F398" s="45">
        <v>0.13</v>
      </c>
      <c r="G398" s="45">
        <v>0.78</v>
      </c>
      <c r="H398" s="45">
        <v>0.13</v>
      </c>
      <c r="I398" s="45">
        <v>1.26</v>
      </c>
      <c r="J398" s="45">
        <v>0.87</v>
      </c>
      <c r="K398" s="45">
        <v>0.13</v>
      </c>
      <c r="L398" s="45">
        <v>0.04</v>
      </c>
      <c r="M398" s="45">
        <v>0.3</v>
      </c>
      <c r="N398" s="45">
        <v>0.04</v>
      </c>
      <c r="O398" s="45">
        <v>0.78</v>
      </c>
      <c r="P398" s="45">
        <v>2.91</v>
      </c>
      <c r="Q398" s="45">
        <v>0.56999999999999995</v>
      </c>
      <c r="R398" s="45">
        <v>1.31</v>
      </c>
      <c r="S398" s="45">
        <v>11.43</v>
      </c>
      <c r="T398" s="152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1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BM399" s="55"/>
    </row>
    <row r="400" spans="1:65" ht="15">
      <c r="B400" s="8" t="s">
        <v>598</v>
      </c>
      <c r="BM400" s="28" t="s">
        <v>66</v>
      </c>
    </row>
    <row r="401" spans="1:65" ht="15">
      <c r="A401" s="25" t="s">
        <v>8</v>
      </c>
      <c r="B401" s="18" t="s">
        <v>111</v>
      </c>
      <c r="C401" s="15" t="s">
        <v>112</v>
      </c>
      <c r="D401" s="16" t="s">
        <v>227</v>
      </c>
      <c r="E401" s="17" t="s">
        <v>227</v>
      </c>
      <c r="F401" s="17" t="s">
        <v>227</v>
      </c>
      <c r="G401" s="17" t="s">
        <v>227</v>
      </c>
      <c r="H401" s="17" t="s">
        <v>227</v>
      </c>
      <c r="I401" s="17" t="s">
        <v>227</v>
      </c>
      <c r="J401" s="17" t="s">
        <v>227</v>
      </c>
      <c r="K401" s="17" t="s">
        <v>227</v>
      </c>
      <c r="L401" s="17" t="s">
        <v>227</v>
      </c>
      <c r="M401" s="17" t="s">
        <v>227</v>
      </c>
      <c r="N401" s="17" t="s">
        <v>227</v>
      </c>
      <c r="O401" s="17" t="s">
        <v>227</v>
      </c>
      <c r="P401" s="17" t="s">
        <v>227</v>
      </c>
      <c r="Q401" s="17" t="s">
        <v>227</v>
      </c>
      <c r="R401" s="17" t="s">
        <v>227</v>
      </c>
      <c r="S401" s="17" t="s">
        <v>227</v>
      </c>
      <c r="T401" s="17" t="s">
        <v>227</v>
      </c>
      <c r="U401" s="17" t="s">
        <v>227</v>
      </c>
      <c r="V401" s="17" t="s">
        <v>227</v>
      </c>
      <c r="W401" s="17" t="s">
        <v>227</v>
      </c>
      <c r="X401" s="17" t="s">
        <v>227</v>
      </c>
      <c r="Y401" s="152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9" t="s">
        <v>228</v>
      </c>
      <c r="C402" s="9" t="s">
        <v>228</v>
      </c>
      <c r="D402" s="150" t="s">
        <v>230</v>
      </c>
      <c r="E402" s="151" t="s">
        <v>231</v>
      </c>
      <c r="F402" s="151" t="s">
        <v>232</v>
      </c>
      <c r="G402" s="151" t="s">
        <v>233</v>
      </c>
      <c r="H402" s="151" t="s">
        <v>234</v>
      </c>
      <c r="I402" s="151" t="s">
        <v>235</v>
      </c>
      <c r="J402" s="151" t="s">
        <v>236</v>
      </c>
      <c r="K402" s="151" t="s">
        <v>237</v>
      </c>
      <c r="L402" s="151" t="s">
        <v>238</v>
      </c>
      <c r="M402" s="151" t="s">
        <v>239</v>
      </c>
      <c r="N402" s="151" t="s">
        <v>240</v>
      </c>
      <c r="O402" s="151" t="s">
        <v>241</v>
      </c>
      <c r="P402" s="151" t="s">
        <v>242</v>
      </c>
      <c r="Q402" s="151" t="s">
        <v>248</v>
      </c>
      <c r="R402" s="151" t="s">
        <v>304</v>
      </c>
      <c r="S402" s="151" t="s">
        <v>250</v>
      </c>
      <c r="T402" s="151" t="s">
        <v>256</v>
      </c>
      <c r="U402" s="151" t="s">
        <v>305</v>
      </c>
      <c r="V402" s="151" t="s">
        <v>264</v>
      </c>
      <c r="W402" s="151" t="s">
        <v>265</v>
      </c>
      <c r="X402" s="151" t="s">
        <v>266</v>
      </c>
      <c r="Y402" s="152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 t="s">
        <v>3</v>
      </c>
    </row>
    <row r="403" spans="1:65">
      <c r="A403" s="30"/>
      <c r="B403" s="19"/>
      <c r="C403" s="9"/>
      <c r="D403" s="10" t="s">
        <v>331</v>
      </c>
      <c r="E403" s="11" t="s">
        <v>332</v>
      </c>
      <c r="F403" s="11" t="s">
        <v>332</v>
      </c>
      <c r="G403" s="11" t="s">
        <v>331</v>
      </c>
      <c r="H403" s="11" t="s">
        <v>332</v>
      </c>
      <c r="I403" s="11" t="s">
        <v>332</v>
      </c>
      <c r="J403" s="11" t="s">
        <v>331</v>
      </c>
      <c r="K403" s="11" t="s">
        <v>331</v>
      </c>
      <c r="L403" s="11" t="s">
        <v>331</v>
      </c>
      <c r="M403" s="11" t="s">
        <v>331</v>
      </c>
      <c r="N403" s="11" t="s">
        <v>331</v>
      </c>
      <c r="O403" s="11" t="s">
        <v>331</v>
      </c>
      <c r="P403" s="11" t="s">
        <v>331</v>
      </c>
      <c r="Q403" s="11" t="s">
        <v>332</v>
      </c>
      <c r="R403" s="11" t="s">
        <v>332</v>
      </c>
      <c r="S403" s="11" t="s">
        <v>332</v>
      </c>
      <c r="T403" s="11" t="s">
        <v>331</v>
      </c>
      <c r="U403" s="11" t="s">
        <v>331</v>
      </c>
      <c r="V403" s="11" t="s">
        <v>332</v>
      </c>
      <c r="W403" s="11" t="s">
        <v>331</v>
      </c>
      <c r="X403" s="11" t="s">
        <v>331</v>
      </c>
      <c r="Y403" s="152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2</v>
      </c>
    </row>
    <row r="404" spans="1:65">
      <c r="A404" s="30"/>
      <c r="B404" s="19"/>
      <c r="C404" s="9"/>
      <c r="D404" s="26" t="s">
        <v>335</v>
      </c>
      <c r="E404" s="26" t="s">
        <v>336</v>
      </c>
      <c r="F404" s="26" t="s">
        <v>335</v>
      </c>
      <c r="G404" s="26" t="s">
        <v>337</v>
      </c>
      <c r="H404" s="26" t="s">
        <v>338</v>
      </c>
      <c r="I404" s="26" t="s">
        <v>336</v>
      </c>
      <c r="J404" s="26" t="s">
        <v>336</v>
      </c>
      <c r="K404" s="26" t="s">
        <v>336</v>
      </c>
      <c r="L404" s="26" t="s">
        <v>336</v>
      </c>
      <c r="M404" s="26" t="s">
        <v>336</v>
      </c>
      <c r="N404" s="26" t="s">
        <v>336</v>
      </c>
      <c r="O404" s="26" t="s">
        <v>336</v>
      </c>
      <c r="P404" s="26" t="s">
        <v>336</v>
      </c>
      <c r="Q404" s="26" t="s">
        <v>335</v>
      </c>
      <c r="R404" s="26" t="s">
        <v>336</v>
      </c>
      <c r="S404" s="26" t="s">
        <v>337</v>
      </c>
      <c r="T404" s="26" t="s">
        <v>336</v>
      </c>
      <c r="U404" s="26"/>
      <c r="V404" s="26" t="s">
        <v>338</v>
      </c>
      <c r="W404" s="26" t="s">
        <v>338</v>
      </c>
      <c r="X404" s="26" t="s">
        <v>117</v>
      </c>
      <c r="Y404" s="152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2</v>
      </c>
    </row>
    <row r="405" spans="1:65">
      <c r="A405" s="30"/>
      <c r="B405" s="18">
        <v>1</v>
      </c>
      <c r="C405" s="14">
        <v>1</v>
      </c>
      <c r="D405" s="22">
        <v>0.16</v>
      </c>
      <c r="E405" s="22">
        <v>0.18</v>
      </c>
      <c r="F405" s="22">
        <v>0.18</v>
      </c>
      <c r="G405" s="22">
        <v>0.14000000000000001</v>
      </c>
      <c r="H405" s="22">
        <v>0.16244489643860813</v>
      </c>
      <c r="I405" s="146">
        <v>0.1</v>
      </c>
      <c r="J405" s="22">
        <v>0.21</v>
      </c>
      <c r="K405" s="146">
        <v>0.38</v>
      </c>
      <c r="L405" s="22">
        <v>0.17</v>
      </c>
      <c r="M405" s="22">
        <v>0.17</v>
      </c>
      <c r="N405" s="22">
        <v>0.14000000000000001</v>
      </c>
      <c r="O405" s="22">
        <v>0.16</v>
      </c>
      <c r="P405" s="22">
        <v>0.15</v>
      </c>
      <c r="Q405" s="22">
        <v>0.18</v>
      </c>
      <c r="R405" s="22">
        <v>0.16</v>
      </c>
      <c r="S405" s="22">
        <v>0.19</v>
      </c>
      <c r="T405" s="146" t="s">
        <v>107</v>
      </c>
      <c r="U405" s="22">
        <v>0.1690398591167124</v>
      </c>
      <c r="V405" s="22">
        <v>0.15</v>
      </c>
      <c r="W405" s="22">
        <v>0.19</v>
      </c>
      <c r="X405" s="22">
        <v>0.16</v>
      </c>
      <c r="Y405" s="152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>
        <v>1</v>
      </c>
      <c r="C406" s="9">
        <v>2</v>
      </c>
      <c r="D406" s="11">
        <v>0.16</v>
      </c>
      <c r="E406" s="11">
        <v>0.18</v>
      </c>
      <c r="F406" s="11">
        <v>0.18</v>
      </c>
      <c r="G406" s="11">
        <v>0.14000000000000001</v>
      </c>
      <c r="H406" s="11">
        <v>0.141132317827417</v>
      </c>
      <c r="I406" s="147">
        <v>0.1</v>
      </c>
      <c r="J406" s="11">
        <v>0.2</v>
      </c>
      <c r="K406" s="147">
        <v>0.38</v>
      </c>
      <c r="L406" s="11">
        <v>0.16</v>
      </c>
      <c r="M406" s="11">
        <v>0.17</v>
      </c>
      <c r="N406" s="11">
        <v>0.13</v>
      </c>
      <c r="O406" s="11">
        <v>0.17</v>
      </c>
      <c r="P406" s="11">
        <v>0.16</v>
      </c>
      <c r="Q406" s="11">
        <v>0.16</v>
      </c>
      <c r="R406" s="11">
        <v>0.17</v>
      </c>
      <c r="S406" s="11">
        <v>0.18</v>
      </c>
      <c r="T406" s="147" t="s">
        <v>107</v>
      </c>
      <c r="U406" s="148">
        <v>0.26339202959400904</v>
      </c>
      <c r="V406" s="11">
        <v>0.15</v>
      </c>
      <c r="W406" s="11">
        <v>0.17</v>
      </c>
      <c r="X406" s="11">
        <v>0.16</v>
      </c>
      <c r="Y406" s="152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18</v>
      </c>
    </row>
    <row r="407" spans="1:65">
      <c r="A407" s="30"/>
      <c r="B407" s="19">
        <v>1</v>
      </c>
      <c r="C407" s="9">
        <v>3</v>
      </c>
      <c r="D407" s="11">
        <v>0.15</v>
      </c>
      <c r="E407" s="11">
        <v>0.18</v>
      </c>
      <c r="F407" s="148">
        <v>0.26</v>
      </c>
      <c r="G407" s="11">
        <v>0.14000000000000001</v>
      </c>
      <c r="H407" s="11">
        <v>0.14935725695802338</v>
      </c>
      <c r="I407" s="147">
        <v>0.1</v>
      </c>
      <c r="J407" s="11">
        <v>0.21</v>
      </c>
      <c r="K407" s="147">
        <v>0.37</v>
      </c>
      <c r="L407" s="11">
        <v>0.17</v>
      </c>
      <c r="M407" s="11">
        <v>0.17</v>
      </c>
      <c r="N407" s="11">
        <v>0.15</v>
      </c>
      <c r="O407" s="11">
        <v>0.17</v>
      </c>
      <c r="P407" s="11">
        <v>0.14000000000000001</v>
      </c>
      <c r="Q407" s="11">
        <v>0.17</v>
      </c>
      <c r="R407" s="11">
        <v>0.16</v>
      </c>
      <c r="S407" s="11">
        <v>0.2</v>
      </c>
      <c r="T407" s="147" t="s">
        <v>107</v>
      </c>
      <c r="U407" s="11">
        <v>0.188310263679099</v>
      </c>
      <c r="V407" s="11">
        <v>0.15</v>
      </c>
      <c r="W407" s="11">
        <v>0.19</v>
      </c>
      <c r="X407" s="11">
        <v>0.16</v>
      </c>
      <c r="Y407" s="152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16</v>
      </c>
    </row>
    <row r="408" spans="1:65">
      <c r="A408" s="30"/>
      <c r="B408" s="19">
        <v>1</v>
      </c>
      <c r="C408" s="9">
        <v>4</v>
      </c>
      <c r="D408" s="11">
        <v>0.17</v>
      </c>
      <c r="E408" s="11">
        <v>0.19</v>
      </c>
      <c r="F408" s="11">
        <v>0.16</v>
      </c>
      <c r="G408" s="11">
        <v>0.15</v>
      </c>
      <c r="H408" s="11">
        <v>0.1624929882240731</v>
      </c>
      <c r="I408" s="147">
        <v>0.2</v>
      </c>
      <c r="J408" s="148">
        <v>0.27</v>
      </c>
      <c r="K408" s="147">
        <v>0.35</v>
      </c>
      <c r="L408" s="11">
        <v>0.16</v>
      </c>
      <c r="M408" s="11">
        <v>0.17</v>
      </c>
      <c r="N408" s="11">
        <v>0.14000000000000001</v>
      </c>
      <c r="O408" s="11">
        <v>0.16</v>
      </c>
      <c r="P408" s="11">
        <v>0.14000000000000001</v>
      </c>
      <c r="Q408" s="11">
        <v>0.18</v>
      </c>
      <c r="R408" s="11">
        <v>0.16</v>
      </c>
      <c r="S408" s="11">
        <v>0.18</v>
      </c>
      <c r="T408" s="147" t="s">
        <v>107</v>
      </c>
      <c r="U408" s="11">
        <v>0.15095225545600358</v>
      </c>
      <c r="V408" s="11">
        <v>0.14000000000000001</v>
      </c>
      <c r="W408" s="11">
        <v>0.18</v>
      </c>
      <c r="X408" s="11">
        <v>0.16</v>
      </c>
      <c r="Y408" s="152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0.16587149927352321</v>
      </c>
    </row>
    <row r="409" spans="1:65">
      <c r="A409" s="30"/>
      <c r="B409" s="19">
        <v>1</v>
      </c>
      <c r="C409" s="9">
        <v>5</v>
      </c>
      <c r="D409" s="11">
        <v>0.15</v>
      </c>
      <c r="E409" s="11">
        <v>0.17</v>
      </c>
      <c r="F409" s="11">
        <v>0.16</v>
      </c>
      <c r="G409" s="11">
        <v>0.17</v>
      </c>
      <c r="H409" s="11">
        <v>0.13929667299444931</v>
      </c>
      <c r="I409" s="147">
        <v>0.1</v>
      </c>
      <c r="J409" s="11">
        <v>0.22</v>
      </c>
      <c r="K409" s="147">
        <v>0.32</v>
      </c>
      <c r="L409" s="11">
        <v>0.17</v>
      </c>
      <c r="M409" s="11">
        <v>0.18</v>
      </c>
      <c r="N409" s="11">
        <v>0.13</v>
      </c>
      <c r="O409" s="11">
        <v>0.17</v>
      </c>
      <c r="P409" s="11">
        <v>0.17</v>
      </c>
      <c r="Q409" s="11">
        <v>0.16</v>
      </c>
      <c r="R409" s="11">
        <v>0.17</v>
      </c>
      <c r="S409" s="11">
        <v>0.21</v>
      </c>
      <c r="T409" s="147" t="s">
        <v>107</v>
      </c>
      <c r="U409" s="148">
        <v>0.32685392270467983</v>
      </c>
      <c r="V409" s="11">
        <v>0.15</v>
      </c>
      <c r="W409" s="11">
        <v>0.17</v>
      </c>
      <c r="X409" s="11">
        <v>0.16</v>
      </c>
      <c r="Y409" s="152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90</v>
      </c>
    </row>
    <row r="410" spans="1:65">
      <c r="A410" s="30"/>
      <c r="B410" s="19">
        <v>1</v>
      </c>
      <c r="C410" s="9">
        <v>6</v>
      </c>
      <c r="D410" s="11">
        <v>0.16</v>
      </c>
      <c r="E410" s="11">
        <v>0.18</v>
      </c>
      <c r="F410" s="11">
        <v>0.18</v>
      </c>
      <c r="G410" s="11">
        <v>0.15</v>
      </c>
      <c r="H410" s="11">
        <v>0.14336941954615001</v>
      </c>
      <c r="I410" s="147">
        <v>0.1</v>
      </c>
      <c r="J410" s="11">
        <v>0.21</v>
      </c>
      <c r="K410" s="147">
        <v>0.36</v>
      </c>
      <c r="L410" s="11">
        <v>0.17</v>
      </c>
      <c r="M410" s="11">
        <v>0.16</v>
      </c>
      <c r="N410" s="11">
        <v>0.14000000000000001</v>
      </c>
      <c r="O410" s="11">
        <v>0.15</v>
      </c>
      <c r="P410" s="11">
        <v>0.16</v>
      </c>
      <c r="Q410" s="11">
        <v>0.17</v>
      </c>
      <c r="R410" s="11">
        <v>0.16</v>
      </c>
      <c r="S410" s="11">
        <v>0.19</v>
      </c>
      <c r="T410" s="147" t="s">
        <v>107</v>
      </c>
      <c r="U410" s="11">
        <v>0.12771653478270983</v>
      </c>
      <c r="V410" s="11">
        <v>0.16</v>
      </c>
      <c r="W410" s="11">
        <v>0.18</v>
      </c>
      <c r="X410" s="11">
        <v>0.17</v>
      </c>
      <c r="Y410" s="152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20" t="s">
        <v>275</v>
      </c>
      <c r="C411" s="12"/>
      <c r="D411" s="23">
        <v>0.15833333333333335</v>
      </c>
      <c r="E411" s="23">
        <v>0.18000000000000002</v>
      </c>
      <c r="F411" s="23">
        <v>0.18666666666666668</v>
      </c>
      <c r="G411" s="23">
        <v>0.14833333333333334</v>
      </c>
      <c r="H411" s="23">
        <v>0.14968225866478682</v>
      </c>
      <c r="I411" s="23">
        <v>0.11666666666666665</v>
      </c>
      <c r="J411" s="23">
        <v>0.22</v>
      </c>
      <c r="K411" s="23">
        <v>0.36000000000000004</v>
      </c>
      <c r="L411" s="23">
        <v>0.16666666666666666</v>
      </c>
      <c r="M411" s="23">
        <v>0.17</v>
      </c>
      <c r="N411" s="23">
        <v>0.13833333333333334</v>
      </c>
      <c r="O411" s="23">
        <v>0.16333333333333336</v>
      </c>
      <c r="P411" s="23">
        <v>0.15333333333333335</v>
      </c>
      <c r="Q411" s="23">
        <v>0.17</v>
      </c>
      <c r="R411" s="23">
        <v>0.16333333333333336</v>
      </c>
      <c r="S411" s="23">
        <v>0.19166666666666665</v>
      </c>
      <c r="T411" s="23" t="s">
        <v>702</v>
      </c>
      <c r="U411" s="23">
        <v>0.20437747755553562</v>
      </c>
      <c r="V411" s="23">
        <v>0.15</v>
      </c>
      <c r="W411" s="23">
        <v>0.18000000000000002</v>
      </c>
      <c r="X411" s="23">
        <v>0.16166666666666668</v>
      </c>
      <c r="Y411" s="152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276</v>
      </c>
      <c r="C412" s="29"/>
      <c r="D412" s="11">
        <v>0.16</v>
      </c>
      <c r="E412" s="11">
        <v>0.18</v>
      </c>
      <c r="F412" s="11">
        <v>0.18</v>
      </c>
      <c r="G412" s="11">
        <v>0.14500000000000002</v>
      </c>
      <c r="H412" s="11">
        <v>0.14636333825208669</v>
      </c>
      <c r="I412" s="11">
        <v>0.1</v>
      </c>
      <c r="J412" s="11">
        <v>0.21</v>
      </c>
      <c r="K412" s="11">
        <v>0.36499999999999999</v>
      </c>
      <c r="L412" s="11">
        <v>0.17</v>
      </c>
      <c r="M412" s="11">
        <v>0.17</v>
      </c>
      <c r="N412" s="11">
        <v>0.14000000000000001</v>
      </c>
      <c r="O412" s="11">
        <v>0.16500000000000001</v>
      </c>
      <c r="P412" s="11">
        <v>0.155</v>
      </c>
      <c r="Q412" s="11">
        <v>0.17</v>
      </c>
      <c r="R412" s="11">
        <v>0.16</v>
      </c>
      <c r="S412" s="11">
        <v>0.19</v>
      </c>
      <c r="T412" s="11" t="s">
        <v>702</v>
      </c>
      <c r="U412" s="11">
        <v>0.1786750613979057</v>
      </c>
      <c r="V412" s="11">
        <v>0.15</v>
      </c>
      <c r="W412" s="11">
        <v>0.18</v>
      </c>
      <c r="X412" s="11">
        <v>0.16</v>
      </c>
      <c r="Y412" s="152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277</v>
      </c>
      <c r="C413" s="29"/>
      <c r="D413" s="24">
        <v>7.5277265270908165E-3</v>
      </c>
      <c r="E413" s="24">
        <v>6.3245553203367553E-3</v>
      </c>
      <c r="F413" s="24">
        <v>3.723797345005047E-2</v>
      </c>
      <c r="G413" s="24">
        <v>1.169045194450012E-2</v>
      </c>
      <c r="H413" s="24">
        <v>1.0468229617968608E-2</v>
      </c>
      <c r="I413" s="24">
        <v>4.0824829046386402E-2</v>
      </c>
      <c r="J413" s="24">
        <v>2.5298221281346737E-2</v>
      </c>
      <c r="K413" s="24">
        <v>2.2803508501982761E-2</v>
      </c>
      <c r="L413" s="24">
        <v>5.1639777949432277E-3</v>
      </c>
      <c r="M413" s="24">
        <v>6.3245553203367553E-3</v>
      </c>
      <c r="N413" s="24">
        <v>7.5277265270908078E-3</v>
      </c>
      <c r="O413" s="24">
        <v>8.1649658092772665E-3</v>
      </c>
      <c r="P413" s="24">
        <v>1.2110601416389965E-2</v>
      </c>
      <c r="Q413" s="24">
        <v>8.9442719099991543E-3</v>
      </c>
      <c r="R413" s="24">
        <v>5.1639777949432277E-3</v>
      </c>
      <c r="S413" s="24">
        <v>1.1690451944500123E-2</v>
      </c>
      <c r="T413" s="24" t="s">
        <v>702</v>
      </c>
      <c r="U413" s="24">
        <v>7.5790836003510026E-2</v>
      </c>
      <c r="V413" s="24">
        <v>6.3245553203367553E-3</v>
      </c>
      <c r="W413" s="24">
        <v>8.9442719099991543E-3</v>
      </c>
      <c r="X413" s="24">
        <v>4.0824829046386332E-3</v>
      </c>
      <c r="Y413" s="152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86</v>
      </c>
      <c r="C414" s="29"/>
      <c r="D414" s="13">
        <v>4.754353596057357E-2</v>
      </c>
      <c r="E414" s="13">
        <v>3.51364184463153E-2</v>
      </c>
      <c r="F414" s="13">
        <v>0.19948914348241323</v>
      </c>
      <c r="G414" s="13">
        <v>7.8812035580899678E-2</v>
      </c>
      <c r="H414" s="13">
        <v>6.9936341897486931E-2</v>
      </c>
      <c r="I414" s="13">
        <v>0.34992710611188349</v>
      </c>
      <c r="J414" s="13">
        <v>0.11499191491521243</v>
      </c>
      <c r="K414" s="13">
        <v>6.3343079172174327E-2</v>
      </c>
      <c r="L414" s="13">
        <v>3.0983866769659366E-2</v>
      </c>
      <c r="M414" s="13">
        <v>3.7203266590216208E-2</v>
      </c>
      <c r="N414" s="13">
        <v>5.4417300195837161E-2</v>
      </c>
      <c r="O414" s="13">
        <v>4.998958658741183E-2</v>
      </c>
      <c r="P414" s="13">
        <v>7.8982183150369326E-2</v>
      </c>
      <c r="Q414" s="13">
        <v>5.2613364176465609E-2</v>
      </c>
      <c r="R414" s="13">
        <v>3.1616190581285064E-2</v>
      </c>
      <c r="S414" s="13">
        <v>6.099366231913108E-2</v>
      </c>
      <c r="T414" s="13" t="s">
        <v>702</v>
      </c>
      <c r="U414" s="13">
        <v>0.37083751551300626</v>
      </c>
      <c r="V414" s="13">
        <v>4.2163702135578372E-2</v>
      </c>
      <c r="W414" s="13">
        <v>4.9690399499995298E-2</v>
      </c>
      <c r="X414" s="13">
        <v>2.5252471575084326E-2</v>
      </c>
      <c r="Y414" s="152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278</v>
      </c>
      <c r="C415" s="29"/>
      <c r="D415" s="13">
        <v>-4.5445817836127333E-2</v>
      </c>
      <c r="E415" s="13">
        <v>8.5177386038928882E-2</v>
      </c>
      <c r="F415" s="13">
        <v>0.12536914107740782</v>
      </c>
      <c r="G415" s="13">
        <v>-0.10573345039384563</v>
      </c>
      <c r="H415" s="13">
        <v>-9.7601098920799045E-2</v>
      </c>
      <c r="I415" s="13">
        <v>-0.29664428682662025</v>
      </c>
      <c r="J415" s="13">
        <v>0.32632791626980184</v>
      </c>
      <c r="K415" s="13">
        <v>1.1703547720778578</v>
      </c>
      <c r="L415" s="13">
        <v>4.7938759619710059E-3</v>
      </c>
      <c r="M415" s="13">
        <v>2.4889753481210697E-2</v>
      </c>
      <c r="N415" s="13">
        <v>-0.16602108295156393</v>
      </c>
      <c r="O415" s="13">
        <v>-1.530200155726813E-2</v>
      </c>
      <c r="P415" s="13">
        <v>-7.5589634114986426E-2</v>
      </c>
      <c r="Q415" s="13">
        <v>2.4889753481210697E-2</v>
      </c>
      <c r="R415" s="13">
        <v>-1.530200155726813E-2</v>
      </c>
      <c r="S415" s="13">
        <v>0.1555129573562668</v>
      </c>
      <c r="T415" s="13" t="s">
        <v>702</v>
      </c>
      <c r="U415" s="13">
        <v>0.23214342699414448</v>
      </c>
      <c r="V415" s="13">
        <v>-9.5685511634226006E-2</v>
      </c>
      <c r="W415" s="13">
        <v>8.5177386038928882E-2</v>
      </c>
      <c r="X415" s="13">
        <v>-2.5349940316887865E-2</v>
      </c>
      <c r="Y415" s="152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46" t="s">
        <v>279</v>
      </c>
      <c r="C416" s="47"/>
      <c r="D416" s="45">
        <v>0.3</v>
      </c>
      <c r="E416" s="45">
        <v>0.67</v>
      </c>
      <c r="F416" s="45">
        <v>0.97</v>
      </c>
      <c r="G416" s="45">
        <v>0.75</v>
      </c>
      <c r="H416" s="45">
        <v>0.69</v>
      </c>
      <c r="I416" s="45" t="s">
        <v>280</v>
      </c>
      <c r="J416" s="45">
        <v>2.4700000000000002</v>
      </c>
      <c r="K416" s="45">
        <v>8.77</v>
      </c>
      <c r="L416" s="45">
        <v>7.0000000000000007E-2</v>
      </c>
      <c r="M416" s="45">
        <v>0.22</v>
      </c>
      <c r="N416" s="45">
        <v>1.2</v>
      </c>
      <c r="O416" s="45">
        <v>7.0000000000000007E-2</v>
      </c>
      <c r="P416" s="45">
        <v>0.52</v>
      </c>
      <c r="Q416" s="45">
        <v>0.22</v>
      </c>
      <c r="R416" s="45">
        <v>7.0000000000000007E-2</v>
      </c>
      <c r="S416" s="45">
        <v>1.2</v>
      </c>
      <c r="T416" s="45">
        <v>7.19</v>
      </c>
      <c r="U416" s="45">
        <v>1.77</v>
      </c>
      <c r="V416" s="45">
        <v>0.67</v>
      </c>
      <c r="W416" s="45">
        <v>0.67</v>
      </c>
      <c r="X416" s="45">
        <v>0.15</v>
      </c>
      <c r="Y416" s="152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B417" s="31" t="s">
        <v>347</v>
      </c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BM417" s="55"/>
    </row>
    <row r="418" spans="1:65">
      <c r="BM418" s="55"/>
    </row>
    <row r="419" spans="1:65" ht="15">
      <c r="B419" s="8" t="s">
        <v>599</v>
      </c>
      <c r="BM419" s="28" t="s">
        <v>66</v>
      </c>
    </row>
    <row r="420" spans="1:65" ht="15">
      <c r="A420" s="25" t="s">
        <v>53</v>
      </c>
      <c r="B420" s="18" t="s">
        <v>111</v>
      </c>
      <c r="C420" s="15" t="s">
        <v>112</v>
      </c>
      <c r="D420" s="16" t="s">
        <v>227</v>
      </c>
      <c r="E420" s="17" t="s">
        <v>227</v>
      </c>
      <c r="F420" s="17" t="s">
        <v>227</v>
      </c>
      <c r="G420" s="17" t="s">
        <v>227</v>
      </c>
      <c r="H420" s="17" t="s">
        <v>227</v>
      </c>
      <c r="I420" s="17" t="s">
        <v>227</v>
      </c>
      <c r="J420" s="17" t="s">
        <v>227</v>
      </c>
      <c r="K420" s="17" t="s">
        <v>227</v>
      </c>
      <c r="L420" s="17" t="s">
        <v>227</v>
      </c>
      <c r="M420" s="17" t="s">
        <v>227</v>
      </c>
      <c r="N420" s="17" t="s">
        <v>227</v>
      </c>
      <c r="O420" s="17" t="s">
        <v>227</v>
      </c>
      <c r="P420" s="17" t="s">
        <v>227</v>
      </c>
      <c r="Q420" s="17" t="s">
        <v>227</v>
      </c>
      <c r="R420" s="17" t="s">
        <v>227</v>
      </c>
      <c r="S420" s="17" t="s">
        <v>227</v>
      </c>
      <c r="T420" s="17" t="s">
        <v>227</v>
      </c>
      <c r="U420" s="17" t="s">
        <v>227</v>
      </c>
      <c r="V420" s="17" t="s">
        <v>227</v>
      </c>
      <c r="W420" s="17" t="s">
        <v>227</v>
      </c>
      <c r="X420" s="17" t="s">
        <v>227</v>
      </c>
      <c r="Y420" s="17" t="s">
        <v>227</v>
      </c>
      <c r="Z420" s="17" t="s">
        <v>227</v>
      </c>
      <c r="AA420" s="152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228</v>
      </c>
      <c r="C421" s="9" t="s">
        <v>228</v>
      </c>
      <c r="D421" s="150" t="s">
        <v>230</v>
      </c>
      <c r="E421" s="151" t="s">
        <v>231</v>
      </c>
      <c r="F421" s="151" t="s">
        <v>232</v>
      </c>
      <c r="G421" s="151" t="s">
        <v>234</v>
      </c>
      <c r="H421" s="151" t="s">
        <v>235</v>
      </c>
      <c r="I421" s="151" t="s">
        <v>236</v>
      </c>
      <c r="J421" s="151" t="s">
        <v>237</v>
      </c>
      <c r="K421" s="151" t="s">
        <v>238</v>
      </c>
      <c r="L421" s="151" t="s">
        <v>239</v>
      </c>
      <c r="M421" s="151" t="s">
        <v>240</v>
      </c>
      <c r="N421" s="151" t="s">
        <v>241</v>
      </c>
      <c r="O421" s="151" t="s">
        <v>242</v>
      </c>
      <c r="P421" s="151" t="s">
        <v>244</v>
      </c>
      <c r="Q421" s="151" t="s">
        <v>247</v>
      </c>
      <c r="R421" s="151" t="s">
        <v>248</v>
      </c>
      <c r="S421" s="151" t="s">
        <v>304</v>
      </c>
      <c r="T421" s="151" t="s">
        <v>252</v>
      </c>
      <c r="U421" s="151" t="s">
        <v>256</v>
      </c>
      <c r="V421" s="151" t="s">
        <v>259</v>
      </c>
      <c r="W421" s="151" t="s">
        <v>260</v>
      </c>
      <c r="X421" s="151" t="s">
        <v>263</v>
      </c>
      <c r="Y421" s="151" t="s">
        <v>265</v>
      </c>
      <c r="Z421" s="151" t="s">
        <v>266</v>
      </c>
      <c r="AA421" s="152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331</v>
      </c>
      <c r="E422" s="11" t="s">
        <v>332</v>
      </c>
      <c r="F422" s="11" t="s">
        <v>332</v>
      </c>
      <c r="G422" s="11" t="s">
        <v>332</v>
      </c>
      <c r="H422" s="11" t="s">
        <v>348</v>
      </c>
      <c r="I422" s="11" t="s">
        <v>331</v>
      </c>
      <c r="J422" s="11" t="s">
        <v>331</v>
      </c>
      <c r="K422" s="11" t="s">
        <v>331</v>
      </c>
      <c r="L422" s="11" t="s">
        <v>331</v>
      </c>
      <c r="M422" s="11" t="s">
        <v>331</v>
      </c>
      <c r="N422" s="11" t="s">
        <v>331</v>
      </c>
      <c r="O422" s="11" t="s">
        <v>331</v>
      </c>
      <c r="P422" s="11" t="s">
        <v>331</v>
      </c>
      <c r="Q422" s="11" t="s">
        <v>331</v>
      </c>
      <c r="R422" s="11" t="s">
        <v>332</v>
      </c>
      <c r="S422" s="11" t="s">
        <v>332</v>
      </c>
      <c r="T422" s="11" t="s">
        <v>333</v>
      </c>
      <c r="U422" s="11" t="s">
        <v>331</v>
      </c>
      <c r="V422" s="11" t="s">
        <v>332</v>
      </c>
      <c r="W422" s="11" t="s">
        <v>332</v>
      </c>
      <c r="X422" s="11" t="s">
        <v>333</v>
      </c>
      <c r="Y422" s="11" t="s">
        <v>331</v>
      </c>
      <c r="Z422" s="11" t="s">
        <v>331</v>
      </c>
      <c r="AA422" s="152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/>
      <c r="C423" s="9"/>
      <c r="D423" s="26" t="s">
        <v>335</v>
      </c>
      <c r="E423" s="26" t="s">
        <v>336</v>
      </c>
      <c r="F423" s="26" t="s">
        <v>335</v>
      </c>
      <c r="G423" s="26" t="s">
        <v>338</v>
      </c>
      <c r="H423" s="26" t="s">
        <v>336</v>
      </c>
      <c r="I423" s="26" t="s">
        <v>336</v>
      </c>
      <c r="J423" s="26" t="s">
        <v>336</v>
      </c>
      <c r="K423" s="26" t="s">
        <v>336</v>
      </c>
      <c r="L423" s="26" t="s">
        <v>336</v>
      </c>
      <c r="M423" s="26" t="s">
        <v>336</v>
      </c>
      <c r="N423" s="26" t="s">
        <v>336</v>
      </c>
      <c r="O423" s="26" t="s">
        <v>336</v>
      </c>
      <c r="P423" s="26" t="s">
        <v>339</v>
      </c>
      <c r="Q423" s="26" t="s">
        <v>336</v>
      </c>
      <c r="R423" s="26" t="s">
        <v>335</v>
      </c>
      <c r="S423" s="26" t="s">
        <v>336</v>
      </c>
      <c r="T423" s="26" t="s">
        <v>338</v>
      </c>
      <c r="U423" s="26" t="s">
        <v>336</v>
      </c>
      <c r="V423" s="26" t="s">
        <v>335</v>
      </c>
      <c r="W423" s="26" t="s">
        <v>336</v>
      </c>
      <c r="X423" s="26" t="s">
        <v>336</v>
      </c>
      <c r="Y423" s="26" t="s">
        <v>338</v>
      </c>
      <c r="Z423" s="26" t="s">
        <v>117</v>
      </c>
      <c r="AA423" s="152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8">
        <v>1</v>
      </c>
      <c r="C424" s="14">
        <v>1</v>
      </c>
      <c r="D424" s="218">
        <v>34.869999999999997</v>
      </c>
      <c r="E424" s="218">
        <v>35.052</v>
      </c>
      <c r="F424" s="218">
        <v>30.589999999999996</v>
      </c>
      <c r="G424" s="218">
        <v>33.829886339352775</v>
      </c>
      <c r="H424" s="218">
        <v>39.700000000000003</v>
      </c>
      <c r="I424" s="218">
        <v>32</v>
      </c>
      <c r="J424" s="218">
        <v>33.44</v>
      </c>
      <c r="K424" s="218">
        <v>34.1</v>
      </c>
      <c r="L424" s="218">
        <v>32.4</v>
      </c>
      <c r="M424" s="218">
        <v>34.799999999999997</v>
      </c>
      <c r="N424" s="218">
        <v>36.299999999999997</v>
      </c>
      <c r="O424" s="218">
        <v>31.2</v>
      </c>
      <c r="P424" s="218">
        <v>35.216999999999999</v>
      </c>
      <c r="Q424" s="218">
        <v>29.5</v>
      </c>
      <c r="R424" s="218">
        <v>37.979999999999997</v>
      </c>
      <c r="S424" s="218">
        <v>31.6</v>
      </c>
      <c r="T424" s="219">
        <v>22.06</v>
      </c>
      <c r="U424" s="219">
        <v>48.2</v>
      </c>
      <c r="V424" s="218">
        <v>35.945</v>
      </c>
      <c r="W424" s="218">
        <v>33.36</v>
      </c>
      <c r="X424" s="218">
        <v>32.086246418338106</v>
      </c>
      <c r="Y424" s="218">
        <v>35</v>
      </c>
      <c r="Z424" s="218">
        <v>35.299999999999997</v>
      </c>
      <c r="AA424" s="220"/>
      <c r="AB424" s="221"/>
      <c r="AC424" s="221"/>
      <c r="AD424" s="221"/>
      <c r="AE424" s="221"/>
      <c r="AF424" s="221"/>
      <c r="AG424" s="221"/>
      <c r="AH424" s="221"/>
      <c r="AI424" s="221"/>
      <c r="AJ424" s="221"/>
      <c r="AK424" s="221"/>
      <c r="AL424" s="221"/>
      <c r="AM424" s="221"/>
      <c r="AN424" s="221"/>
      <c r="AO424" s="221"/>
      <c r="AP424" s="221"/>
      <c r="AQ424" s="221"/>
      <c r="AR424" s="221"/>
      <c r="AS424" s="221"/>
      <c r="AT424" s="221"/>
      <c r="AU424" s="221"/>
      <c r="AV424" s="221"/>
      <c r="AW424" s="221"/>
      <c r="AX424" s="221"/>
      <c r="AY424" s="221"/>
      <c r="AZ424" s="221"/>
      <c r="BA424" s="221"/>
      <c r="BB424" s="221"/>
      <c r="BC424" s="221"/>
      <c r="BD424" s="221"/>
      <c r="BE424" s="221"/>
      <c r="BF424" s="221"/>
      <c r="BG424" s="221"/>
      <c r="BH424" s="221"/>
      <c r="BI424" s="221"/>
      <c r="BJ424" s="221"/>
      <c r="BK424" s="221"/>
      <c r="BL424" s="221"/>
      <c r="BM424" s="222">
        <v>1</v>
      </c>
    </row>
    <row r="425" spans="1:65">
      <c r="A425" s="30"/>
      <c r="B425" s="19">
        <v>1</v>
      </c>
      <c r="C425" s="9">
        <v>2</v>
      </c>
      <c r="D425" s="223">
        <v>32.99</v>
      </c>
      <c r="E425" s="223">
        <v>35.633000000000003</v>
      </c>
      <c r="F425" s="223">
        <v>30.4</v>
      </c>
      <c r="G425" s="223">
        <v>33.356394050990176</v>
      </c>
      <c r="H425" s="223">
        <v>40.4</v>
      </c>
      <c r="I425" s="223">
        <v>34.5</v>
      </c>
      <c r="J425" s="223">
        <v>34.01</v>
      </c>
      <c r="K425" s="223">
        <v>34.1</v>
      </c>
      <c r="L425" s="223">
        <v>32.4</v>
      </c>
      <c r="M425" s="223">
        <v>36</v>
      </c>
      <c r="N425" s="223">
        <v>35.799999999999997</v>
      </c>
      <c r="O425" s="223">
        <v>31.7</v>
      </c>
      <c r="P425" s="223">
        <v>34.545000000000002</v>
      </c>
      <c r="Q425" s="223">
        <v>35.31</v>
      </c>
      <c r="R425" s="223">
        <v>37.229999999999997</v>
      </c>
      <c r="S425" s="223">
        <v>32.200000000000003</v>
      </c>
      <c r="T425" s="224">
        <v>21.97</v>
      </c>
      <c r="U425" s="224">
        <v>47.7</v>
      </c>
      <c r="V425" s="223">
        <v>36.799999999999997</v>
      </c>
      <c r="W425" s="223">
        <v>34.07</v>
      </c>
      <c r="X425" s="223">
        <v>33.395293358476167</v>
      </c>
      <c r="Y425" s="223">
        <v>35.799999999999997</v>
      </c>
      <c r="Z425" s="223">
        <v>35.700000000000003</v>
      </c>
      <c r="AA425" s="220"/>
      <c r="AB425" s="221"/>
      <c r="AC425" s="221"/>
      <c r="AD425" s="221"/>
      <c r="AE425" s="221"/>
      <c r="AF425" s="221"/>
      <c r="AG425" s="221"/>
      <c r="AH425" s="221"/>
      <c r="AI425" s="221"/>
      <c r="AJ425" s="221"/>
      <c r="AK425" s="221"/>
      <c r="AL425" s="221"/>
      <c r="AM425" s="221"/>
      <c r="AN425" s="221"/>
      <c r="AO425" s="221"/>
      <c r="AP425" s="221"/>
      <c r="AQ425" s="221"/>
      <c r="AR425" s="221"/>
      <c r="AS425" s="221"/>
      <c r="AT425" s="221"/>
      <c r="AU425" s="221"/>
      <c r="AV425" s="221"/>
      <c r="AW425" s="221"/>
      <c r="AX425" s="221"/>
      <c r="AY425" s="221"/>
      <c r="AZ425" s="221"/>
      <c r="BA425" s="221"/>
      <c r="BB425" s="221"/>
      <c r="BC425" s="221"/>
      <c r="BD425" s="221"/>
      <c r="BE425" s="221"/>
      <c r="BF425" s="221"/>
      <c r="BG425" s="221"/>
      <c r="BH425" s="221"/>
      <c r="BI425" s="221"/>
      <c r="BJ425" s="221"/>
      <c r="BK425" s="221"/>
      <c r="BL425" s="221"/>
      <c r="BM425" s="222">
        <v>2</v>
      </c>
    </row>
    <row r="426" spans="1:65">
      <c r="A426" s="30"/>
      <c r="B426" s="19">
        <v>1</v>
      </c>
      <c r="C426" s="9">
        <v>3</v>
      </c>
      <c r="D426" s="223">
        <v>34.08</v>
      </c>
      <c r="E426" s="223">
        <v>35.805</v>
      </c>
      <c r="F426" s="223">
        <v>30.800000000000004</v>
      </c>
      <c r="G426" s="223">
        <v>33.715878830388775</v>
      </c>
      <c r="H426" s="223">
        <v>40.5</v>
      </c>
      <c r="I426" s="223">
        <v>31.8</v>
      </c>
      <c r="J426" s="223">
        <v>34.51</v>
      </c>
      <c r="K426" s="223">
        <v>34.9</v>
      </c>
      <c r="L426" s="223">
        <v>32.700000000000003</v>
      </c>
      <c r="M426" s="223">
        <v>35.9</v>
      </c>
      <c r="N426" s="223">
        <v>37</v>
      </c>
      <c r="O426" s="223">
        <v>31</v>
      </c>
      <c r="P426" s="223">
        <v>34.607999999999997</v>
      </c>
      <c r="Q426" s="223">
        <v>32.049999999999997</v>
      </c>
      <c r="R426" s="223">
        <v>37.770000000000003</v>
      </c>
      <c r="S426" s="223">
        <v>31.8</v>
      </c>
      <c r="T426" s="224">
        <v>22.06</v>
      </c>
      <c r="U426" s="224">
        <v>48.1</v>
      </c>
      <c r="V426" s="223">
        <v>35</v>
      </c>
      <c r="W426" s="223">
        <v>35.17</v>
      </c>
      <c r="X426" s="223">
        <v>33.820882064113434</v>
      </c>
      <c r="Y426" s="223">
        <v>35.299999999999997</v>
      </c>
      <c r="Z426" s="223">
        <v>35.4</v>
      </c>
      <c r="AA426" s="220"/>
      <c r="AB426" s="221"/>
      <c r="AC426" s="221"/>
      <c r="AD426" s="221"/>
      <c r="AE426" s="221"/>
      <c r="AF426" s="221"/>
      <c r="AG426" s="221"/>
      <c r="AH426" s="221"/>
      <c r="AI426" s="221"/>
      <c r="AJ426" s="221"/>
      <c r="AK426" s="221"/>
      <c r="AL426" s="221"/>
      <c r="AM426" s="221"/>
      <c r="AN426" s="221"/>
      <c r="AO426" s="221"/>
      <c r="AP426" s="221"/>
      <c r="AQ426" s="221"/>
      <c r="AR426" s="221"/>
      <c r="AS426" s="221"/>
      <c r="AT426" s="221"/>
      <c r="AU426" s="221"/>
      <c r="AV426" s="221"/>
      <c r="AW426" s="221"/>
      <c r="AX426" s="221"/>
      <c r="AY426" s="221"/>
      <c r="AZ426" s="221"/>
      <c r="BA426" s="221"/>
      <c r="BB426" s="221"/>
      <c r="BC426" s="221"/>
      <c r="BD426" s="221"/>
      <c r="BE426" s="221"/>
      <c r="BF426" s="221"/>
      <c r="BG426" s="221"/>
      <c r="BH426" s="221"/>
      <c r="BI426" s="221"/>
      <c r="BJ426" s="221"/>
      <c r="BK426" s="221"/>
      <c r="BL426" s="221"/>
      <c r="BM426" s="222">
        <v>16</v>
      </c>
    </row>
    <row r="427" spans="1:65">
      <c r="A427" s="30"/>
      <c r="B427" s="19">
        <v>1</v>
      </c>
      <c r="C427" s="9">
        <v>4</v>
      </c>
      <c r="D427" s="223">
        <v>35.22</v>
      </c>
      <c r="E427" s="223">
        <v>36.539000000000001</v>
      </c>
      <c r="F427" s="223">
        <v>30.71</v>
      </c>
      <c r="G427" s="223">
        <v>35.285706184007076</v>
      </c>
      <c r="H427" s="223">
        <v>40</v>
      </c>
      <c r="I427" s="223">
        <v>32.200000000000003</v>
      </c>
      <c r="J427" s="223">
        <v>34.28</v>
      </c>
      <c r="K427" s="223">
        <v>34.299999999999997</v>
      </c>
      <c r="L427" s="223">
        <v>33.4</v>
      </c>
      <c r="M427" s="223">
        <v>36.6</v>
      </c>
      <c r="N427" s="223">
        <v>36.1</v>
      </c>
      <c r="O427" s="223">
        <v>33</v>
      </c>
      <c r="P427" s="223">
        <v>34.673999999999999</v>
      </c>
      <c r="Q427" s="223">
        <v>31.55</v>
      </c>
      <c r="R427" s="223">
        <v>37.25</v>
      </c>
      <c r="S427" s="223">
        <v>32.5</v>
      </c>
      <c r="T427" s="224">
        <v>21.75</v>
      </c>
      <c r="U427" s="224">
        <v>48</v>
      </c>
      <c r="V427" s="223">
        <v>35.405000000000001</v>
      </c>
      <c r="W427" s="223">
        <v>35.340000000000003</v>
      </c>
      <c r="X427" s="223">
        <v>32.086246418338106</v>
      </c>
      <c r="Y427" s="223">
        <v>37.1</v>
      </c>
      <c r="Z427" s="223">
        <v>36.299999999999997</v>
      </c>
      <c r="AA427" s="220"/>
      <c r="AB427" s="221"/>
      <c r="AC427" s="221"/>
      <c r="AD427" s="221"/>
      <c r="AE427" s="221"/>
      <c r="AF427" s="221"/>
      <c r="AG427" s="221"/>
      <c r="AH427" s="221"/>
      <c r="AI427" s="221"/>
      <c r="AJ427" s="221"/>
      <c r="AK427" s="221"/>
      <c r="AL427" s="221"/>
      <c r="AM427" s="221"/>
      <c r="AN427" s="221"/>
      <c r="AO427" s="221"/>
      <c r="AP427" s="221"/>
      <c r="AQ427" s="221"/>
      <c r="AR427" s="221"/>
      <c r="AS427" s="221"/>
      <c r="AT427" s="221"/>
      <c r="AU427" s="221"/>
      <c r="AV427" s="221"/>
      <c r="AW427" s="221"/>
      <c r="AX427" s="221"/>
      <c r="AY427" s="221"/>
      <c r="AZ427" s="221"/>
      <c r="BA427" s="221"/>
      <c r="BB427" s="221"/>
      <c r="BC427" s="221"/>
      <c r="BD427" s="221"/>
      <c r="BE427" s="221"/>
      <c r="BF427" s="221"/>
      <c r="BG427" s="221"/>
      <c r="BH427" s="221"/>
      <c r="BI427" s="221"/>
      <c r="BJ427" s="221"/>
      <c r="BK427" s="221"/>
      <c r="BL427" s="221"/>
      <c r="BM427" s="222">
        <v>34.483822522256936</v>
      </c>
    </row>
    <row r="428" spans="1:65">
      <c r="A428" s="30"/>
      <c r="B428" s="19">
        <v>1</v>
      </c>
      <c r="C428" s="9">
        <v>5</v>
      </c>
      <c r="D428" s="223">
        <v>35.19</v>
      </c>
      <c r="E428" s="223">
        <v>34.777999999999999</v>
      </c>
      <c r="F428" s="223">
        <v>30.679999999999996</v>
      </c>
      <c r="G428" s="223">
        <v>35.487875896985571</v>
      </c>
      <c r="H428" s="223">
        <v>37.6</v>
      </c>
      <c r="I428" s="223">
        <v>31.4</v>
      </c>
      <c r="J428" s="223">
        <v>34.15</v>
      </c>
      <c r="K428" s="223">
        <v>35.1</v>
      </c>
      <c r="L428" s="223">
        <v>33.6</v>
      </c>
      <c r="M428" s="223">
        <v>35.1</v>
      </c>
      <c r="N428" s="223">
        <v>36.5</v>
      </c>
      <c r="O428" s="223">
        <v>32.700000000000003</v>
      </c>
      <c r="P428" s="223">
        <v>34.786000000000001</v>
      </c>
      <c r="Q428" s="223">
        <v>31.090000000000003</v>
      </c>
      <c r="R428" s="223">
        <v>37.729999999999997</v>
      </c>
      <c r="S428" s="223">
        <v>33.5</v>
      </c>
      <c r="T428" s="224">
        <v>22.05</v>
      </c>
      <c r="U428" s="224">
        <v>48.2</v>
      </c>
      <c r="V428" s="223">
        <v>36.47</v>
      </c>
      <c r="W428" s="223">
        <v>35.68</v>
      </c>
      <c r="X428" s="223">
        <v>32.51271203835806</v>
      </c>
      <c r="Y428" s="223">
        <v>36.6</v>
      </c>
      <c r="Z428" s="223">
        <v>36.1</v>
      </c>
      <c r="AA428" s="220"/>
      <c r="AB428" s="221"/>
      <c r="AC428" s="221"/>
      <c r="AD428" s="221"/>
      <c r="AE428" s="221"/>
      <c r="AF428" s="221"/>
      <c r="AG428" s="221"/>
      <c r="AH428" s="221"/>
      <c r="AI428" s="221"/>
      <c r="AJ428" s="221"/>
      <c r="AK428" s="221"/>
      <c r="AL428" s="221"/>
      <c r="AM428" s="221"/>
      <c r="AN428" s="221"/>
      <c r="AO428" s="221"/>
      <c r="AP428" s="221"/>
      <c r="AQ428" s="221"/>
      <c r="AR428" s="221"/>
      <c r="AS428" s="221"/>
      <c r="AT428" s="221"/>
      <c r="AU428" s="221"/>
      <c r="AV428" s="221"/>
      <c r="AW428" s="221"/>
      <c r="AX428" s="221"/>
      <c r="AY428" s="221"/>
      <c r="AZ428" s="221"/>
      <c r="BA428" s="221"/>
      <c r="BB428" s="221"/>
      <c r="BC428" s="221"/>
      <c r="BD428" s="221"/>
      <c r="BE428" s="221"/>
      <c r="BF428" s="221"/>
      <c r="BG428" s="221"/>
      <c r="BH428" s="221"/>
      <c r="BI428" s="221"/>
      <c r="BJ428" s="221"/>
      <c r="BK428" s="221"/>
      <c r="BL428" s="221"/>
      <c r="BM428" s="222">
        <v>91</v>
      </c>
    </row>
    <row r="429" spans="1:65">
      <c r="A429" s="30"/>
      <c r="B429" s="19">
        <v>1</v>
      </c>
      <c r="C429" s="9">
        <v>6</v>
      </c>
      <c r="D429" s="223">
        <v>34.369999999999997</v>
      </c>
      <c r="E429" s="223">
        <v>35.277999999999999</v>
      </c>
      <c r="F429" s="225">
        <v>31.97</v>
      </c>
      <c r="G429" s="223">
        <v>36.116019958203275</v>
      </c>
      <c r="H429" s="223">
        <v>35.6</v>
      </c>
      <c r="I429" s="223">
        <v>31.4</v>
      </c>
      <c r="J429" s="223">
        <v>34.950000000000003</v>
      </c>
      <c r="K429" s="223">
        <v>34.700000000000003</v>
      </c>
      <c r="L429" s="223">
        <v>32.4</v>
      </c>
      <c r="M429" s="223">
        <v>34.4</v>
      </c>
      <c r="N429" s="223">
        <v>36</v>
      </c>
      <c r="O429" s="223">
        <v>32.4</v>
      </c>
      <c r="P429" s="223">
        <v>34.853000000000002</v>
      </c>
      <c r="Q429" s="223">
        <v>31.41</v>
      </c>
      <c r="R429" s="223">
        <v>37.909999999999997</v>
      </c>
      <c r="S429" s="223">
        <v>31.8</v>
      </c>
      <c r="T429" s="224">
        <v>22.38</v>
      </c>
      <c r="U429" s="224">
        <v>46.8</v>
      </c>
      <c r="V429" s="223">
        <v>35.935000000000002</v>
      </c>
      <c r="W429" s="223">
        <v>36.799999999999997</v>
      </c>
      <c r="X429" s="223">
        <v>33.969496246821905</v>
      </c>
      <c r="Y429" s="223">
        <v>36.799999999999997</v>
      </c>
      <c r="Z429" s="223">
        <v>36.4</v>
      </c>
      <c r="AA429" s="220"/>
      <c r="AB429" s="221"/>
      <c r="AC429" s="221"/>
      <c r="AD429" s="221"/>
      <c r="AE429" s="221"/>
      <c r="AF429" s="221"/>
      <c r="AG429" s="221"/>
      <c r="AH429" s="221"/>
      <c r="AI429" s="221"/>
      <c r="AJ429" s="221"/>
      <c r="AK429" s="221"/>
      <c r="AL429" s="221"/>
      <c r="AM429" s="221"/>
      <c r="AN429" s="221"/>
      <c r="AO429" s="221"/>
      <c r="AP429" s="221"/>
      <c r="AQ429" s="221"/>
      <c r="AR429" s="221"/>
      <c r="AS429" s="221"/>
      <c r="AT429" s="221"/>
      <c r="AU429" s="221"/>
      <c r="AV429" s="221"/>
      <c r="AW429" s="221"/>
      <c r="AX429" s="221"/>
      <c r="AY429" s="221"/>
      <c r="AZ429" s="221"/>
      <c r="BA429" s="221"/>
      <c r="BB429" s="221"/>
      <c r="BC429" s="221"/>
      <c r="BD429" s="221"/>
      <c r="BE429" s="221"/>
      <c r="BF429" s="221"/>
      <c r="BG429" s="221"/>
      <c r="BH429" s="221"/>
      <c r="BI429" s="221"/>
      <c r="BJ429" s="221"/>
      <c r="BK429" s="221"/>
      <c r="BL429" s="221"/>
      <c r="BM429" s="226"/>
    </row>
    <row r="430" spans="1:65">
      <c r="A430" s="30"/>
      <c r="B430" s="20" t="s">
        <v>275</v>
      </c>
      <c r="C430" s="12"/>
      <c r="D430" s="227">
        <v>34.453333333333333</v>
      </c>
      <c r="E430" s="227">
        <v>35.514166666666661</v>
      </c>
      <c r="F430" s="227">
        <v>30.858333333333334</v>
      </c>
      <c r="G430" s="227">
        <v>34.631960209987945</v>
      </c>
      <c r="H430" s="227">
        <v>38.966666666666661</v>
      </c>
      <c r="I430" s="227">
        <v>32.216666666666669</v>
      </c>
      <c r="J430" s="227">
        <v>34.223333333333329</v>
      </c>
      <c r="K430" s="227">
        <v>34.533333333333331</v>
      </c>
      <c r="L430" s="227">
        <v>32.81666666666667</v>
      </c>
      <c r="M430" s="227">
        <v>35.466666666666661</v>
      </c>
      <c r="N430" s="227">
        <v>36.283333333333331</v>
      </c>
      <c r="O430" s="227">
        <v>32.000000000000007</v>
      </c>
      <c r="P430" s="227">
        <v>34.780500000000004</v>
      </c>
      <c r="Q430" s="227">
        <v>31.818333333333332</v>
      </c>
      <c r="R430" s="227">
        <v>37.644999999999996</v>
      </c>
      <c r="S430" s="227">
        <v>32.233333333333341</v>
      </c>
      <c r="T430" s="227">
        <v>22.045000000000002</v>
      </c>
      <c r="U430" s="227">
        <v>47.833333333333336</v>
      </c>
      <c r="V430" s="227">
        <v>35.925833333333337</v>
      </c>
      <c r="W430" s="227">
        <v>35.07</v>
      </c>
      <c r="X430" s="227">
        <v>32.978479424074294</v>
      </c>
      <c r="Y430" s="227">
        <v>36.099999999999994</v>
      </c>
      <c r="Z430" s="227">
        <v>35.866666666666667</v>
      </c>
      <c r="AA430" s="220"/>
      <c r="AB430" s="221"/>
      <c r="AC430" s="221"/>
      <c r="AD430" s="221"/>
      <c r="AE430" s="221"/>
      <c r="AF430" s="221"/>
      <c r="AG430" s="221"/>
      <c r="AH430" s="221"/>
      <c r="AI430" s="221"/>
      <c r="AJ430" s="221"/>
      <c r="AK430" s="221"/>
      <c r="AL430" s="221"/>
      <c r="AM430" s="221"/>
      <c r="AN430" s="221"/>
      <c r="AO430" s="221"/>
      <c r="AP430" s="221"/>
      <c r="AQ430" s="221"/>
      <c r="AR430" s="221"/>
      <c r="AS430" s="221"/>
      <c r="AT430" s="221"/>
      <c r="AU430" s="221"/>
      <c r="AV430" s="221"/>
      <c r="AW430" s="221"/>
      <c r="AX430" s="221"/>
      <c r="AY430" s="221"/>
      <c r="AZ430" s="221"/>
      <c r="BA430" s="221"/>
      <c r="BB430" s="221"/>
      <c r="BC430" s="221"/>
      <c r="BD430" s="221"/>
      <c r="BE430" s="221"/>
      <c r="BF430" s="221"/>
      <c r="BG430" s="221"/>
      <c r="BH430" s="221"/>
      <c r="BI430" s="221"/>
      <c r="BJ430" s="221"/>
      <c r="BK430" s="221"/>
      <c r="BL430" s="221"/>
      <c r="BM430" s="226"/>
    </row>
    <row r="431" spans="1:65">
      <c r="A431" s="30"/>
      <c r="B431" s="3" t="s">
        <v>276</v>
      </c>
      <c r="C431" s="29"/>
      <c r="D431" s="223">
        <v>34.619999999999997</v>
      </c>
      <c r="E431" s="223">
        <v>35.455500000000001</v>
      </c>
      <c r="F431" s="223">
        <v>30.695</v>
      </c>
      <c r="G431" s="223">
        <v>34.557796261679925</v>
      </c>
      <c r="H431" s="223">
        <v>39.85</v>
      </c>
      <c r="I431" s="223">
        <v>31.9</v>
      </c>
      <c r="J431" s="223">
        <v>34.215000000000003</v>
      </c>
      <c r="K431" s="223">
        <v>34.5</v>
      </c>
      <c r="L431" s="223">
        <v>32.549999999999997</v>
      </c>
      <c r="M431" s="223">
        <v>35.5</v>
      </c>
      <c r="N431" s="223">
        <v>36.200000000000003</v>
      </c>
      <c r="O431" s="223">
        <v>32.049999999999997</v>
      </c>
      <c r="P431" s="223">
        <v>34.730000000000004</v>
      </c>
      <c r="Q431" s="223">
        <v>31.48</v>
      </c>
      <c r="R431" s="223">
        <v>37.75</v>
      </c>
      <c r="S431" s="223">
        <v>32</v>
      </c>
      <c r="T431" s="223">
        <v>22.055</v>
      </c>
      <c r="U431" s="223">
        <v>48.05</v>
      </c>
      <c r="V431" s="223">
        <v>35.94</v>
      </c>
      <c r="W431" s="223">
        <v>35.255000000000003</v>
      </c>
      <c r="X431" s="223">
        <v>32.954002698417113</v>
      </c>
      <c r="Y431" s="223">
        <v>36.200000000000003</v>
      </c>
      <c r="Z431" s="223">
        <v>35.900000000000006</v>
      </c>
      <c r="AA431" s="220"/>
      <c r="AB431" s="221"/>
      <c r="AC431" s="221"/>
      <c r="AD431" s="221"/>
      <c r="AE431" s="221"/>
      <c r="AF431" s="221"/>
      <c r="AG431" s="221"/>
      <c r="AH431" s="221"/>
      <c r="AI431" s="221"/>
      <c r="AJ431" s="221"/>
      <c r="AK431" s="221"/>
      <c r="AL431" s="221"/>
      <c r="AM431" s="221"/>
      <c r="AN431" s="221"/>
      <c r="AO431" s="221"/>
      <c r="AP431" s="221"/>
      <c r="AQ431" s="221"/>
      <c r="AR431" s="221"/>
      <c r="AS431" s="221"/>
      <c r="AT431" s="221"/>
      <c r="AU431" s="221"/>
      <c r="AV431" s="221"/>
      <c r="AW431" s="221"/>
      <c r="AX431" s="221"/>
      <c r="AY431" s="221"/>
      <c r="AZ431" s="221"/>
      <c r="BA431" s="221"/>
      <c r="BB431" s="221"/>
      <c r="BC431" s="221"/>
      <c r="BD431" s="221"/>
      <c r="BE431" s="221"/>
      <c r="BF431" s="221"/>
      <c r="BG431" s="221"/>
      <c r="BH431" s="221"/>
      <c r="BI431" s="221"/>
      <c r="BJ431" s="221"/>
      <c r="BK431" s="221"/>
      <c r="BL431" s="221"/>
      <c r="BM431" s="226"/>
    </row>
    <row r="432" spans="1:65">
      <c r="A432" s="30"/>
      <c r="B432" s="3" t="s">
        <v>277</v>
      </c>
      <c r="C432" s="29"/>
      <c r="D432" s="24">
        <v>0.84755334148752215</v>
      </c>
      <c r="E432" s="24">
        <v>0.62614740011172132</v>
      </c>
      <c r="F432" s="24">
        <v>0.56126345566646951</v>
      </c>
      <c r="G432" s="24">
        <v>1.1377174879601801</v>
      </c>
      <c r="H432" s="24">
        <v>1.9602720899575812</v>
      </c>
      <c r="I432" s="24">
        <v>1.1634718160173316</v>
      </c>
      <c r="J432" s="24">
        <v>0.50555579975574227</v>
      </c>
      <c r="K432" s="24">
        <v>0.42739521132865627</v>
      </c>
      <c r="L432" s="24">
        <v>0.54558836742242534</v>
      </c>
      <c r="M432" s="24">
        <v>0.83346665600170733</v>
      </c>
      <c r="N432" s="24">
        <v>0.42622372841814787</v>
      </c>
      <c r="O432" s="24">
        <v>0.8221921916437791</v>
      </c>
      <c r="P432" s="24">
        <v>0.24181707962838334</v>
      </c>
      <c r="Q432" s="24">
        <v>1.9177738830911919</v>
      </c>
      <c r="R432" s="24">
        <v>0.3266649659819672</v>
      </c>
      <c r="S432" s="24">
        <v>0.70047602861673008</v>
      </c>
      <c r="T432" s="24">
        <v>0.20265734627691118</v>
      </c>
      <c r="U432" s="24">
        <v>0.53913510984415458</v>
      </c>
      <c r="V432" s="24">
        <v>0.6616903858049209</v>
      </c>
      <c r="W432" s="24">
        <v>1.2142487389328427</v>
      </c>
      <c r="X432" s="24">
        <v>0.85727348465612163</v>
      </c>
      <c r="Y432" s="24">
        <v>0.85790442358108943</v>
      </c>
      <c r="Z432" s="24">
        <v>0.46761807778000491</v>
      </c>
      <c r="AA432" s="152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86</v>
      </c>
      <c r="C433" s="29"/>
      <c r="D433" s="13">
        <v>2.4600038936363838E-2</v>
      </c>
      <c r="E433" s="13">
        <v>1.763091911993021E-2</v>
      </c>
      <c r="F433" s="13">
        <v>1.8188391758027635E-2</v>
      </c>
      <c r="G433" s="13">
        <v>3.2851663060991264E-2</v>
      </c>
      <c r="H433" s="13">
        <v>5.0306383831246741E-2</v>
      </c>
      <c r="I433" s="13">
        <v>3.6113972561324315E-2</v>
      </c>
      <c r="J433" s="13">
        <v>1.477225478978501E-2</v>
      </c>
      <c r="K433" s="13">
        <v>1.2376309208358773E-2</v>
      </c>
      <c r="L433" s="13">
        <v>1.6625343852384723E-2</v>
      </c>
      <c r="M433" s="13">
        <v>2.3499999699296264E-2</v>
      </c>
      <c r="N433" s="13">
        <v>1.1747094030817121E-2</v>
      </c>
      <c r="O433" s="13">
        <v>2.569350598886809E-2</v>
      </c>
      <c r="P433" s="13">
        <v>6.9526625444827793E-3</v>
      </c>
      <c r="Q433" s="13">
        <v>6.0272606456168623E-2</v>
      </c>
      <c r="R433" s="13">
        <v>8.677512710372353E-3</v>
      </c>
      <c r="S433" s="13">
        <v>2.1731417640643121E-2</v>
      </c>
      <c r="T433" s="13">
        <v>9.1928939114044525E-3</v>
      </c>
      <c r="U433" s="13">
        <v>1.1271117278971872E-2</v>
      </c>
      <c r="V433" s="13">
        <v>1.8418233466305698E-2</v>
      </c>
      <c r="W433" s="13">
        <v>3.4623573964438055E-2</v>
      </c>
      <c r="X433" s="13">
        <v>2.5994936686811337E-2</v>
      </c>
      <c r="Y433" s="13">
        <v>2.3764665473160376E-2</v>
      </c>
      <c r="Z433" s="13">
        <v>1.3037678748513148E-2</v>
      </c>
      <c r="AA433" s="152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278</v>
      </c>
      <c r="C434" s="29"/>
      <c r="D434" s="13">
        <v>-8.8415919969209167E-4</v>
      </c>
      <c r="E434" s="13">
        <v>2.9879058324949526E-2</v>
      </c>
      <c r="F434" s="13">
        <v>-0.10513594270425208</v>
      </c>
      <c r="G434" s="13">
        <v>4.295860403393359E-3</v>
      </c>
      <c r="H434" s="13">
        <v>0.12999846932619952</v>
      </c>
      <c r="I434" s="13">
        <v>-6.5745491356910213E-2</v>
      </c>
      <c r="J434" s="13">
        <v>-7.5539534155611987E-3</v>
      </c>
      <c r="K434" s="13">
        <v>1.4357692232187524E-3</v>
      </c>
      <c r="L434" s="13">
        <v>-4.834602818507816E-2</v>
      </c>
      <c r="M434" s="13">
        <v>2.8501600823846118E-2</v>
      </c>
      <c r="N434" s="13">
        <v>5.2184203474395341E-2</v>
      </c>
      <c r="O434" s="13">
        <v>-7.2028630835627161E-2</v>
      </c>
      <c r="P434" s="13">
        <v>8.6033814131707409E-3</v>
      </c>
      <c r="Q434" s="13">
        <v>-7.7296801629320955E-2</v>
      </c>
      <c r="R434" s="13">
        <v>9.1671318506025168E-2</v>
      </c>
      <c r="S434" s="13">
        <v>-6.5262172935470208E-2</v>
      </c>
      <c r="T434" s="13">
        <v>-0.36071472396160631</v>
      </c>
      <c r="U434" s="13">
        <v>0.38712386953216127</v>
      </c>
      <c r="V434" s="13">
        <v>4.1817023334512315E-2</v>
      </c>
      <c r="W434" s="13">
        <v>1.6998622393579632E-2</v>
      </c>
      <c r="X434" s="13">
        <v>-4.3653602996333918E-2</v>
      </c>
      <c r="Y434" s="13">
        <v>4.6867700838557846E-2</v>
      </c>
      <c r="Z434" s="13">
        <v>4.0101242938401116E-2</v>
      </c>
      <c r="AA434" s="152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46" t="s">
        <v>279</v>
      </c>
      <c r="C435" s="47"/>
      <c r="D435" s="45">
        <v>7.0000000000000007E-2</v>
      </c>
      <c r="E435" s="45">
        <v>0.36</v>
      </c>
      <c r="F435" s="45">
        <v>1.54</v>
      </c>
      <c r="G435" s="45">
        <v>0</v>
      </c>
      <c r="H435" s="45">
        <v>1.77</v>
      </c>
      <c r="I435" s="45">
        <v>0.99</v>
      </c>
      <c r="J435" s="45">
        <v>0.17</v>
      </c>
      <c r="K435" s="45">
        <v>0.04</v>
      </c>
      <c r="L435" s="45">
        <v>0.74</v>
      </c>
      <c r="M435" s="45">
        <v>0.34</v>
      </c>
      <c r="N435" s="45">
        <v>0.67</v>
      </c>
      <c r="O435" s="45">
        <v>1.07</v>
      </c>
      <c r="P435" s="45">
        <v>0.06</v>
      </c>
      <c r="Q435" s="45">
        <v>1.1499999999999999</v>
      </c>
      <c r="R435" s="45">
        <v>1.23</v>
      </c>
      <c r="S435" s="45">
        <v>0.98</v>
      </c>
      <c r="T435" s="45">
        <v>5.14</v>
      </c>
      <c r="U435" s="45">
        <v>5.39</v>
      </c>
      <c r="V435" s="45">
        <v>0.53</v>
      </c>
      <c r="W435" s="45">
        <v>0.18</v>
      </c>
      <c r="X435" s="45">
        <v>0.68</v>
      </c>
      <c r="Y435" s="45">
        <v>0.6</v>
      </c>
      <c r="Z435" s="45">
        <v>0.5</v>
      </c>
      <c r="AA435" s="152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1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BM436" s="55"/>
    </row>
    <row r="437" spans="1:65" ht="15">
      <c r="B437" s="8" t="s">
        <v>600</v>
      </c>
      <c r="BM437" s="28" t="s">
        <v>330</v>
      </c>
    </row>
    <row r="438" spans="1:65" ht="15">
      <c r="A438" s="25" t="s">
        <v>11</v>
      </c>
      <c r="B438" s="18" t="s">
        <v>111</v>
      </c>
      <c r="C438" s="15" t="s">
        <v>112</v>
      </c>
      <c r="D438" s="16" t="s">
        <v>227</v>
      </c>
      <c r="E438" s="17" t="s">
        <v>227</v>
      </c>
      <c r="F438" s="17" t="s">
        <v>227</v>
      </c>
      <c r="G438" s="17" t="s">
        <v>227</v>
      </c>
      <c r="H438" s="152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 t="s">
        <v>228</v>
      </c>
      <c r="C439" s="9" t="s">
        <v>228</v>
      </c>
      <c r="D439" s="150" t="s">
        <v>235</v>
      </c>
      <c r="E439" s="151" t="s">
        <v>237</v>
      </c>
      <c r="F439" s="151" t="s">
        <v>255</v>
      </c>
      <c r="G439" s="151" t="s">
        <v>256</v>
      </c>
      <c r="H439" s="152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 t="s">
        <v>3</v>
      </c>
    </row>
    <row r="440" spans="1:65">
      <c r="A440" s="30"/>
      <c r="B440" s="19"/>
      <c r="C440" s="9"/>
      <c r="D440" s="10" t="s">
        <v>332</v>
      </c>
      <c r="E440" s="11" t="s">
        <v>331</v>
      </c>
      <c r="F440" s="11" t="s">
        <v>331</v>
      </c>
      <c r="G440" s="11" t="s">
        <v>331</v>
      </c>
      <c r="H440" s="152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2</v>
      </c>
    </row>
    <row r="441" spans="1:65">
      <c r="A441" s="30"/>
      <c r="B441" s="19"/>
      <c r="C441" s="9"/>
      <c r="D441" s="26" t="s">
        <v>336</v>
      </c>
      <c r="E441" s="26" t="s">
        <v>336</v>
      </c>
      <c r="F441" s="26" t="s">
        <v>335</v>
      </c>
      <c r="G441" s="26" t="s">
        <v>336</v>
      </c>
      <c r="H441" s="152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</v>
      </c>
    </row>
    <row r="442" spans="1:65">
      <c r="A442" s="30"/>
      <c r="B442" s="18">
        <v>1</v>
      </c>
      <c r="C442" s="14">
        <v>1</v>
      </c>
      <c r="D442" s="22">
        <v>0.3</v>
      </c>
      <c r="E442" s="22">
        <v>0.28000000000000003</v>
      </c>
      <c r="F442" s="22">
        <v>0.26628149196495166</v>
      </c>
      <c r="G442" s="146">
        <v>0.2</v>
      </c>
      <c r="H442" s="152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>
        <v>1</v>
      </c>
      <c r="C443" s="9">
        <v>2</v>
      </c>
      <c r="D443" s="148">
        <v>0.2</v>
      </c>
      <c r="E443" s="11">
        <v>0.27</v>
      </c>
      <c r="F443" s="11">
        <v>0.289706463094624</v>
      </c>
      <c r="G443" s="147">
        <v>0.21</v>
      </c>
      <c r="H443" s="152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5</v>
      </c>
    </row>
    <row r="444" spans="1:65">
      <c r="A444" s="30"/>
      <c r="B444" s="19">
        <v>1</v>
      </c>
      <c r="C444" s="9">
        <v>3</v>
      </c>
      <c r="D444" s="11">
        <v>0.3</v>
      </c>
      <c r="E444" s="11">
        <v>0.28999999999999998</v>
      </c>
      <c r="F444" s="11">
        <v>0.26645986991610532</v>
      </c>
      <c r="G444" s="147">
        <v>0.2</v>
      </c>
      <c r="H444" s="152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16</v>
      </c>
    </row>
    <row r="445" spans="1:65">
      <c r="A445" s="30"/>
      <c r="B445" s="19">
        <v>1</v>
      </c>
      <c r="C445" s="9">
        <v>4</v>
      </c>
      <c r="D445" s="11">
        <v>0.3</v>
      </c>
      <c r="E445" s="11">
        <v>0.28000000000000003</v>
      </c>
      <c r="F445" s="11">
        <v>0.29009520598499455</v>
      </c>
      <c r="G445" s="147">
        <v>0.21</v>
      </c>
      <c r="H445" s="152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0.28483866058809099</v>
      </c>
    </row>
    <row r="446" spans="1:65">
      <c r="A446" s="30"/>
      <c r="B446" s="19">
        <v>1</v>
      </c>
      <c r="C446" s="9">
        <v>5</v>
      </c>
      <c r="D446" s="11">
        <v>0.3</v>
      </c>
      <c r="E446" s="11">
        <v>0.28999999999999998</v>
      </c>
      <c r="F446" s="11">
        <v>0.26295761479339025</v>
      </c>
      <c r="G446" s="147">
        <v>0.2</v>
      </c>
      <c r="H446" s="152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11</v>
      </c>
    </row>
    <row r="447" spans="1:65">
      <c r="A447" s="30"/>
      <c r="B447" s="19">
        <v>1</v>
      </c>
      <c r="C447" s="9">
        <v>6</v>
      </c>
      <c r="D447" s="11">
        <v>0.3</v>
      </c>
      <c r="E447" s="11">
        <v>0.27</v>
      </c>
      <c r="F447" s="11">
        <v>0.2715952448315625</v>
      </c>
      <c r="G447" s="147">
        <v>0.2</v>
      </c>
      <c r="H447" s="152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20" t="s">
        <v>275</v>
      </c>
      <c r="C448" s="12"/>
      <c r="D448" s="23">
        <v>0.28333333333333338</v>
      </c>
      <c r="E448" s="23">
        <v>0.28000000000000003</v>
      </c>
      <c r="F448" s="23">
        <v>0.27451598176427144</v>
      </c>
      <c r="G448" s="23">
        <v>0.20333333333333334</v>
      </c>
      <c r="H448" s="152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276</v>
      </c>
      <c r="C449" s="29"/>
      <c r="D449" s="11">
        <v>0.3</v>
      </c>
      <c r="E449" s="11">
        <v>0.28000000000000003</v>
      </c>
      <c r="F449" s="11">
        <v>0.26902755737383388</v>
      </c>
      <c r="G449" s="11">
        <v>0.2</v>
      </c>
      <c r="H449" s="152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277</v>
      </c>
      <c r="C450" s="29"/>
      <c r="D450" s="24">
        <v>4.0824829046386096E-2</v>
      </c>
      <c r="E450" s="24">
        <v>8.9442719099991422E-3</v>
      </c>
      <c r="F450" s="24">
        <v>1.2233538016422451E-2</v>
      </c>
      <c r="G450" s="24">
        <v>5.163977794943213E-3</v>
      </c>
      <c r="H450" s="152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86</v>
      </c>
      <c r="C451" s="29"/>
      <c r="D451" s="13">
        <v>0.1440876319284215</v>
      </c>
      <c r="E451" s="13">
        <v>3.1943828249996933E-2</v>
      </c>
      <c r="F451" s="13">
        <v>4.4564028432149586E-2</v>
      </c>
      <c r="G451" s="13">
        <v>2.5396612106278096E-2</v>
      </c>
      <c r="H451" s="152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278</v>
      </c>
      <c r="C452" s="29"/>
      <c r="D452" s="13">
        <v>-5.2848417825362981E-3</v>
      </c>
      <c r="E452" s="13">
        <v>-1.6987373055682986E-2</v>
      </c>
      <c r="F452" s="13">
        <v>-3.6240441527519041E-2</v>
      </c>
      <c r="G452" s="13">
        <v>-0.28614559233805548</v>
      </c>
      <c r="H452" s="152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46" t="s">
        <v>279</v>
      </c>
      <c r="C453" s="47"/>
      <c r="D453" s="45">
        <v>0.93</v>
      </c>
      <c r="E453" s="45">
        <v>0.42</v>
      </c>
      <c r="F453" s="45">
        <v>0.42</v>
      </c>
      <c r="G453" s="45">
        <v>11.31</v>
      </c>
      <c r="H453" s="152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1"/>
      <c r="C454" s="20"/>
      <c r="D454" s="20"/>
      <c r="E454" s="20"/>
      <c r="F454" s="20"/>
      <c r="G454" s="20"/>
      <c r="BM454" s="55"/>
    </row>
    <row r="455" spans="1:65" ht="15">
      <c r="B455" s="8" t="s">
        <v>601</v>
      </c>
      <c r="BM455" s="28" t="s">
        <v>66</v>
      </c>
    </row>
    <row r="456" spans="1:65" ht="15">
      <c r="A456" s="25" t="s">
        <v>14</v>
      </c>
      <c r="B456" s="18" t="s">
        <v>111</v>
      </c>
      <c r="C456" s="15" t="s">
        <v>112</v>
      </c>
      <c r="D456" s="16" t="s">
        <v>227</v>
      </c>
      <c r="E456" s="17" t="s">
        <v>227</v>
      </c>
      <c r="F456" s="17" t="s">
        <v>227</v>
      </c>
      <c r="G456" s="17" t="s">
        <v>227</v>
      </c>
      <c r="H456" s="17" t="s">
        <v>227</v>
      </c>
      <c r="I456" s="17" t="s">
        <v>227</v>
      </c>
      <c r="J456" s="17" t="s">
        <v>227</v>
      </c>
      <c r="K456" s="17" t="s">
        <v>227</v>
      </c>
      <c r="L456" s="17" t="s">
        <v>227</v>
      </c>
      <c r="M456" s="17" t="s">
        <v>227</v>
      </c>
      <c r="N456" s="17" t="s">
        <v>227</v>
      </c>
      <c r="O456" s="17" t="s">
        <v>227</v>
      </c>
      <c r="P456" s="17" t="s">
        <v>227</v>
      </c>
      <c r="Q456" s="17" t="s">
        <v>227</v>
      </c>
      <c r="R456" s="17" t="s">
        <v>227</v>
      </c>
      <c r="S456" s="17" t="s">
        <v>227</v>
      </c>
      <c r="T456" s="17" t="s">
        <v>227</v>
      </c>
      <c r="U456" s="17" t="s">
        <v>227</v>
      </c>
      <c r="V456" s="17" t="s">
        <v>227</v>
      </c>
      <c r="W456" s="17" t="s">
        <v>227</v>
      </c>
      <c r="X456" s="152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 t="s">
        <v>228</v>
      </c>
      <c r="C457" s="9" t="s">
        <v>228</v>
      </c>
      <c r="D457" s="150" t="s">
        <v>230</v>
      </c>
      <c r="E457" s="151" t="s">
        <v>231</v>
      </c>
      <c r="F457" s="151" t="s">
        <v>232</v>
      </c>
      <c r="G457" s="151" t="s">
        <v>233</v>
      </c>
      <c r="H457" s="151" t="s">
        <v>234</v>
      </c>
      <c r="I457" s="151" t="s">
        <v>235</v>
      </c>
      <c r="J457" s="151" t="s">
        <v>236</v>
      </c>
      <c r="K457" s="151" t="s">
        <v>237</v>
      </c>
      <c r="L457" s="151" t="s">
        <v>238</v>
      </c>
      <c r="M457" s="151" t="s">
        <v>239</v>
      </c>
      <c r="N457" s="151" t="s">
        <v>240</v>
      </c>
      <c r="O457" s="151" t="s">
        <v>241</v>
      </c>
      <c r="P457" s="151" t="s">
        <v>242</v>
      </c>
      <c r="Q457" s="151" t="s">
        <v>248</v>
      </c>
      <c r="R457" s="151" t="s">
        <v>304</v>
      </c>
      <c r="S457" s="151" t="s">
        <v>250</v>
      </c>
      <c r="T457" s="151" t="s">
        <v>305</v>
      </c>
      <c r="U457" s="151" t="s">
        <v>264</v>
      </c>
      <c r="V457" s="151" t="s">
        <v>265</v>
      </c>
      <c r="W457" s="151" t="s">
        <v>266</v>
      </c>
      <c r="X457" s="152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3</v>
      </c>
    </row>
    <row r="458" spans="1:65">
      <c r="A458" s="30"/>
      <c r="B458" s="19"/>
      <c r="C458" s="9"/>
      <c r="D458" s="10" t="s">
        <v>331</v>
      </c>
      <c r="E458" s="11" t="s">
        <v>332</v>
      </c>
      <c r="F458" s="11" t="s">
        <v>332</v>
      </c>
      <c r="G458" s="11" t="s">
        <v>331</v>
      </c>
      <c r="H458" s="11" t="s">
        <v>332</v>
      </c>
      <c r="I458" s="11" t="s">
        <v>332</v>
      </c>
      <c r="J458" s="11" t="s">
        <v>331</v>
      </c>
      <c r="K458" s="11" t="s">
        <v>331</v>
      </c>
      <c r="L458" s="11" t="s">
        <v>331</v>
      </c>
      <c r="M458" s="11" t="s">
        <v>331</v>
      </c>
      <c r="N458" s="11" t="s">
        <v>331</v>
      </c>
      <c r="O458" s="11" t="s">
        <v>331</v>
      </c>
      <c r="P458" s="11" t="s">
        <v>331</v>
      </c>
      <c r="Q458" s="11" t="s">
        <v>332</v>
      </c>
      <c r="R458" s="11" t="s">
        <v>332</v>
      </c>
      <c r="S458" s="11" t="s">
        <v>332</v>
      </c>
      <c r="T458" s="11" t="s">
        <v>331</v>
      </c>
      <c r="U458" s="11" t="s">
        <v>332</v>
      </c>
      <c r="V458" s="11" t="s">
        <v>331</v>
      </c>
      <c r="W458" s="11" t="s">
        <v>331</v>
      </c>
      <c r="X458" s="152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</v>
      </c>
    </row>
    <row r="459" spans="1:65">
      <c r="A459" s="30"/>
      <c r="B459" s="19"/>
      <c r="C459" s="9"/>
      <c r="D459" s="26" t="s">
        <v>335</v>
      </c>
      <c r="E459" s="26" t="s">
        <v>336</v>
      </c>
      <c r="F459" s="26" t="s">
        <v>335</v>
      </c>
      <c r="G459" s="26" t="s">
        <v>337</v>
      </c>
      <c r="H459" s="26" t="s">
        <v>338</v>
      </c>
      <c r="I459" s="26" t="s">
        <v>336</v>
      </c>
      <c r="J459" s="26" t="s">
        <v>336</v>
      </c>
      <c r="K459" s="26" t="s">
        <v>336</v>
      </c>
      <c r="L459" s="26" t="s">
        <v>336</v>
      </c>
      <c r="M459" s="26" t="s">
        <v>336</v>
      </c>
      <c r="N459" s="26" t="s">
        <v>336</v>
      </c>
      <c r="O459" s="26" t="s">
        <v>336</v>
      </c>
      <c r="P459" s="26" t="s">
        <v>336</v>
      </c>
      <c r="Q459" s="26" t="s">
        <v>335</v>
      </c>
      <c r="R459" s="26" t="s">
        <v>336</v>
      </c>
      <c r="S459" s="26" t="s">
        <v>337</v>
      </c>
      <c r="T459" s="26"/>
      <c r="U459" s="26" t="s">
        <v>338</v>
      </c>
      <c r="V459" s="26" t="s">
        <v>338</v>
      </c>
      <c r="W459" s="26" t="s">
        <v>117</v>
      </c>
      <c r="X459" s="152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8">
        <v>1</v>
      </c>
      <c r="C460" s="14">
        <v>1</v>
      </c>
      <c r="D460" s="204">
        <v>4.5999999999999999E-2</v>
      </c>
      <c r="E460" s="204">
        <v>4.2000000000000003E-2</v>
      </c>
      <c r="F460" s="204">
        <v>0.05</v>
      </c>
      <c r="G460" s="206">
        <v>2.9000000000000001E-2</v>
      </c>
      <c r="H460" s="204">
        <v>4.5971312719414195E-2</v>
      </c>
      <c r="I460" s="204">
        <v>0.04</v>
      </c>
      <c r="J460" s="204">
        <v>4.8000000000000001E-2</v>
      </c>
      <c r="K460" s="204">
        <v>4.3999999999999997E-2</v>
      </c>
      <c r="L460" s="204">
        <v>4.3999999999999997E-2</v>
      </c>
      <c r="M460" s="204">
        <v>4.2999999999999997E-2</v>
      </c>
      <c r="N460" s="204">
        <v>5.1999999999999998E-2</v>
      </c>
      <c r="O460" s="204">
        <v>4.9000000000000002E-2</v>
      </c>
      <c r="P460" s="206">
        <v>5.7000000000000002E-2</v>
      </c>
      <c r="Q460" s="204">
        <v>0.05</v>
      </c>
      <c r="R460" s="204">
        <v>4.2999999999999997E-2</v>
      </c>
      <c r="S460" s="206" t="s">
        <v>106</v>
      </c>
      <c r="T460" s="206">
        <v>2.2375203213094438E-2</v>
      </c>
      <c r="U460" s="206" t="s">
        <v>208</v>
      </c>
      <c r="V460" s="204">
        <v>0.04</v>
      </c>
      <c r="W460" s="204">
        <v>0.04</v>
      </c>
      <c r="X460" s="202"/>
      <c r="Y460" s="203"/>
      <c r="Z460" s="203"/>
      <c r="AA460" s="203"/>
      <c r="AB460" s="203"/>
      <c r="AC460" s="203"/>
      <c r="AD460" s="203"/>
      <c r="AE460" s="203"/>
      <c r="AF460" s="203"/>
      <c r="AG460" s="203"/>
      <c r="AH460" s="203"/>
      <c r="AI460" s="203"/>
      <c r="AJ460" s="203"/>
      <c r="AK460" s="203"/>
      <c r="AL460" s="203"/>
      <c r="AM460" s="203"/>
      <c r="AN460" s="203"/>
      <c r="AO460" s="203"/>
      <c r="AP460" s="203"/>
      <c r="AQ460" s="203"/>
      <c r="AR460" s="203"/>
      <c r="AS460" s="203"/>
      <c r="AT460" s="203"/>
      <c r="AU460" s="203"/>
      <c r="AV460" s="203"/>
      <c r="AW460" s="203"/>
      <c r="AX460" s="203"/>
      <c r="AY460" s="203"/>
      <c r="AZ460" s="203"/>
      <c r="BA460" s="203"/>
      <c r="BB460" s="203"/>
      <c r="BC460" s="203"/>
      <c r="BD460" s="203"/>
      <c r="BE460" s="203"/>
      <c r="BF460" s="203"/>
      <c r="BG460" s="203"/>
      <c r="BH460" s="203"/>
      <c r="BI460" s="203"/>
      <c r="BJ460" s="203"/>
      <c r="BK460" s="203"/>
      <c r="BL460" s="203"/>
      <c r="BM460" s="207">
        <v>1</v>
      </c>
    </row>
    <row r="461" spans="1:65">
      <c r="A461" s="30"/>
      <c r="B461" s="19">
        <v>1</v>
      </c>
      <c r="C461" s="9">
        <v>2</v>
      </c>
      <c r="D461" s="24">
        <v>4.3999999999999997E-2</v>
      </c>
      <c r="E461" s="24">
        <v>4.3999999999999997E-2</v>
      </c>
      <c r="F461" s="24">
        <v>0.04</v>
      </c>
      <c r="G461" s="208">
        <v>2.9000000000000001E-2</v>
      </c>
      <c r="H461" s="24">
        <v>4.5442166033969618E-2</v>
      </c>
      <c r="I461" s="24">
        <v>0.05</v>
      </c>
      <c r="J461" s="24">
        <v>4.9000000000000002E-2</v>
      </c>
      <c r="K461" s="24">
        <v>4.4999999999999998E-2</v>
      </c>
      <c r="L461" s="24">
        <v>4.9000000000000002E-2</v>
      </c>
      <c r="M461" s="24">
        <v>4.3999999999999997E-2</v>
      </c>
      <c r="N461" s="24">
        <v>4.7E-2</v>
      </c>
      <c r="O461" s="24">
        <v>4.9000000000000002E-2</v>
      </c>
      <c r="P461" s="208">
        <v>5.8000000000000003E-2</v>
      </c>
      <c r="Q461" s="24">
        <v>0.05</v>
      </c>
      <c r="R461" s="24">
        <v>4.3999999999999997E-2</v>
      </c>
      <c r="S461" s="208" t="s">
        <v>106</v>
      </c>
      <c r="T461" s="232">
        <v>9.252421597869219E-2</v>
      </c>
      <c r="U461" s="208" t="s">
        <v>208</v>
      </c>
      <c r="V461" s="24">
        <v>0.04</v>
      </c>
      <c r="W461" s="24">
        <v>0.05</v>
      </c>
      <c r="X461" s="202"/>
      <c r="Y461" s="203"/>
      <c r="Z461" s="203"/>
      <c r="AA461" s="203"/>
      <c r="AB461" s="203"/>
      <c r="AC461" s="203"/>
      <c r="AD461" s="203"/>
      <c r="AE461" s="203"/>
      <c r="AF461" s="203"/>
      <c r="AG461" s="203"/>
      <c r="AH461" s="203"/>
      <c r="AI461" s="203"/>
      <c r="AJ461" s="203"/>
      <c r="AK461" s="203"/>
      <c r="AL461" s="203"/>
      <c r="AM461" s="203"/>
      <c r="AN461" s="203"/>
      <c r="AO461" s="203"/>
      <c r="AP461" s="203"/>
      <c r="AQ461" s="203"/>
      <c r="AR461" s="203"/>
      <c r="AS461" s="203"/>
      <c r="AT461" s="203"/>
      <c r="AU461" s="203"/>
      <c r="AV461" s="203"/>
      <c r="AW461" s="203"/>
      <c r="AX461" s="203"/>
      <c r="AY461" s="203"/>
      <c r="AZ461" s="203"/>
      <c r="BA461" s="203"/>
      <c r="BB461" s="203"/>
      <c r="BC461" s="203"/>
      <c r="BD461" s="203"/>
      <c r="BE461" s="203"/>
      <c r="BF461" s="203"/>
      <c r="BG461" s="203"/>
      <c r="BH461" s="203"/>
      <c r="BI461" s="203"/>
      <c r="BJ461" s="203"/>
      <c r="BK461" s="203"/>
      <c r="BL461" s="203"/>
      <c r="BM461" s="207">
        <v>20</v>
      </c>
    </row>
    <row r="462" spans="1:65">
      <c r="A462" s="30"/>
      <c r="B462" s="19">
        <v>1</v>
      </c>
      <c r="C462" s="9">
        <v>3</v>
      </c>
      <c r="D462" s="24">
        <v>4.2999999999999997E-2</v>
      </c>
      <c r="E462" s="24">
        <v>4.2999999999999997E-2</v>
      </c>
      <c r="F462" s="24">
        <v>0.04</v>
      </c>
      <c r="G462" s="208">
        <v>3.3000000000000002E-2</v>
      </c>
      <c r="H462" s="24">
        <v>4.1409880960493646E-2</v>
      </c>
      <c r="I462" s="24">
        <v>0.05</v>
      </c>
      <c r="J462" s="24">
        <v>0.04</v>
      </c>
      <c r="K462" s="24">
        <v>4.2000000000000003E-2</v>
      </c>
      <c r="L462" s="24">
        <v>4.5999999999999999E-2</v>
      </c>
      <c r="M462" s="24">
        <v>4.4999999999999998E-2</v>
      </c>
      <c r="N462" s="24">
        <v>4.4999999999999998E-2</v>
      </c>
      <c r="O462" s="24">
        <v>4.9000000000000002E-2</v>
      </c>
      <c r="P462" s="208">
        <v>0.06</v>
      </c>
      <c r="Q462" s="24">
        <v>0.05</v>
      </c>
      <c r="R462" s="24">
        <v>0.04</v>
      </c>
      <c r="S462" s="208" t="s">
        <v>106</v>
      </c>
      <c r="T462" s="208">
        <v>3.1727079599142734E-2</v>
      </c>
      <c r="U462" s="208" t="s">
        <v>208</v>
      </c>
      <c r="V462" s="24">
        <v>0.04</v>
      </c>
      <c r="W462" s="24">
        <v>0.04</v>
      </c>
      <c r="X462" s="202"/>
      <c r="Y462" s="203"/>
      <c r="Z462" s="203"/>
      <c r="AA462" s="203"/>
      <c r="AB462" s="203"/>
      <c r="AC462" s="203"/>
      <c r="AD462" s="203"/>
      <c r="AE462" s="203"/>
      <c r="AF462" s="203"/>
      <c r="AG462" s="203"/>
      <c r="AH462" s="203"/>
      <c r="AI462" s="203"/>
      <c r="AJ462" s="203"/>
      <c r="AK462" s="203"/>
      <c r="AL462" s="203"/>
      <c r="AM462" s="203"/>
      <c r="AN462" s="203"/>
      <c r="AO462" s="203"/>
      <c r="AP462" s="203"/>
      <c r="AQ462" s="203"/>
      <c r="AR462" s="203"/>
      <c r="AS462" s="203"/>
      <c r="AT462" s="203"/>
      <c r="AU462" s="203"/>
      <c r="AV462" s="203"/>
      <c r="AW462" s="203"/>
      <c r="AX462" s="203"/>
      <c r="AY462" s="203"/>
      <c r="AZ462" s="203"/>
      <c r="BA462" s="203"/>
      <c r="BB462" s="203"/>
      <c r="BC462" s="203"/>
      <c r="BD462" s="203"/>
      <c r="BE462" s="203"/>
      <c r="BF462" s="203"/>
      <c r="BG462" s="203"/>
      <c r="BH462" s="203"/>
      <c r="BI462" s="203"/>
      <c r="BJ462" s="203"/>
      <c r="BK462" s="203"/>
      <c r="BL462" s="203"/>
      <c r="BM462" s="207">
        <v>16</v>
      </c>
    </row>
    <row r="463" spans="1:65">
      <c r="A463" s="30"/>
      <c r="B463" s="19">
        <v>1</v>
      </c>
      <c r="C463" s="9">
        <v>4</v>
      </c>
      <c r="D463" s="24">
        <v>4.3999999999999997E-2</v>
      </c>
      <c r="E463" s="24">
        <v>4.2999999999999997E-2</v>
      </c>
      <c r="F463" s="24">
        <v>0.05</v>
      </c>
      <c r="G463" s="208">
        <v>2.5999999999999999E-2</v>
      </c>
      <c r="H463" s="24">
        <v>4.4624809478458045E-2</v>
      </c>
      <c r="I463" s="24">
        <v>0.05</v>
      </c>
      <c r="J463" s="24">
        <v>4.1000000000000002E-2</v>
      </c>
      <c r="K463" s="24">
        <v>4.3999999999999997E-2</v>
      </c>
      <c r="L463" s="24">
        <v>4.4999999999999998E-2</v>
      </c>
      <c r="M463" s="24">
        <v>4.4999999999999998E-2</v>
      </c>
      <c r="N463" s="24">
        <v>4.9000000000000002E-2</v>
      </c>
      <c r="O463" s="24">
        <v>4.8000000000000001E-2</v>
      </c>
      <c r="P463" s="208">
        <v>5.7000000000000002E-2</v>
      </c>
      <c r="Q463" s="24">
        <v>0.05</v>
      </c>
      <c r="R463" s="24">
        <v>4.2000000000000003E-2</v>
      </c>
      <c r="S463" s="208" t="s">
        <v>106</v>
      </c>
      <c r="T463" s="208">
        <v>2.2052724886106222E-2</v>
      </c>
      <c r="U463" s="208" t="s">
        <v>208</v>
      </c>
      <c r="V463" s="24">
        <v>0.04</v>
      </c>
      <c r="W463" s="24">
        <v>0.04</v>
      </c>
      <c r="X463" s="202"/>
      <c r="Y463" s="203"/>
      <c r="Z463" s="203"/>
      <c r="AA463" s="203"/>
      <c r="AB463" s="203"/>
      <c r="AC463" s="203"/>
      <c r="AD463" s="203"/>
      <c r="AE463" s="203"/>
      <c r="AF463" s="203"/>
      <c r="AG463" s="203"/>
      <c r="AH463" s="203"/>
      <c r="AI463" s="203"/>
      <c r="AJ463" s="203"/>
      <c r="AK463" s="203"/>
      <c r="AL463" s="203"/>
      <c r="AM463" s="203"/>
      <c r="AN463" s="203"/>
      <c r="AO463" s="203"/>
      <c r="AP463" s="203"/>
      <c r="AQ463" s="203"/>
      <c r="AR463" s="203"/>
      <c r="AS463" s="203"/>
      <c r="AT463" s="203"/>
      <c r="AU463" s="203"/>
      <c r="AV463" s="203"/>
      <c r="AW463" s="203"/>
      <c r="AX463" s="203"/>
      <c r="AY463" s="203"/>
      <c r="AZ463" s="203"/>
      <c r="BA463" s="203"/>
      <c r="BB463" s="203"/>
      <c r="BC463" s="203"/>
      <c r="BD463" s="203"/>
      <c r="BE463" s="203"/>
      <c r="BF463" s="203"/>
      <c r="BG463" s="203"/>
      <c r="BH463" s="203"/>
      <c r="BI463" s="203"/>
      <c r="BJ463" s="203"/>
      <c r="BK463" s="203"/>
      <c r="BL463" s="203"/>
      <c r="BM463" s="207">
        <v>4.5053937833891694E-2</v>
      </c>
    </row>
    <row r="464" spans="1:65">
      <c r="A464" s="30"/>
      <c r="B464" s="19">
        <v>1</v>
      </c>
      <c r="C464" s="9">
        <v>5</v>
      </c>
      <c r="D464" s="24">
        <v>4.8000000000000001E-2</v>
      </c>
      <c r="E464" s="24">
        <v>4.1000000000000002E-2</v>
      </c>
      <c r="F464" s="24">
        <v>0.04</v>
      </c>
      <c r="G464" s="208">
        <v>0.04</v>
      </c>
      <c r="H464" s="24">
        <v>4.1405631738832674E-2</v>
      </c>
      <c r="I464" s="24">
        <v>0.05</v>
      </c>
      <c r="J464" s="232">
        <v>3.3000000000000002E-2</v>
      </c>
      <c r="K464" s="24">
        <v>4.3999999999999997E-2</v>
      </c>
      <c r="L464" s="24">
        <v>4.5999999999999999E-2</v>
      </c>
      <c r="M464" s="24">
        <v>4.7E-2</v>
      </c>
      <c r="N464" s="24">
        <v>4.8000000000000001E-2</v>
      </c>
      <c r="O464" s="24">
        <v>4.8000000000000001E-2</v>
      </c>
      <c r="P464" s="208">
        <v>6.1000000000000006E-2</v>
      </c>
      <c r="Q464" s="24">
        <v>0.05</v>
      </c>
      <c r="R464" s="24">
        <v>4.1000000000000002E-2</v>
      </c>
      <c r="S464" s="208" t="s">
        <v>106</v>
      </c>
      <c r="T464" s="208">
        <v>2.8935554549908496E-2</v>
      </c>
      <c r="U464" s="208" t="s">
        <v>208</v>
      </c>
      <c r="V464" s="24">
        <v>0.04</v>
      </c>
      <c r="W464" s="24">
        <v>0.04</v>
      </c>
      <c r="X464" s="202"/>
      <c r="Y464" s="203"/>
      <c r="Z464" s="203"/>
      <c r="AA464" s="203"/>
      <c r="AB464" s="203"/>
      <c r="AC464" s="203"/>
      <c r="AD464" s="203"/>
      <c r="AE464" s="203"/>
      <c r="AF464" s="203"/>
      <c r="AG464" s="203"/>
      <c r="AH464" s="203"/>
      <c r="AI464" s="203"/>
      <c r="AJ464" s="203"/>
      <c r="AK464" s="203"/>
      <c r="AL464" s="203"/>
      <c r="AM464" s="203"/>
      <c r="AN464" s="203"/>
      <c r="AO464" s="203"/>
      <c r="AP464" s="203"/>
      <c r="AQ464" s="203"/>
      <c r="AR464" s="203"/>
      <c r="AS464" s="203"/>
      <c r="AT464" s="203"/>
      <c r="AU464" s="203"/>
      <c r="AV464" s="203"/>
      <c r="AW464" s="203"/>
      <c r="AX464" s="203"/>
      <c r="AY464" s="203"/>
      <c r="AZ464" s="203"/>
      <c r="BA464" s="203"/>
      <c r="BB464" s="203"/>
      <c r="BC464" s="203"/>
      <c r="BD464" s="203"/>
      <c r="BE464" s="203"/>
      <c r="BF464" s="203"/>
      <c r="BG464" s="203"/>
      <c r="BH464" s="203"/>
      <c r="BI464" s="203"/>
      <c r="BJ464" s="203"/>
      <c r="BK464" s="203"/>
      <c r="BL464" s="203"/>
      <c r="BM464" s="207">
        <v>92</v>
      </c>
    </row>
    <row r="465" spans="1:65">
      <c r="A465" s="30"/>
      <c r="B465" s="19">
        <v>1</v>
      </c>
      <c r="C465" s="9">
        <v>6</v>
      </c>
      <c r="D465" s="24">
        <v>4.3999999999999997E-2</v>
      </c>
      <c r="E465" s="24">
        <v>4.2000000000000003E-2</v>
      </c>
      <c r="F465" s="24">
        <v>0.04</v>
      </c>
      <c r="G465" s="208">
        <v>3.5999999999999997E-2</v>
      </c>
      <c r="H465" s="24">
        <v>4.4124231122434326E-2</v>
      </c>
      <c r="I465" s="24">
        <v>0.04</v>
      </c>
      <c r="J465" s="24">
        <v>4.8000000000000001E-2</v>
      </c>
      <c r="K465" s="24">
        <v>4.2000000000000003E-2</v>
      </c>
      <c r="L465" s="24">
        <v>4.5999999999999999E-2</v>
      </c>
      <c r="M465" s="24">
        <v>4.4999999999999998E-2</v>
      </c>
      <c r="N465" s="24">
        <v>4.7E-2</v>
      </c>
      <c r="O465" s="24">
        <v>4.8000000000000001E-2</v>
      </c>
      <c r="P465" s="208">
        <v>5.7000000000000002E-2</v>
      </c>
      <c r="Q465" s="24">
        <v>0.05</v>
      </c>
      <c r="R465" s="24">
        <v>4.2000000000000003E-2</v>
      </c>
      <c r="S465" s="208" t="s">
        <v>106</v>
      </c>
      <c r="T465" s="208">
        <v>2.8931243210615461E-2</v>
      </c>
      <c r="U465" s="24">
        <v>0.05</v>
      </c>
      <c r="V465" s="24">
        <v>0.04</v>
      </c>
      <c r="W465" s="24">
        <v>0.04</v>
      </c>
      <c r="X465" s="202"/>
      <c r="Y465" s="203"/>
      <c r="Z465" s="203"/>
      <c r="AA465" s="203"/>
      <c r="AB465" s="203"/>
      <c r="AC465" s="203"/>
      <c r="AD465" s="203"/>
      <c r="AE465" s="203"/>
      <c r="AF465" s="203"/>
      <c r="AG465" s="203"/>
      <c r="AH465" s="203"/>
      <c r="AI465" s="203"/>
      <c r="AJ465" s="203"/>
      <c r="AK465" s="203"/>
      <c r="AL465" s="203"/>
      <c r="AM465" s="203"/>
      <c r="AN465" s="203"/>
      <c r="AO465" s="203"/>
      <c r="AP465" s="203"/>
      <c r="AQ465" s="203"/>
      <c r="AR465" s="203"/>
      <c r="AS465" s="203"/>
      <c r="AT465" s="203"/>
      <c r="AU465" s="203"/>
      <c r="AV465" s="203"/>
      <c r="AW465" s="203"/>
      <c r="AX465" s="203"/>
      <c r="AY465" s="203"/>
      <c r="AZ465" s="203"/>
      <c r="BA465" s="203"/>
      <c r="BB465" s="203"/>
      <c r="BC465" s="203"/>
      <c r="BD465" s="203"/>
      <c r="BE465" s="203"/>
      <c r="BF465" s="203"/>
      <c r="BG465" s="203"/>
      <c r="BH465" s="203"/>
      <c r="BI465" s="203"/>
      <c r="BJ465" s="203"/>
      <c r="BK465" s="203"/>
      <c r="BL465" s="203"/>
      <c r="BM465" s="56"/>
    </row>
    <row r="466" spans="1:65">
      <c r="A466" s="30"/>
      <c r="B466" s="20" t="s">
        <v>275</v>
      </c>
      <c r="C466" s="12"/>
      <c r="D466" s="209">
        <v>4.4833333333333329E-2</v>
      </c>
      <c r="E466" s="209">
        <v>4.2500000000000003E-2</v>
      </c>
      <c r="F466" s="209">
        <v>4.3333333333333335E-2</v>
      </c>
      <c r="G466" s="209">
        <v>3.216666666666667E-2</v>
      </c>
      <c r="H466" s="209">
        <v>4.382967200893375E-2</v>
      </c>
      <c r="I466" s="209">
        <v>4.6666666666666662E-2</v>
      </c>
      <c r="J466" s="209">
        <v>4.3166666666666666E-2</v>
      </c>
      <c r="K466" s="209">
        <v>4.349999999999999E-2</v>
      </c>
      <c r="L466" s="209">
        <v>4.5999999999999992E-2</v>
      </c>
      <c r="M466" s="209">
        <v>4.4833333333333329E-2</v>
      </c>
      <c r="N466" s="209">
        <v>4.7999999999999994E-2</v>
      </c>
      <c r="O466" s="209">
        <v>4.8499999999999995E-2</v>
      </c>
      <c r="P466" s="209">
        <v>5.8333333333333327E-2</v>
      </c>
      <c r="Q466" s="209">
        <v>4.9999999999999996E-2</v>
      </c>
      <c r="R466" s="209">
        <v>4.2000000000000003E-2</v>
      </c>
      <c r="S466" s="209" t="s">
        <v>702</v>
      </c>
      <c r="T466" s="209">
        <v>3.7757670239593255E-2</v>
      </c>
      <c r="U466" s="209">
        <v>0.05</v>
      </c>
      <c r="V466" s="209">
        <v>0.04</v>
      </c>
      <c r="W466" s="209">
        <v>4.1666666666666664E-2</v>
      </c>
      <c r="X466" s="202"/>
      <c r="Y466" s="203"/>
      <c r="Z466" s="203"/>
      <c r="AA466" s="203"/>
      <c r="AB466" s="203"/>
      <c r="AC466" s="203"/>
      <c r="AD466" s="203"/>
      <c r="AE466" s="203"/>
      <c r="AF466" s="203"/>
      <c r="AG466" s="203"/>
      <c r="AH466" s="203"/>
      <c r="AI466" s="203"/>
      <c r="AJ466" s="203"/>
      <c r="AK466" s="203"/>
      <c r="AL466" s="203"/>
      <c r="AM466" s="203"/>
      <c r="AN466" s="203"/>
      <c r="AO466" s="203"/>
      <c r="AP466" s="203"/>
      <c r="AQ466" s="203"/>
      <c r="AR466" s="203"/>
      <c r="AS466" s="203"/>
      <c r="AT466" s="203"/>
      <c r="AU466" s="203"/>
      <c r="AV466" s="203"/>
      <c r="AW466" s="203"/>
      <c r="AX466" s="203"/>
      <c r="AY466" s="203"/>
      <c r="AZ466" s="203"/>
      <c r="BA466" s="203"/>
      <c r="BB466" s="203"/>
      <c r="BC466" s="203"/>
      <c r="BD466" s="203"/>
      <c r="BE466" s="203"/>
      <c r="BF466" s="203"/>
      <c r="BG466" s="203"/>
      <c r="BH466" s="203"/>
      <c r="BI466" s="203"/>
      <c r="BJ466" s="203"/>
      <c r="BK466" s="203"/>
      <c r="BL466" s="203"/>
      <c r="BM466" s="56"/>
    </row>
    <row r="467" spans="1:65">
      <c r="A467" s="30"/>
      <c r="B467" s="3" t="s">
        <v>276</v>
      </c>
      <c r="C467" s="29"/>
      <c r="D467" s="24">
        <v>4.3999999999999997E-2</v>
      </c>
      <c r="E467" s="24">
        <v>4.2499999999999996E-2</v>
      </c>
      <c r="F467" s="24">
        <v>0.04</v>
      </c>
      <c r="G467" s="24">
        <v>3.1E-2</v>
      </c>
      <c r="H467" s="24">
        <v>4.4374520300446182E-2</v>
      </c>
      <c r="I467" s="24">
        <v>0.05</v>
      </c>
      <c r="J467" s="24">
        <v>4.4499999999999998E-2</v>
      </c>
      <c r="K467" s="24">
        <v>4.3999999999999997E-2</v>
      </c>
      <c r="L467" s="24">
        <v>4.5999999999999999E-2</v>
      </c>
      <c r="M467" s="24">
        <v>4.4999999999999998E-2</v>
      </c>
      <c r="N467" s="24">
        <v>4.7500000000000001E-2</v>
      </c>
      <c r="O467" s="24">
        <v>4.8500000000000001E-2</v>
      </c>
      <c r="P467" s="24">
        <v>5.7500000000000002E-2</v>
      </c>
      <c r="Q467" s="24">
        <v>0.05</v>
      </c>
      <c r="R467" s="24">
        <v>4.2000000000000003E-2</v>
      </c>
      <c r="S467" s="24" t="s">
        <v>702</v>
      </c>
      <c r="T467" s="24">
        <v>2.893339888026198E-2</v>
      </c>
      <c r="U467" s="24">
        <v>0.05</v>
      </c>
      <c r="V467" s="24">
        <v>0.04</v>
      </c>
      <c r="W467" s="24">
        <v>0.04</v>
      </c>
      <c r="X467" s="202"/>
      <c r="Y467" s="203"/>
      <c r="Z467" s="203"/>
      <c r="AA467" s="203"/>
      <c r="AB467" s="203"/>
      <c r="AC467" s="203"/>
      <c r="AD467" s="203"/>
      <c r="AE467" s="203"/>
      <c r="AF467" s="203"/>
      <c r="AG467" s="203"/>
      <c r="AH467" s="203"/>
      <c r="AI467" s="203"/>
      <c r="AJ467" s="203"/>
      <c r="AK467" s="203"/>
      <c r="AL467" s="203"/>
      <c r="AM467" s="203"/>
      <c r="AN467" s="203"/>
      <c r="AO467" s="203"/>
      <c r="AP467" s="203"/>
      <c r="AQ467" s="203"/>
      <c r="AR467" s="203"/>
      <c r="AS467" s="203"/>
      <c r="AT467" s="203"/>
      <c r="AU467" s="203"/>
      <c r="AV467" s="203"/>
      <c r="AW467" s="203"/>
      <c r="AX467" s="203"/>
      <c r="AY467" s="203"/>
      <c r="AZ467" s="203"/>
      <c r="BA467" s="203"/>
      <c r="BB467" s="203"/>
      <c r="BC467" s="203"/>
      <c r="BD467" s="203"/>
      <c r="BE467" s="203"/>
      <c r="BF467" s="203"/>
      <c r="BG467" s="203"/>
      <c r="BH467" s="203"/>
      <c r="BI467" s="203"/>
      <c r="BJ467" s="203"/>
      <c r="BK467" s="203"/>
      <c r="BL467" s="203"/>
      <c r="BM467" s="56"/>
    </row>
    <row r="468" spans="1:65">
      <c r="A468" s="30"/>
      <c r="B468" s="3" t="s">
        <v>277</v>
      </c>
      <c r="C468" s="29"/>
      <c r="D468" s="24">
        <v>1.8348478592697193E-3</v>
      </c>
      <c r="E468" s="24">
        <v>1.0488088481701492E-3</v>
      </c>
      <c r="F468" s="24">
        <v>5.1639777949432242E-3</v>
      </c>
      <c r="G468" s="24">
        <v>5.1929439306299717E-3</v>
      </c>
      <c r="H468" s="24">
        <v>1.9817734749225939E-3</v>
      </c>
      <c r="I468" s="24">
        <v>5.1639777949432242E-3</v>
      </c>
      <c r="J468" s="24">
        <v>6.3060817205826524E-3</v>
      </c>
      <c r="K468" s="24">
        <v>1.2247448713915868E-3</v>
      </c>
      <c r="L468" s="24">
        <v>1.6733200530681526E-3</v>
      </c>
      <c r="M468" s="24">
        <v>1.329160135825127E-3</v>
      </c>
      <c r="N468" s="24">
        <v>2.3664319132398462E-3</v>
      </c>
      <c r="O468" s="24">
        <v>5.4772255750516665E-4</v>
      </c>
      <c r="P468" s="24">
        <v>1.7511900715418266E-3</v>
      </c>
      <c r="Q468" s="24">
        <v>7.6011774306101464E-18</v>
      </c>
      <c r="R468" s="24">
        <v>1.4142135623730933E-3</v>
      </c>
      <c r="S468" s="24" t="s">
        <v>702</v>
      </c>
      <c r="T468" s="24">
        <v>2.710993801314527E-2</v>
      </c>
      <c r="U468" s="24" t="s">
        <v>702</v>
      </c>
      <c r="V468" s="24">
        <v>0</v>
      </c>
      <c r="W468" s="24">
        <v>4.0824829046386306E-3</v>
      </c>
      <c r="X468" s="202"/>
      <c r="Y468" s="203"/>
      <c r="Z468" s="203"/>
      <c r="AA468" s="203"/>
      <c r="AB468" s="203"/>
      <c r="AC468" s="203"/>
      <c r="AD468" s="203"/>
      <c r="AE468" s="203"/>
      <c r="AF468" s="203"/>
      <c r="AG468" s="203"/>
      <c r="AH468" s="203"/>
      <c r="AI468" s="203"/>
      <c r="AJ468" s="203"/>
      <c r="AK468" s="203"/>
      <c r="AL468" s="203"/>
      <c r="AM468" s="203"/>
      <c r="AN468" s="203"/>
      <c r="AO468" s="203"/>
      <c r="AP468" s="203"/>
      <c r="AQ468" s="203"/>
      <c r="AR468" s="203"/>
      <c r="AS468" s="203"/>
      <c r="AT468" s="203"/>
      <c r="AU468" s="203"/>
      <c r="AV468" s="203"/>
      <c r="AW468" s="203"/>
      <c r="AX468" s="203"/>
      <c r="AY468" s="203"/>
      <c r="AZ468" s="203"/>
      <c r="BA468" s="203"/>
      <c r="BB468" s="203"/>
      <c r="BC468" s="203"/>
      <c r="BD468" s="203"/>
      <c r="BE468" s="203"/>
      <c r="BF468" s="203"/>
      <c r="BG468" s="203"/>
      <c r="BH468" s="203"/>
      <c r="BI468" s="203"/>
      <c r="BJ468" s="203"/>
      <c r="BK468" s="203"/>
      <c r="BL468" s="203"/>
      <c r="BM468" s="56"/>
    </row>
    <row r="469" spans="1:65">
      <c r="A469" s="30"/>
      <c r="B469" s="3" t="s">
        <v>86</v>
      </c>
      <c r="C469" s="29"/>
      <c r="D469" s="13">
        <v>4.0925974556201922E-2</v>
      </c>
      <c r="E469" s="13">
        <v>2.4677855251062333E-2</v>
      </c>
      <c r="F469" s="13">
        <v>0.11916871834484363</v>
      </c>
      <c r="G469" s="13">
        <v>0.16143867141854834</v>
      </c>
      <c r="H469" s="13">
        <v>4.5215338926530214E-2</v>
      </c>
      <c r="I469" s="13">
        <v>0.11065666703449767</v>
      </c>
      <c r="J469" s="13">
        <v>0.14608683522585295</v>
      </c>
      <c r="K469" s="13">
        <v>2.8155054514749128E-2</v>
      </c>
      <c r="L469" s="13">
        <v>3.637652289278593E-2</v>
      </c>
      <c r="M469" s="13">
        <v>2.9646694479370864E-2</v>
      </c>
      <c r="N469" s="13">
        <v>4.9300664859163471E-2</v>
      </c>
      <c r="O469" s="13">
        <v>1.1293248608353953E-2</v>
      </c>
      <c r="P469" s="13">
        <v>3.0020401226431317E-2</v>
      </c>
      <c r="Q469" s="13">
        <v>1.5202354861220294E-16</v>
      </c>
      <c r="R469" s="13">
        <v>3.3671751485073648E-2</v>
      </c>
      <c r="S469" s="13" t="s">
        <v>702</v>
      </c>
      <c r="T469" s="13">
        <v>0.71799816675970074</v>
      </c>
      <c r="U469" s="13" t="s">
        <v>702</v>
      </c>
      <c r="V469" s="13">
        <v>0</v>
      </c>
      <c r="W469" s="13">
        <v>9.7979589711327142E-2</v>
      </c>
      <c r="X469" s="152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278</v>
      </c>
      <c r="C470" s="29"/>
      <c r="D470" s="13">
        <v>-4.896453255023081E-3</v>
      </c>
      <c r="E470" s="13">
        <v>-5.6686228922047666E-2</v>
      </c>
      <c r="F470" s="13">
        <v>-3.8189880469538862E-2</v>
      </c>
      <c r="G470" s="13">
        <v>-0.28604094973315763</v>
      </c>
      <c r="H470" s="13">
        <v>-2.71733367563044E-2</v>
      </c>
      <c r="I470" s="13">
        <v>3.5795513340496354E-2</v>
      </c>
      <c r="J470" s="13">
        <v>-4.1889150160040689E-2</v>
      </c>
      <c r="K470" s="13">
        <v>-3.4490610779037367E-2</v>
      </c>
      <c r="L470" s="13">
        <v>2.0998434578489267E-2</v>
      </c>
      <c r="M470" s="13">
        <v>-4.896453255023081E-3</v>
      </c>
      <c r="N470" s="13">
        <v>6.538967086451053E-2</v>
      </c>
      <c r="O470" s="13">
        <v>7.6487479936016012E-2</v>
      </c>
      <c r="P470" s="13">
        <v>0.2947443916756205</v>
      </c>
      <c r="Q470" s="13">
        <v>0.10978090715053201</v>
      </c>
      <c r="R470" s="13">
        <v>-6.7784037993553037E-2</v>
      </c>
      <c r="S470" s="13" t="s">
        <v>702</v>
      </c>
      <c r="T470" s="13">
        <v>-0.16194516939227099</v>
      </c>
      <c r="U470" s="13">
        <v>0.10978090715053201</v>
      </c>
      <c r="V470" s="13">
        <v>-0.11217527427957441</v>
      </c>
      <c r="W470" s="13">
        <v>-7.5182577374556692E-2</v>
      </c>
      <c r="X470" s="152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46" t="s">
        <v>279</v>
      </c>
      <c r="C471" s="47"/>
      <c r="D471" s="45">
        <v>0.3</v>
      </c>
      <c r="E471" s="45">
        <v>0.28999999999999998</v>
      </c>
      <c r="F471" s="45">
        <v>0.08</v>
      </c>
      <c r="G471" s="45">
        <v>2.91</v>
      </c>
      <c r="H471" s="45">
        <v>0.04</v>
      </c>
      <c r="I471" s="45">
        <v>0.76</v>
      </c>
      <c r="J471" s="45">
        <v>0.13</v>
      </c>
      <c r="K471" s="45">
        <v>0.04</v>
      </c>
      <c r="L471" s="45">
        <v>0.59</v>
      </c>
      <c r="M471" s="45">
        <v>0.3</v>
      </c>
      <c r="N471" s="45">
        <v>1.1000000000000001</v>
      </c>
      <c r="O471" s="45">
        <v>1.22</v>
      </c>
      <c r="P471" s="45">
        <v>3.71</v>
      </c>
      <c r="Q471" s="45">
        <v>1.6</v>
      </c>
      <c r="R471" s="45">
        <v>0.42</v>
      </c>
      <c r="S471" s="45">
        <v>1.6</v>
      </c>
      <c r="T471" s="45">
        <v>1.49</v>
      </c>
      <c r="U471" s="45">
        <v>3.66</v>
      </c>
      <c r="V471" s="45">
        <v>0.93</v>
      </c>
      <c r="W471" s="45">
        <v>0.5</v>
      </c>
      <c r="X471" s="152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BM472" s="55"/>
    </row>
    <row r="473" spans="1:65" ht="15">
      <c r="B473" s="8" t="s">
        <v>602</v>
      </c>
      <c r="BM473" s="28" t="s">
        <v>66</v>
      </c>
    </row>
    <row r="474" spans="1:65" ht="15">
      <c r="A474" s="25" t="s">
        <v>54</v>
      </c>
      <c r="B474" s="18" t="s">
        <v>111</v>
      </c>
      <c r="C474" s="15" t="s">
        <v>112</v>
      </c>
      <c r="D474" s="16" t="s">
        <v>227</v>
      </c>
      <c r="E474" s="17" t="s">
        <v>227</v>
      </c>
      <c r="F474" s="17" t="s">
        <v>227</v>
      </c>
      <c r="G474" s="17" t="s">
        <v>227</v>
      </c>
      <c r="H474" s="17" t="s">
        <v>227</v>
      </c>
      <c r="I474" s="17" t="s">
        <v>227</v>
      </c>
      <c r="J474" s="17" t="s">
        <v>227</v>
      </c>
      <c r="K474" s="17" t="s">
        <v>227</v>
      </c>
      <c r="L474" s="17" t="s">
        <v>227</v>
      </c>
      <c r="M474" s="17" t="s">
        <v>227</v>
      </c>
      <c r="N474" s="17" t="s">
        <v>227</v>
      </c>
      <c r="O474" s="17" t="s">
        <v>227</v>
      </c>
      <c r="P474" s="17" t="s">
        <v>227</v>
      </c>
      <c r="Q474" s="17" t="s">
        <v>227</v>
      </c>
      <c r="R474" s="17" t="s">
        <v>227</v>
      </c>
      <c r="S474" s="17" t="s">
        <v>227</v>
      </c>
      <c r="T474" s="17" t="s">
        <v>227</v>
      </c>
      <c r="U474" s="17" t="s">
        <v>227</v>
      </c>
      <c r="V474" s="17" t="s">
        <v>227</v>
      </c>
      <c r="W474" s="17" t="s">
        <v>227</v>
      </c>
      <c r="X474" s="17" t="s">
        <v>227</v>
      </c>
      <c r="Y474" s="17" t="s">
        <v>227</v>
      </c>
      <c r="Z474" s="17" t="s">
        <v>227</v>
      </c>
      <c r="AA474" s="17" t="s">
        <v>227</v>
      </c>
      <c r="AB474" s="17" t="s">
        <v>227</v>
      </c>
      <c r="AC474" s="17" t="s">
        <v>227</v>
      </c>
      <c r="AD474" s="17" t="s">
        <v>227</v>
      </c>
      <c r="AE474" s="152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228</v>
      </c>
      <c r="C475" s="9" t="s">
        <v>228</v>
      </c>
      <c r="D475" s="150" t="s">
        <v>230</v>
      </c>
      <c r="E475" s="151" t="s">
        <v>231</v>
      </c>
      <c r="F475" s="151" t="s">
        <v>232</v>
      </c>
      <c r="G475" s="151" t="s">
        <v>233</v>
      </c>
      <c r="H475" s="151" t="s">
        <v>234</v>
      </c>
      <c r="I475" s="151" t="s">
        <v>235</v>
      </c>
      <c r="J475" s="151" t="s">
        <v>236</v>
      </c>
      <c r="K475" s="151" t="s">
        <v>237</v>
      </c>
      <c r="L475" s="151" t="s">
        <v>238</v>
      </c>
      <c r="M475" s="151" t="s">
        <v>239</v>
      </c>
      <c r="N475" s="151" t="s">
        <v>240</v>
      </c>
      <c r="O475" s="151" t="s">
        <v>241</v>
      </c>
      <c r="P475" s="151" t="s">
        <v>242</v>
      </c>
      <c r="Q475" s="151" t="s">
        <v>244</v>
      </c>
      <c r="R475" s="151" t="s">
        <v>247</v>
      </c>
      <c r="S475" s="151" t="s">
        <v>248</v>
      </c>
      <c r="T475" s="151" t="s">
        <v>304</v>
      </c>
      <c r="U475" s="151" t="s">
        <v>249</v>
      </c>
      <c r="V475" s="151" t="s">
        <v>250</v>
      </c>
      <c r="W475" s="151" t="s">
        <v>252</v>
      </c>
      <c r="X475" s="151" t="s">
        <v>255</v>
      </c>
      <c r="Y475" s="151" t="s">
        <v>256</v>
      </c>
      <c r="Z475" s="151" t="s">
        <v>305</v>
      </c>
      <c r="AA475" s="151" t="s">
        <v>259</v>
      </c>
      <c r="AB475" s="151" t="s">
        <v>264</v>
      </c>
      <c r="AC475" s="151" t="s">
        <v>265</v>
      </c>
      <c r="AD475" s="151" t="s">
        <v>266</v>
      </c>
      <c r="AE475" s="152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1</v>
      </c>
    </row>
    <row r="476" spans="1:65">
      <c r="A476" s="30"/>
      <c r="B476" s="19"/>
      <c r="C476" s="9"/>
      <c r="D476" s="10" t="s">
        <v>333</v>
      </c>
      <c r="E476" s="11" t="s">
        <v>332</v>
      </c>
      <c r="F476" s="11" t="s">
        <v>332</v>
      </c>
      <c r="G476" s="11" t="s">
        <v>331</v>
      </c>
      <c r="H476" s="11" t="s">
        <v>332</v>
      </c>
      <c r="I476" s="11" t="s">
        <v>332</v>
      </c>
      <c r="J476" s="11" t="s">
        <v>331</v>
      </c>
      <c r="K476" s="11" t="s">
        <v>331</v>
      </c>
      <c r="L476" s="11" t="s">
        <v>331</v>
      </c>
      <c r="M476" s="11" t="s">
        <v>331</v>
      </c>
      <c r="N476" s="11" t="s">
        <v>331</v>
      </c>
      <c r="O476" s="11" t="s">
        <v>331</v>
      </c>
      <c r="P476" s="11" t="s">
        <v>331</v>
      </c>
      <c r="Q476" s="11" t="s">
        <v>331</v>
      </c>
      <c r="R476" s="11" t="s">
        <v>331</v>
      </c>
      <c r="S476" s="11" t="s">
        <v>332</v>
      </c>
      <c r="T476" s="11" t="s">
        <v>332</v>
      </c>
      <c r="U476" s="11" t="s">
        <v>333</v>
      </c>
      <c r="V476" s="11" t="s">
        <v>332</v>
      </c>
      <c r="W476" s="11" t="s">
        <v>333</v>
      </c>
      <c r="X476" s="11" t="s">
        <v>333</v>
      </c>
      <c r="Y476" s="11" t="s">
        <v>333</v>
      </c>
      <c r="Z476" s="11" t="s">
        <v>333</v>
      </c>
      <c r="AA476" s="11" t="s">
        <v>332</v>
      </c>
      <c r="AB476" s="11" t="s">
        <v>332</v>
      </c>
      <c r="AC476" s="11" t="s">
        <v>331</v>
      </c>
      <c r="AD476" s="11" t="s">
        <v>331</v>
      </c>
      <c r="AE476" s="152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3</v>
      </c>
    </row>
    <row r="477" spans="1:65">
      <c r="A477" s="30"/>
      <c r="B477" s="19"/>
      <c r="C477" s="9"/>
      <c r="D477" s="26" t="s">
        <v>335</v>
      </c>
      <c r="E477" s="26" t="s">
        <v>336</v>
      </c>
      <c r="F477" s="26" t="s">
        <v>335</v>
      </c>
      <c r="G477" s="26" t="s">
        <v>337</v>
      </c>
      <c r="H477" s="26" t="s">
        <v>338</v>
      </c>
      <c r="I477" s="26" t="s">
        <v>336</v>
      </c>
      <c r="J477" s="26" t="s">
        <v>336</v>
      </c>
      <c r="K477" s="26" t="s">
        <v>336</v>
      </c>
      <c r="L477" s="26" t="s">
        <v>336</v>
      </c>
      <c r="M477" s="26" t="s">
        <v>336</v>
      </c>
      <c r="N477" s="26" t="s">
        <v>336</v>
      </c>
      <c r="O477" s="26" t="s">
        <v>336</v>
      </c>
      <c r="P477" s="26" t="s">
        <v>336</v>
      </c>
      <c r="Q477" s="26" t="s">
        <v>339</v>
      </c>
      <c r="R477" s="26" t="s">
        <v>336</v>
      </c>
      <c r="S477" s="26" t="s">
        <v>335</v>
      </c>
      <c r="T477" s="26" t="s">
        <v>336</v>
      </c>
      <c r="U477" s="26" t="s">
        <v>335</v>
      </c>
      <c r="V477" s="26" t="s">
        <v>337</v>
      </c>
      <c r="W477" s="26" t="s">
        <v>338</v>
      </c>
      <c r="X477" s="26" t="s">
        <v>335</v>
      </c>
      <c r="Y477" s="26" t="s">
        <v>336</v>
      </c>
      <c r="Z477" s="26" t="s">
        <v>336</v>
      </c>
      <c r="AA477" s="26" t="s">
        <v>335</v>
      </c>
      <c r="AB477" s="26" t="s">
        <v>338</v>
      </c>
      <c r="AC477" s="26" t="s">
        <v>338</v>
      </c>
      <c r="AD477" s="26" t="s">
        <v>117</v>
      </c>
      <c r="AE477" s="152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3</v>
      </c>
    </row>
    <row r="478" spans="1:65">
      <c r="A478" s="30"/>
      <c r="B478" s="18">
        <v>1</v>
      </c>
      <c r="C478" s="14">
        <v>1</v>
      </c>
      <c r="D478" s="204">
        <v>0.252</v>
      </c>
      <c r="E478" s="204">
        <v>0.24</v>
      </c>
      <c r="F478" s="204">
        <v>0.22999999999999998</v>
      </c>
      <c r="G478" s="204">
        <v>0.22999999999999998</v>
      </c>
      <c r="H478" s="206">
        <v>0.30530873732612879</v>
      </c>
      <c r="I478" s="204">
        <v>0.25</v>
      </c>
      <c r="J478" s="204">
        <v>0.26</v>
      </c>
      <c r="K478" s="204">
        <v>0.26</v>
      </c>
      <c r="L478" s="204">
        <v>0.22999999999999998</v>
      </c>
      <c r="M478" s="204">
        <v>0.22999999999999998</v>
      </c>
      <c r="N478" s="204">
        <v>0.24</v>
      </c>
      <c r="O478" s="204">
        <v>0.24</v>
      </c>
      <c r="P478" s="204">
        <v>0.25</v>
      </c>
      <c r="Q478" s="204">
        <v>0.25</v>
      </c>
      <c r="R478" s="204">
        <v>0.22999999999999998</v>
      </c>
      <c r="S478" s="204">
        <v>0.25</v>
      </c>
      <c r="T478" s="204">
        <v>0.22</v>
      </c>
      <c r="U478" s="204">
        <v>0.216</v>
      </c>
      <c r="V478" s="204">
        <v>0.28000000000000003</v>
      </c>
      <c r="W478" s="204">
        <v>0.27</v>
      </c>
      <c r="X478" s="206">
        <v>0.30509999999999998</v>
      </c>
      <c r="Y478" s="204">
        <v>0.27979999999999999</v>
      </c>
      <c r="Z478" s="204">
        <v>0.25800000000000001</v>
      </c>
      <c r="AA478" s="204">
        <v>0.2356</v>
      </c>
      <c r="AB478" s="206">
        <v>0.30599999999999999</v>
      </c>
      <c r="AC478" s="206">
        <v>0.3397</v>
      </c>
      <c r="AD478" s="204">
        <v>0.26369999999999999</v>
      </c>
      <c r="AE478" s="202"/>
      <c r="AF478" s="203"/>
      <c r="AG478" s="203"/>
      <c r="AH478" s="203"/>
      <c r="AI478" s="203"/>
      <c r="AJ478" s="203"/>
      <c r="AK478" s="203"/>
      <c r="AL478" s="203"/>
      <c r="AM478" s="203"/>
      <c r="AN478" s="203"/>
      <c r="AO478" s="203"/>
      <c r="AP478" s="203"/>
      <c r="AQ478" s="203"/>
      <c r="AR478" s="203"/>
      <c r="AS478" s="203"/>
      <c r="AT478" s="203"/>
      <c r="AU478" s="203"/>
      <c r="AV478" s="203"/>
      <c r="AW478" s="203"/>
      <c r="AX478" s="203"/>
      <c r="AY478" s="203"/>
      <c r="AZ478" s="203"/>
      <c r="BA478" s="203"/>
      <c r="BB478" s="203"/>
      <c r="BC478" s="203"/>
      <c r="BD478" s="203"/>
      <c r="BE478" s="203"/>
      <c r="BF478" s="203"/>
      <c r="BG478" s="203"/>
      <c r="BH478" s="203"/>
      <c r="BI478" s="203"/>
      <c r="BJ478" s="203"/>
      <c r="BK478" s="203"/>
      <c r="BL478" s="203"/>
      <c r="BM478" s="207">
        <v>1</v>
      </c>
    </row>
    <row r="479" spans="1:65">
      <c r="A479" s="30"/>
      <c r="B479" s="19">
        <v>1</v>
      </c>
      <c r="C479" s="9">
        <v>2</v>
      </c>
      <c r="D479" s="24">
        <v>0.252</v>
      </c>
      <c r="E479" s="24">
        <v>0.24</v>
      </c>
      <c r="F479" s="24">
        <v>0.22999999999999998</v>
      </c>
      <c r="G479" s="24">
        <v>0.24</v>
      </c>
      <c r="H479" s="208">
        <v>0.30886012104434407</v>
      </c>
      <c r="I479" s="24">
        <v>0.26</v>
      </c>
      <c r="J479" s="24">
        <v>0.27</v>
      </c>
      <c r="K479" s="24">
        <v>0.27</v>
      </c>
      <c r="L479" s="24">
        <v>0.24</v>
      </c>
      <c r="M479" s="24">
        <v>0.24</v>
      </c>
      <c r="N479" s="24">
        <v>0.25</v>
      </c>
      <c r="O479" s="24">
        <v>0.24</v>
      </c>
      <c r="P479" s="24">
        <v>0.24</v>
      </c>
      <c r="Q479" s="24">
        <v>0.25</v>
      </c>
      <c r="R479" s="24">
        <v>0.22999999999999998</v>
      </c>
      <c r="S479" s="24">
        <v>0.24</v>
      </c>
      <c r="T479" s="24">
        <v>0.22</v>
      </c>
      <c r="U479" s="24">
        <v>0.21199999999999999</v>
      </c>
      <c r="V479" s="24">
        <v>0.28000000000000003</v>
      </c>
      <c r="W479" s="24">
        <v>0.27</v>
      </c>
      <c r="X479" s="208">
        <v>0.30425999999999997</v>
      </c>
      <c r="Y479" s="24">
        <v>0.28389999999999999</v>
      </c>
      <c r="Z479" s="24">
        <v>0.22100000000000003</v>
      </c>
      <c r="AA479" s="24">
        <v>0.23669999999999997</v>
      </c>
      <c r="AB479" s="208">
        <v>0.316</v>
      </c>
      <c r="AC479" s="208">
        <v>0.33860000000000001</v>
      </c>
      <c r="AD479" s="24">
        <v>0.26700000000000002</v>
      </c>
      <c r="AE479" s="202"/>
      <c r="AF479" s="203"/>
      <c r="AG479" s="203"/>
      <c r="AH479" s="203"/>
      <c r="AI479" s="203"/>
      <c r="AJ479" s="203"/>
      <c r="AK479" s="203"/>
      <c r="AL479" s="203"/>
      <c r="AM479" s="203"/>
      <c r="AN479" s="203"/>
      <c r="AO479" s="203"/>
      <c r="AP479" s="203"/>
      <c r="AQ479" s="203"/>
      <c r="AR479" s="203"/>
      <c r="AS479" s="203"/>
      <c r="AT479" s="203"/>
      <c r="AU479" s="203"/>
      <c r="AV479" s="203"/>
      <c r="AW479" s="203"/>
      <c r="AX479" s="203"/>
      <c r="AY479" s="203"/>
      <c r="AZ479" s="203"/>
      <c r="BA479" s="203"/>
      <c r="BB479" s="203"/>
      <c r="BC479" s="203"/>
      <c r="BD479" s="203"/>
      <c r="BE479" s="203"/>
      <c r="BF479" s="203"/>
      <c r="BG479" s="203"/>
      <c r="BH479" s="203"/>
      <c r="BI479" s="203"/>
      <c r="BJ479" s="203"/>
      <c r="BK479" s="203"/>
      <c r="BL479" s="203"/>
      <c r="BM479" s="207" t="e">
        <v>#N/A</v>
      </c>
    </row>
    <row r="480" spans="1:65">
      <c r="A480" s="30"/>
      <c r="B480" s="19">
        <v>1</v>
      </c>
      <c r="C480" s="9">
        <v>3</v>
      </c>
      <c r="D480" s="24">
        <v>0.248</v>
      </c>
      <c r="E480" s="24">
        <v>0.22999999999999998</v>
      </c>
      <c r="F480" s="24">
        <v>0.22999999999999998</v>
      </c>
      <c r="G480" s="24">
        <v>0.22999999999999998</v>
      </c>
      <c r="H480" s="208">
        <v>0.30534131406342874</v>
      </c>
      <c r="I480" s="24">
        <v>0.27</v>
      </c>
      <c r="J480" s="24">
        <v>0.26</v>
      </c>
      <c r="K480" s="24">
        <v>0.25</v>
      </c>
      <c r="L480" s="24">
        <v>0.24</v>
      </c>
      <c r="M480" s="24">
        <v>0.22999999999999998</v>
      </c>
      <c r="N480" s="24">
        <v>0.25</v>
      </c>
      <c r="O480" s="24">
        <v>0.24</v>
      </c>
      <c r="P480" s="24">
        <v>0.24</v>
      </c>
      <c r="Q480" s="24">
        <v>0.25</v>
      </c>
      <c r="R480" s="24">
        <v>0.24</v>
      </c>
      <c r="S480" s="24">
        <v>0.25</v>
      </c>
      <c r="T480" s="24">
        <v>0.22999999999999998</v>
      </c>
      <c r="U480" s="24">
        <v>0.218</v>
      </c>
      <c r="V480" s="24">
        <v>0.28000000000000003</v>
      </c>
      <c r="W480" s="24">
        <v>0.26</v>
      </c>
      <c r="X480" s="208">
        <v>0.30551999999999996</v>
      </c>
      <c r="Y480" s="24">
        <v>0.27310000000000001</v>
      </c>
      <c r="Z480" s="24">
        <v>0.22</v>
      </c>
      <c r="AA480" s="24">
        <v>0.23610000000000003</v>
      </c>
      <c r="AB480" s="208">
        <v>0.31</v>
      </c>
      <c r="AC480" s="208">
        <v>0.33650000000000002</v>
      </c>
      <c r="AD480" s="24">
        <v>0.27010000000000001</v>
      </c>
      <c r="AE480" s="202"/>
      <c r="AF480" s="203"/>
      <c r="AG480" s="203"/>
      <c r="AH480" s="203"/>
      <c r="AI480" s="203"/>
      <c r="AJ480" s="203"/>
      <c r="AK480" s="203"/>
      <c r="AL480" s="203"/>
      <c r="AM480" s="203"/>
      <c r="AN480" s="203"/>
      <c r="AO480" s="203"/>
      <c r="AP480" s="203"/>
      <c r="AQ480" s="203"/>
      <c r="AR480" s="203"/>
      <c r="AS480" s="203"/>
      <c r="AT480" s="203"/>
      <c r="AU480" s="203"/>
      <c r="AV480" s="203"/>
      <c r="AW480" s="203"/>
      <c r="AX480" s="203"/>
      <c r="AY480" s="203"/>
      <c r="AZ480" s="203"/>
      <c r="BA480" s="203"/>
      <c r="BB480" s="203"/>
      <c r="BC480" s="203"/>
      <c r="BD480" s="203"/>
      <c r="BE480" s="203"/>
      <c r="BF480" s="203"/>
      <c r="BG480" s="203"/>
      <c r="BH480" s="203"/>
      <c r="BI480" s="203"/>
      <c r="BJ480" s="203"/>
      <c r="BK480" s="203"/>
      <c r="BL480" s="203"/>
      <c r="BM480" s="207">
        <v>16</v>
      </c>
    </row>
    <row r="481" spans="1:65">
      <c r="A481" s="30"/>
      <c r="B481" s="19">
        <v>1</v>
      </c>
      <c r="C481" s="9">
        <v>4</v>
      </c>
      <c r="D481" s="24">
        <v>0.249</v>
      </c>
      <c r="E481" s="24">
        <v>0.22999999999999998</v>
      </c>
      <c r="F481" s="24">
        <v>0.22999999999999998</v>
      </c>
      <c r="G481" s="24">
        <v>0.22999999999999998</v>
      </c>
      <c r="H481" s="208">
        <v>0.30629058702373002</v>
      </c>
      <c r="I481" s="24">
        <v>0.28000000000000003</v>
      </c>
      <c r="J481" s="24">
        <v>0.27</v>
      </c>
      <c r="K481" s="24">
        <v>0.26</v>
      </c>
      <c r="L481" s="24">
        <v>0.24</v>
      </c>
      <c r="M481" s="24">
        <v>0.24</v>
      </c>
      <c r="N481" s="24">
        <v>0.24</v>
      </c>
      <c r="O481" s="24">
        <v>0.25</v>
      </c>
      <c r="P481" s="24">
        <v>0.24</v>
      </c>
      <c r="Q481" s="24">
        <v>0.25</v>
      </c>
      <c r="R481" s="24">
        <v>0.22999999999999998</v>
      </c>
      <c r="S481" s="24">
        <v>0.24</v>
      </c>
      <c r="T481" s="24">
        <v>0.22999999999999998</v>
      </c>
      <c r="U481" s="24">
        <v>0.20799999999999999</v>
      </c>
      <c r="V481" s="24">
        <v>0.28000000000000003</v>
      </c>
      <c r="W481" s="24">
        <v>0.27</v>
      </c>
      <c r="X481" s="208">
        <v>0.30423000000000006</v>
      </c>
      <c r="Y481" s="24">
        <v>0.27729999999999999</v>
      </c>
      <c r="Z481" s="24">
        <v>0.23899999999999999</v>
      </c>
      <c r="AA481" s="24">
        <v>0.24790000000000004</v>
      </c>
      <c r="AB481" s="208">
        <v>0.30599999999999999</v>
      </c>
      <c r="AC481" s="208">
        <v>0.32980000000000004</v>
      </c>
      <c r="AD481" s="24">
        <v>0.25790000000000002</v>
      </c>
      <c r="AE481" s="202"/>
      <c r="AF481" s="203"/>
      <c r="AG481" s="203"/>
      <c r="AH481" s="203"/>
      <c r="AI481" s="203"/>
      <c r="AJ481" s="203"/>
      <c r="AK481" s="203"/>
      <c r="AL481" s="203"/>
      <c r="AM481" s="203"/>
      <c r="AN481" s="203"/>
      <c r="AO481" s="203"/>
      <c r="AP481" s="203"/>
      <c r="AQ481" s="203"/>
      <c r="AR481" s="203"/>
      <c r="AS481" s="203"/>
      <c r="AT481" s="203"/>
      <c r="AU481" s="203"/>
      <c r="AV481" s="203"/>
      <c r="AW481" s="203"/>
      <c r="AX481" s="203"/>
      <c r="AY481" s="203"/>
      <c r="AZ481" s="203"/>
      <c r="BA481" s="203"/>
      <c r="BB481" s="203"/>
      <c r="BC481" s="203"/>
      <c r="BD481" s="203"/>
      <c r="BE481" s="203"/>
      <c r="BF481" s="203"/>
      <c r="BG481" s="203"/>
      <c r="BH481" s="203"/>
      <c r="BI481" s="203"/>
      <c r="BJ481" s="203"/>
      <c r="BK481" s="203"/>
      <c r="BL481" s="203"/>
      <c r="BM481" s="207">
        <v>0.24679233241174536</v>
      </c>
    </row>
    <row r="482" spans="1:65">
      <c r="A482" s="30"/>
      <c r="B482" s="19">
        <v>1</v>
      </c>
      <c r="C482" s="9">
        <v>5</v>
      </c>
      <c r="D482" s="24">
        <v>0.247</v>
      </c>
      <c r="E482" s="24">
        <v>0.22</v>
      </c>
      <c r="F482" s="24">
        <v>0.22999999999999998</v>
      </c>
      <c r="G482" s="24">
        <v>0.24</v>
      </c>
      <c r="H482" s="208">
        <v>0.31188618514072902</v>
      </c>
      <c r="I482" s="24">
        <v>0.28000000000000003</v>
      </c>
      <c r="J482" s="24">
        <v>0.26</v>
      </c>
      <c r="K482" s="24">
        <v>0.27</v>
      </c>
      <c r="L482" s="24">
        <v>0.24</v>
      </c>
      <c r="M482" s="24">
        <v>0.22999999999999998</v>
      </c>
      <c r="N482" s="24">
        <v>0.24</v>
      </c>
      <c r="O482" s="24">
        <v>0.25</v>
      </c>
      <c r="P482" s="24">
        <v>0.22999999999999998</v>
      </c>
      <c r="Q482" s="24">
        <v>0.25</v>
      </c>
      <c r="R482" s="24">
        <v>0.25</v>
      </c>
      <c r="S482" s="24">
        <v>0.25</v>
      </c>
      <c r="T482" s="24">
        <v>0.22999999999999998</v>
      </c>
      <c r="U482" s="24">
        <v>0.21299999999999999</v>
      </c>
      <c r="V482" s="24">
        <v>0.27</v>
      </c>
      <c r="W482" s="24">
        <v>0.27</v>
      </c>
      <c r="X482" s="208">
        <v>0.30454000000000003</v>
      </c>
      <c r="Y482" s="24">
        <v>0.27150000000000002</v>
      </c>
      <c r="Z482" s="24">
        <v>0.247</v>
      </c>
      <c r="AA482" s="24">
        <v>0.24629999999999999</v>
      </c>
      <c r="AB482" s="208">
        <v>0.30299999999999999</v>
      </c>
      <c r="AC482" s="208">
        <v>0.3115</v>
      </c>
      <c r="AD482" s="24">
        <v>0.2611</v>
      </c>
      <c r="AE482" s="202"/>
      <c r="AF482" s="203"/>
      <c r="AG482" s="203"/>
      <c r="AH482" s="203"/>
      <c r="AI482" s="203"/>
      <c r="AJ482" s="203"/>
      <c r="AK482" s="203"/>
      <c r="AL482" s="203"/>
      <c r="AM482" s="203"/>
      <c r="AN482" s="203"/>
      <c r="AO482" s="203"/>
      <c r="AP482" s="203"/>
      <c r="AQ482" s="203"/>
      <c r="AR482" s="203"/>
      <c r="AS482" s="203"/>
      <c r="AT482" s="203"/>
      <c r="AU482" s="203"/>
      <c r="AV482" s="203"/>
      <c r="AW482" s="203"/>
      <c r="AX482" s="203"/>
      <c r="AY482" s="203"/>
      <c r="AZ482" s="203"/>
      <c r="BA482" s="203"/>
      <c r="BB482" s="203"/>
      <c r="BC482" s="203"/>
      <c r="BD482" s="203"/>
      <c r="BE482" s="203"/>
      <c r="BF482" s="203"/>
      <c r="BG482" s="203"/>
      <c r="BH482" s="203"/>
      <c r="BI482" s="203"/>
      <c r="BJ482" s="203"/>
      <c r="BK482" s="203"/>
      <c r="BL482" s="203"/>
      <c r="BM482" s="207">
        <v>93</v>
      </c>
    </row>
    <row r="483" spans="1:65">
      <c r="A483" s="30"/>
      <c r="B483" s="19">
        <v>1</v>
      </c>
      <c r="C483" s="9">
        <v>6</v>
      </c>
      <c r="D483" s="24">
        <v>0.24399999999999999</v>
      </c>
      <c r="E483" s="24">
        <v>0.22999999999999998</v>
      </c>
      <c r="F483" s="24">
        <v>0.22999999999999998</v>
      </c>
      <c r="G483" s="24">
        <v>0.25</v>
      </c>
      <c r="H483" s="208">
        <v>0.31342996245379606</v>
      </c>
      <c r="I483" s="24">
        <v>0.26</v>
      </c>
      <c r="J483" s="24">
        <v>0.26</v>
      </c>
      <c r="K483" s="24">
        <v>0.26</v>
      </c>
      <c r="L483" s="24">
        <v>0.24</v>
      </c>
      <c r="M483" s="24">
        <v>0.22999999999999998</v>
      </c>
      <c r="N483" s="24">
        <v>0.22999999999999998</v>
      </c>
      <c r="O483" s="24">
        <v>0.24</v>
      </c>
      <c r="P483" s="24">
        <v>0.24</v>
      </c>
      <c r="Q483" s="24">
        <v>0.25</v>
      </c>
      <c r="R483" s="24">
        <v>0.24</v>
      </c>
      <c r="S483" s="24">
        <v>0.25</v>
      </c>
      <c r="T483" s="24">
        <v>0.22</v>
      </c>
      <c r="U483" s="24">
        <v>0.214</v>
      </c>
      <c r="V483" s="24">
        <v>0.27</v>
      </c>
      <c r="W483" s="24">
        <v>0.27</v>
      </c>
      <c r="X483" s="208">
        <v>0.30462</v>
      </c>
      <c r="Y483" s="24">
        <v>0.27310000000000001</v>
      </c>
      <c r="Z483" s="24">
        <v>0.25</v>
      </c>
      <c r="AA483" s="24">
        <v>0.25829999999999997</v>
      </c>
      <c r="AB483" s="208">
        <v>0.313</v>
      </c>
      <c r="AC483" s="208">
        <v>0.31640000000000001</v>
      </c>
      <c r="AD483" s="24">
        <v>0.27</v>
      </c>
      <c r="AE483" s="202"/>
      <c r="AF483" s="203"/>
      <c r="AG483" s="203"/>
      <c r="AH483" s="203"/>
      <c r="AI483" s="203"/>
      <c r="AJ483" s="203"/>
      <c r="AK483" s="203"/>
      <c r="AL483" s="203"/>
      <c r="AM483" s="203"/>
      <c r="AN483" s="203"/>
      <c r="AO483" s="203"/>
      <c r="AP483" s="203"/>
      <c r="AQ483" s="203"/>
      <c r="AR483" s="203"/>
      <c r="AS483" s="203"/>
      <c r="AT483" s="203"/>
      <c r="AU483" s="203"/>
      <c r="AV483" s="203"/>
      <c r="AW483" s="203"/>
      <c r="AX483" s="203"/>
      <c r="AY483" s="203"/>
      <c r="AZ483" s="203"/>
      <c r="BA483" s="203"/>
      <c r="BB483" s="203"/>
      <c r="BC483" s="203"/>
      <c r="BD483" s="203"/>
      <c r="BE483" s="203"/>
      <c r="BF483" s="203"/>
      <c r="BG483" s="203"/>
      <c r="BH483" s="203"/>
      <c r="BI483" s="203"/>
      <c r="BJ483" s="203"/>
      <c r="BK483" s="203"/>
      <c r="BL483" s="203"/>
      <c r="BM483" s="56"/>
    </row>
    <row r="484" spans="1:65">
      <c r="A484" s="30"/>
      <c r="B484" s="20" t="s">
        <v>275</v>
      </c>
      <c r="C484" s="12"/>
      <c r="D484" s="209">
        <v>0.24866666666666662</v>
      </c>
      <c r="E484" s="209">
        <v>0.23166666666666666</v>
      </c>
      <c r="F484" s="209">
        <v>0.22999999999999998</v>
      </c>
      <c r="G484" s="209">
        <v>0.23666666666666666</v>
      </c>
      <c r="H484" s="209">
        <v>0.30851948450869277</v>
      </c>
      <c r="I484" s="209">
        <v>0.26666666666666666</v>
      </c>
      <c r="J484" s="209">
        <v>0.26333333333333336</v>
      </c>
      <c r="K484" s="209">
        <v>0.26166666666666666</v>
      </c>
      <c r="L484" s="209">
        <v>0.23833333333333331</v>
      </c>
      <c r="M484" s="209">
        <v>0.23333333333333331</v>
      </c>
      <c r="N484" s="209">
        <v>0.24166666666666667</v>
      </c>
      <c r="O484" s="209">
        <v>0.24333333333333332</v>
      </c>
      <c r="P484" s="209">
        <v>0.24</v>
      </c>
      <c r="Q484" s="209">
        <v>0.25</v>
      </c>
      <c r="R484" s="209">
        <v>0.23666666666666666</v>
      </c>
      <c r="S484" s="209">
        <v>0.24666666666666667</v>
      </c>
      <c r="T484" s="209">
        <v>0.22499999999999998</v>
      </c>
      <c r="U484" s="209">
        <v>0.2135</v>
      </c>
      <c r="V484" s="209">
        <v>0.27666666666666667</v>
      </c>
      <c r="W484" s="209">
        <v>0.26833333333333337</v>
      </c>
      <c r="X484" s="209">
        <v>0.30471166666666666</v>
      </c>
      <c r="Y484" s="209">
        <v>0.27645000000000003</v>
      </c>
      <c r="Z484" s="209">
        <v>0.23916666666666667</v>
      </c>
      <c r="AA484" s="209">
        <v>0.2434833333333333</v>
      </c>
      <c r="AB484" s="209">
        <v>0.309</v>
      </c>
      <c r="AC484" s="209">
        <v>0.32875000000000004</v>
      </c>
      <c r="AD484" s="209">
        <v>0.26496666666666663</v>
      </c>
      <c r="AE484" s="202"/>
      <c r="AF484" s="203"/>
      <c r="AG484" s="203"/>
      <c r="AH484" s="203"/>
      <c r="AI484" s="203"/>
      <c r="AJ484" s="203"/>
      <c r="AK484" s="203"/>
      <c r="AL484" s="203"/>
      <c r="AM484" s="203"/>
      <c r="AN484" s="203"/>
      <c r="AO484" s="203"/>
      <c r="AP484" s="203"/>
      <c r="AQ484" s="203"/>
      <c r="AR484" s="203"/>
      <c r="AS484" s="203"/>
      <c r="AT484" s="203"/>
      <c r="AU484" s="203"/>
      <c r="AV484" s="203"/>
      <c r="AW484" s="203"/>
      <c r="AX484" s="203"/>
      <c r="AY484" s="203"/>
      <c r="AZ484" s="203"/>
      <c r="BA484" s="203"/>
      <c r="BB484" s="203"/>
      <c r="BC484" s="203"/>
      <c r="BD484" s="203"/>
      <c r="BE484" s="203"/>
      <c r="BF484" s="203"/>
      <c r="BG484" s="203"/>
      <c r="BH484" s="203"/>
      <c r="BI484" s="203"/>
      <c r="BJ484" s="203"/>
      <c r="BK484" s="203"/>
      <c r="BL484" s="203"/>
      <c r="BM484" s="56"/>
    </row>
    <row r="485" spans="1:65">
      <c r="A485" s="30"/>
      <c r="B485" s="3" t="s">
        <v>276</v>
      </c>
      <c r="C485" s="29"/>
      <c r="D485" s="24">
        <v>0.2485</v>
      </c>
      <c r="E485" s="24">
        <v>0.22999999999999998</v>
      </c>
      <c r="F485" s="24">
        <v>0.22999999999999998</v>
      </c>
      <c r="G485" s="24">
        <v>0.23499999999999999</v>
      </c>
      <c r="H485" s="24">
        <v>0.30757535403403702</v>
      </c>
      <c r="I485" s="24">
        <v>0.26500000000000001</v>
      </c>
      <c r="J485" s="24">
        <v>0.26</v>
      </c>
      <c r="K485" s="24">
        <v>0.26</v>
      </c>
      <c r="L485" s="24">
        <v>0.24</v>
      </c>
      <c r="M485" s="24">
        <v>0.22999999999999998</v>
      </c>
      <c r="N485" s="24">
        <v>0.24</v>
      </c>
      <c r="O485" s="24">
        <v>0.24</v>
      </c>
      <c r="P485" s="24">
        <v>0.24</v>
      </c>
      <c r="Q485" s="24">
        <v>0.25</v>
      </c>
      <c r="R485" s="24">
        <v>0.23499999999999999</v>
      </c>
      <c r="S485" s="24">
        <v>0.25</v>
      </c>
      <c r="T485" s="24">
        <v>0.22499999999999998</v>
      </c>
      <c r="U485" s="24">
        <v>0.2135</v>
      </c>
      <c r="V485" s="24">
        <v>0.28000000000000003</v>
      </c>
      <c r="W485" s="24">
        <v>0.27</v>
      </c>
      <c r="X485" s="24">
        <v>0.30458000000000002</v>
      </c>
      <c r="Y485" s="24">
        <v>0.2752</v>
      </c>
      <c r="Z485" s="24">
        <v>0.24299999999999999</v>
      </c>
      <c r="AA485" s="24">
        <v>0.24149999999999999</v>
      </c>
      <c r="AB485" s="24">
        <v>0.308</v>
      </c>
      <c r="AC485" s="24">
        <v>0.33315000000000006</v>
      </c>
      <c r="AD485" s="24">
        <v>0.26534999999999997</v>
      </c>
      <c r="AE485" s="202"/>
      <c r="AF485" s="203"/>
      <c r="AG485" s="203"/>
      <c r="AH485" s="203"/>
      <c r="AI485" s="203"/>
      <c r="AJ485" s="203"/>
      <c r="AK485" s="203"/>
      <c r="AL485" s="203"/>
      <c r="AM485" s="203"/>
      <c r="AN485" s="203"/>
      <c r="AO485" s="203"/>
      <c r="AP485" s="203"/>
      <c r="AQ485" s="203"/>
      <c r="AR485" s="203"/>
      <c r="AS485" s="203"/>
      <c r="AT485" s="203"/>
      <c r="AU485" s="203"/>
      <c r="AV485" s="203"/>
      <c r="AW485" s="203"/>
      <c r="AX485" s="203"/>
      <c r="AY485" s="203"/>
      <c r="AZ485" s="203"/>
      <c r="BA485" s="203"/>
      <c r="BB485" s="203"/>
      <c r="BC485" s="203"/>
      <c r="BD485" s="203"/>
      <c r="BE485" s="203"/>
      <c r="BF485" s="203"/>
      <c r="BG485" s="203"/>
      <c r="BH485" s="203"/>
      <c r="BI485" s="203"/>
      <c r="BJ485" s="203"/>
      <c r="BK485" s="203"/>
      <c r="BL485" s="203"/>
      <c r="BM485" s="56"/>
    </row>
    <row r="486" spans="1:65">
      <c r="A486" s="30"/>
      <c r="B486" s="3" t="s">
        <v>277</v>
      </c>
      <c r="C486" s="29"/>
      <c r="D486" s="24">
        <v>3.0767948691238231E-3</v>
      </c>
      <c r="E486" s="24">
        <v>7.5277265270908078E-3</v>
      </c>
      <c r="F486" s="24">
        <v>0</v>
      </c>
      <c r="G486" s="24">
        <v>8.1649658092772665E-3</v>
      </c>
      <c r="H486" s="24">
        <v>3.4911645304249203E-3</v>
      </c>
      <c r="I486" s="24">
        <v>1.2110601416389978E-2</v>
      </c>
      <c r="J486" s="24">
        <v>5.1639777949432277E-3</v>
      </c>
      <c r="K486" s="24">
        <v>7.5277265270908165E-3</v>
      </c>
      <c r="L486" s="24">
        <v>4.0824829046386341E-3</v>
      </c>
      <c r="M486" s="24">
        <v>5.1639777949432277E-3</v>
      </c>
      <c r="N486" s="24">
        <v>7.5277265270908165E-3</v>
      </c>
      <c r="O486" s="24">
        <v>5.1639777949432277E-3</v>
      </c>
      <c r="P486" s="24">
        <v>6.324555320336764E-3</v>
      </c>
      <c r="Q486" s="24">
        <v>0</v>
      </c>
      <c r="R486" s="24">
        <v>8.1649658092772665E-3</v>
      </c>
      <c r="S486" s="24">
        <v>5.1639777949432277E-3</v>
      </c>
      <c r="T486" s="24">
        <v>5.47722557505165E-3</v>
      </c>
      <c r="U486" s="24">
        <v>3.4496376621320711E-3</v>
      </c>
      <c r="V486" s="24">
        <v>5.1639777949432277E-3</v>
      </c>
      <c r="W486" s="24">
        <v>4.0824829046386332E-3</v>
      </c>
      <c r="X486" s="24">
        <v>5.0558546920045271E-4</v>
      </c>
      <c r="Y486" s="24">
        <v>4.7831997658471142E-3</v>
      </c>
      <c r="Z486" s="24">
        <v>1.56896993810164E-2</v>
      </c>
      <c r="AA486" s="24">
        <v>9.0515007963688845E-3</v>
      </c>
      <c r="AB486" s="24">
        <v>4.89897948556636E-3</v>
      </c>
      <c r="AC486" s="24">
        <v>1.2067932714429595E-2</v>
      </c>
      <c r="AD486" s="24">
        <v>4.9459747943824666E-3</v>
      </c>
      <c r="AE486" s="202"/>
      <c r="AF486" s="203"/>
      <c r="AG486" s="203"/>
      <c r="AH486" s="203"/>
      <c r="AI486" s="203"/>
      <c r="AJ486" s="203"/>
      <c r="AK486" s="203"/>
      <c r="AL486" s="203"/>
      <c r="AM486" s="203"/>
      <c r="AN486" s="203"/>
      <c r="AO486" s="203"/>
      <c r="AP486" s="203"/>
      <c r="AQ486" s="203"/>
      <c r="AR486" s="203"/>
      <c r="AS486" s="203"/>
      <c r="AT486" s="203"/>
      <c r="AU486" s="203"/>
      <c r="AV486" s="203"/>
      <c r="AW486" s="203"/>
      <c r="AX486" s="203"/>
      <c r="AY486" s="203"/>
      <c r="AZ486" s="203"/>
      <c r="BA486" s="203"/>
      <c r="BB486" s="203"/>
      <c r="BC486" s="203"/>
      <c r="BD486" s="203"/>
      <c r="BE486" s="203"/>
      <c r="BF486" s="203"/>
      <c r="BG486" s="203"/>
      <c r="BH486" s="203"/>
      <c r="BI486" s="203"/>
      <c r="BJ486" s="203"/>
      <c r="BK486" s="203"/>
      <c r="BL486" s="203"/>
      <c r="BM486" s="56"/>
    </row>
    <row r="487" spans="1:65">
      <c r="A487" s="30"/>
      <c r="B487" s="3" t="s">
        <v>86</v>
      </c>
      <c r="C487" s="29"/>
      <c r="D487" s="13">
        <v>1.2373169714975162E-2</v>
      </c>
      <c r="E487" s="13">
        <v>3.2493783570176148E-2</v>
      </c>
      <c r="F487" s="13">
        <v>0</v>
      </c>
      <c r="G487" s="13">
        <v>3.4499855532157467E-2</v>
      </c>
      <c r="H487" s="13">
        <v>1.131586400769626E-2</v>
      </c>
      <c r="I487" s="13">
        <v>4.5414755311462419E-2</v>
      </c>
      <c r="J487" s="13">
        <v>1.9610042259278079E-2</v>
      </c>
      <c r="K487" s="13">
        <v>2.8768381632194206E-2</v>
      </c>
      <c r="L487" s="13">
        <v>1.7129298900581683E-2</v>
      </c>
      <c r="M487" s="13">
        <v>2.2131333406899548E-2</v>
      </c>
      <c r="N487" s="13">
        <v>3.1149213215548206E-2</v>
      </c>
      <c r="O487" s="13">
        <v>2.1221826554561212E-2</v>
      </c>
      <c r="P487" s="13">
        <v>2.6352313834736518E-2</v>
      </c>
      <c r="Q487" s="13">
        <v>0</v>
      </c>
      <c r="R487" s="13">
        <v>3.4499855532157467E-2</v>
      </c>
      <c r="S487" s="13">
        <v>2.0935045114634707E-2</v>
      </c>
      <c r="T487" s="13">
        <v>2.4343224778007336E-2</v>
      </c>
      <c r="U487" s="13">
        <v>1.6157553452609233E-2</v>
      </c>
      <c r="V487" s="13">
        <v>1.8664979981722511E-2</v>
      </c>
      <c r="W487" s="13">
        <v>1.5214222004864469E-2</v>
      </c>
      <c r="X487" s="13">
        <v>1.6592258338225298E-3</v>
      </c>
      <c r="Y487" s="13">
        <v>1.7302223786750275E-2</v>
      </c>
      <c r="Z487" s="13">
        <v>6.5601530512960554E-2</v>
      </c>
      <c r="AA487" s="13">
        <v>3.717503236238847E-2</v>
      </c>
      <c r="AB487" s="13">
        <v>1.5854302542285956E-2</v>
      </c>
      <c r="AC487" s="13">
        <v>3.6708540576211694E-2</v>
      </c>
      <c r="AD487" s="13">
        <v>1.8666403803179521E-2</v>
      </c>
      <c r="AE487" s="152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278</v>
      </c>
      <c r="C488" s="29"/>
      <c r="D488" s="13">
        <v>7.594783179058151E-3</v>
      </c>
      <c r="E488" s="13">
        <v>-6.1289042480636047E-2</v>
      </c>
      <c r="F488" s="13">
        <v>-6.8042358721782548E-2</v>
      </c>
      <c r="G488" s="13">
        <v>-4.1029093757196433E-2</v>
      </c>
      <c r="H488" s="13">
        <v>0.25011778726562128</v>
      </c>
      <c r="I488" s="13">
        <v>8.0530598583440582E-2</v>
      </c>
      <c r="J488" s="13">
        <v>6.7023966101147803E-2</v>
      </c>
      <c r="K488" s="13">
        <v>6.0270649860000969E-2</v>
      </c>
      <c r="L488" s="13">
        <v>-3.4275777516050043E-2</v>
      </c>
      <c r="M488" s="13">
        <v>-5.4535726239489546E-2</v>
      </c>
      <c r="N488" s="13">
        <v>-2.0769145033756931E-2</v>
      </c>
      <c r="O488" s="13">
        <v>-1.4015828792610541E-2</v>
      </c>
      <c r="P488" s="13">
        <v>-2.7522461274903542E-2</v>
      </c>
      <c r="Q488" s="13">
        <v>1.2997436171975574E-2</v>
      </c>
      <c r="R488" s="13">
        <v>-4.1029093757196433E-2</v>
      </c>
      <c r="S488" s="13">
        <v>-5.0919631031742796E-4</v>
      </c>
      <c r="T488" s="13">
        <v>-8.830230744522205E-2</v>
      </c>
      <c r="U488" s="13">
        <v>-0.13490018950913285</v>
      </c>
      <c r="V488" s="13">
        <v>0.12105049603031959</v>
      </c>
      <c r="W488" s="13">
        <v>8.7283914824587194E-2</v>
      </c>
      <c r="X488" s="13">
        <v>0.23468854842009179</v>
      </c>
      <c r="Y488" s="13">
        <v>0.12017256491897066</v>
      </c>
      <c r="Z488" s="13">
        <v>-3.0899119395476737E-2</v>
      </c>
      <c r="AA488" s="13">
        <v>-1.3408030330907428E-2</v>
      </c>
      <c r="AB488" s="13">
        <v>0.25206483110856182</v>
      </c>
      <c r="AC488" s="13">
        <v>0.33209162856614793</v>
      </c>
      <c r="AD488" s="13">
        <v>7.3642216017471007E-2</v>
      </c>
      <c r="AE488" s="152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279</v>
      </c>
      <c r="C489" s="47"/>
      <c r="D489" s="45">
        <v>0.09</v>
      </c>
      <c r="E489" s="45">
        <v>0.67</v>
      </c>
      <c r="F489" s="45">
        <v>0.75</v>
      </c>
      <c r="G489" s="45">
        <v>0.45</v>
      </c>
      <c r="H489" s="45">
        <v>2.78</v>
      </c>
      <c r="I489" s="45">
        <v>0.9</v>
      </c>
      <c r="J489" s="45">
        <v>0.75</v>
      </c>
      <c r="K489" s="45">
        <v>0.67</v>
      </c>
      <c r="L489" s="45">
        <v>0.37</v>
      </c>
      <c r="M489" s="45">
        <v>0.6</v>
      </c>
      <c r="N489" s="45">
        <v>0.22</v>
      </c>
      <c r="O489" s="45">
        <v>0.15</v>
      </c>
      <c r="P489" s="45">
        <v>0.3</v>
      </c>
      <c r="Q489" s="45">
        <v>0.15</v>
      </c>
      <c r="R489" s="45">
        <v>0.45</v>
      </c>
      <c r="S489" s="45">
        <v>0</v>
      </c>
      <c r="T489" s="45">
        <v>0.97</v>
      </c>
      <c r="U489" s="45">
        <v>1.49</v>
      </c>
      <c r="V489" s="45">
        <v>1.35</v>
      </c>
      <c r="W489" s="45">
        <v>0.97</v>
      </c>
      <c r="X489" s="45">
        <v>2.61</v>
      </c>
      <c r="Y489" s="45">
        <v>1.34</v>
      </c>
      <c r="Z489" s="45">
        <v>0.34</v>
      </c>
      <c r="AA489" s="45">
        <v>0.14000000000000001</v>
      </c>
      <c r="AB489" s="45">
        <v>2.8</v>
      </c>
      <c r="AC489" s="45">
        <v>3.69</v>
      </c>
      <c r="AD489" s="45">
        <v>0.82</v>
      </c>
      <c r="AE489" s="152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BM490" s="55"/>
    </row>
    <row r="491" spans="1:65" ht="15">
      <c r="B491" s="8" t="s">
        <v>603</v>
      </c>
      <c r="BM491" s="28" t="s">
        <v>66</v>
      </c>
    </row>
    <row r="492" spans="1:65" ht="15">
      <c r="A492" s="25" t="s">
        <v>17</v>
      </c>
      <c r="B492" s="18" t="s">
        <v>111</v>
      </c>
      <c r="C492" s="15" t="s">
        <v>112</v>
      </c>
      <c r="D492" s="16" t="s">
        <v>227</v>
      </c>
      <c r="E492" s="17" t="s">
        <v>227</v>
      </c>
      <c r="F492" s="17" t="s">
        <v>227</v>
      </c>
      <c r="G492" s="17" t="s">
        <v>227</v>
      </c>
      <c r="H492" s="17" t="s">
        <v>227</v>
      </c>
      <c r="I492" s="17" t="s">
        <v>227</v>
      </c>
      <c r="J492" s="17" t="s">
        <v>227</v>
      </c>
      <c r="K492" s="17" t="s">
        <v>227</v>
      </c>
      <c r="L492" s="17" t="s">
        <v>227</v>
      </c>
      <c r="M492" s="17" t="s">
        <v>227</v>
      </c>
      <c r="N492" s="17" t="s">
        <v>227</v>
      </c>
      <c r="O492" s="17" t="s">
        <v>227</v>
      </c>
      <c r="P492" s="17" t="s">
        <v>227</v>
      </c>
      <c r="Q492" s="17" t="s">
        <v>227</v>
      </c>
      <c r="R492" s="17" t="s">
        <v>227</v>
      </c>
      <c r="S492" s="17" t="s">
        <v>227</v>
      </c>
      <c r="T492" s="17" t="s">
        <v>227</v>
      </c>
      <c r="U492" s="17" t="s">
        <v>227</v>
      </c>
      <c r="V492" s="17" t="s">
        <v>227</v>
      </c>
      <c r="W492" s="17" t="s">
        <v>227</v>
      </c>
      <c r="X492" s="17" t="s">
        <v>227</v>
      </c>
      <c r="Y492" s="17" t="s">
        <v>227</v>
      </c>
      <c r="Z492" s="17" t="s">
        <v>227</v>
      </c>
      <c r="AA492" s="17" t="s">
        <v>227</v>
      </c>
      <c r="AB492" s="17" t="s">
        <v>227</v>
      </c>
      <c r="AC492" s="152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228</v>
      </c>
      <c r="C493" s="9" t="s">
        <v>228</v>
      </c>
      <c r="D493" s="150" t="s">
        <v>230</v>
      </c>
      <c r="E493" s="151" t="s">
        <v>231</v>
      </c>
      <c r="F493" s="151" t="s">
        <v>232</v>
      </c>
      <c r="G493" s="151" t="s">
        <v>233</v>
      </c>
      <c r="H493" s="151" t="s">
        <v>234</v>
      </c>
      <c r="I493" s="151" t="s">
        <v>235</v>
      </c>
      <c r="J493" s="151" t="s">
        <v>236</v>
      </c>
      <c r="K493" s="151" t="s">
        <v>237</v>
      </c>
      <c r="L493" s="151" t="s">
        <v>238</v>
      </c>
      <c r="M493" s="151" t="s">
        <v>239</v>
      </c>
      <c r="N493" s="151" t="s">
        <v>240</v>
      </c>
      <c r="O493" s="151" t="s">
        <v>241</v>
      </c>
      <c r="P493" s="151" t="s">
        <v>242</v>
      </c>
      <c r="Q493" s="151" t="s">
        <v>244</v>
      </c>
      <c r="R493" s="151" t="s">
        <v>247</v>
      </c>
      <c r="S493" s="151" t="s">
        <v>248</v>
      </c>
      <c r="T493" s="151" t="s">
        <v>304</v>
      </c>
      <c r="U493" s="151" t="s">
        <v>250</v>
      </c>
      <c r="V493" s="151" t="s">
        <v>252</v>
      </c>
      <c r="W493" s="151" t="s">
        <v>255</v>
      </c>
      <c r="X493" s="151" t="s">
        <v>256</v>
      </c>
      <c r="Y493" s="151" t="s">
        <v>259</v>
      </c>
      <c r="Z493" s="151" t="s">
        <v>264</v>
      </c>
      <c r="AA493" s="151" t="s">
        <v>265</v>
      </c>
      <c r="AB493" s="151" t="s">
        <v>266</v>
      </c>
      <c r="AC493" s="152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331</v>
      </c>
      <c r="E494" s="11" t="s">
        <v>332</v>
      </c>
      <c r="F494" s="11" t="s">
        <v>332</v>
      </c>
      <c r="G494" s="11" t="s">
        <v>331</v>
      </c>
      <c r="H494" s="11" t="s">
        <v>332</v>
      </c>
      <c r="I494" s="11" t="s">
        <v>332</v>
      </c>
      <c r="J494" s="11" t="s">
        <v>331</v>
      </c>
      <c r="K494" s="11" t="s">
        <v>331</v>
      </c>
      <c r="L494" s="11" t="s">
        <v>331</v>
      </c>
      <c r="M494" s="11" t="s">
        <v>331</v>
      </c>
      <c r="N494" s="11" t="s">
        <v>331</v>
      </c>
      <c r="O494" s="11" t="s">
        <v>331</v>
      </c>
      <c r="P494" s="11" t="s">
        <v>331</v>
      </c>
      <c r="Q494" s="11" t="s">
        <v>331</v>
      </c>
      <c r="R494" s="11" t="s">
        <v>331</v>
      </c>
      <c r="S494" s="11" t="s">
        <v>332</v>
      </c>
      <c r="T494" s="11" t="s">
        <v>332</v>
      </c>
      <c r="U494" s="11" t="s">
        <v>332</v>
      </c>
      <c r="V494" s="11" t="s">
        <v>333</v>
      </c>
      <c r="W494" s="11" t="s">
        <v>331</v>
      </c>
      <c r="X494" s="11" t="s">
        <v>333</v>
      </c>
      <c r="Y494" s="11" t="s">
        <v>332</v>
      </c>
      <c r="Z494" s="11" t="s">
        <v>332</v>
      </c>
      <c r="AA494" s="11" t="s">
        <v>331</v>
      </c>
      <c r="AB494" s="11" t="s">
        <v>331</v>
      </c>
      <c r="AC494" s="152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/>
      <c r="C495" s="9"/>
      <c r="D495" s="26" t="s">
        <v>335</v>
      </c>
      <c r="E495" s="26" t="s">
        <v>336</v>
      </c>
      <c r="F495" s="26" t="s">
        <v>335</v>
      </c>
      <c r="G495" s="26" t="s">
        <v>337</v>
      </c>
      <c r="H495" s="26" t="s">
        <v>338</v>
      </c>
      <c r="I495" s="26" t="s">
        <v>336</v>
      </c>
      <c r="J495" s="26" t="s">
        <v>336</v>
      </c>
      <c r="K495" s="26" t="s">
        <v>336</v>
      </c>
      <c r="L495" s="26" t="s">
        <v>336</v>
      </c>
      <c r="M495" s="26" t="s">
        <v>336</v>
      </c>
      <c r="N495" s="26" t="s">
        <v>336</v>
      </c>
      <c r="O495" s="26" t="s">
        <v>336</v>
      </c>
      <c r="P495" s="26" t="s">
        <v>336</v>
      </c>
      <c r="Q495" s="26" t="s">
        <v>339</v>
      </c>
      <c r="R495" s="26" t="s">
        <v>336</v>
      </c>
      <c r="S495" s="26" t="s">
        <v>335</v>
      </c>
      <c r="T495" s="26" t="s">
        <v>336</v>
      </c>
      <c r="U495" s="26" t="s">
        <v>337</v>
      </c>
      <c r="V495" s="26" t="s">
        <v>338</v>
      </c>
      <c r="W495" s="26" t="s">
        <v>335</v>
      </c>
      <c r="X495" s="26" t="s">
        <v>336</v>
      </c>
      <c r="Y495" s="26" t="s">
        <v>335</v>
      </c>
      <c r="Z495" s="26" t="s">
        <v>338</v>
      </c>
      <c r="AA495" s="26" t="s">
        <v>338</v>
      </c>
      <c r="AB495" s="26" t="s">
        <v>117</v>
      </c>
      <c r="AC495" s="152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18">
        <v>11.5</v>
      </c>
      <c r="E496" s="218">
        <v>11.9</v>
      </c>
      <c r="F496" s="218">
        <v>11.8</v>
      </c>
      <c r="G496" s="218">
        <v>12.9</v>
      </c>
      <c r="H496" s="218">
        <v>12.273634918750398</v>
      </c>
      <c r="I496" s="218">
        <v>11</v>
      </c>
      <c r="J496" s="219">
        <v>18.5</v>
      </c>
      <c r="K496" s="218">
        <v>11.1</v>
      </c>
      <c r="L496" s="218">
        <v>13</v>
      </c>
      <c r="M496" s="218">
        <v>11.8</v>
      </c>
      <c r="N496" s="218">
        <v>12.2</v>
      </c>
      <c r="O496" s="218">
        <v>13.6</v>
      </c>
      <c r="P496" s="218">
        <v>12.5</v>
      </c>
      <c r="Q496" s="218">
        <v>11.6</v>
      </c>
      <c r="R496" s="231">
        <v>10</v>
      </c>
      <c r="S496" s="218">
        <v>12.5</v>
      </c>
      <c r="T496" s="218">
        <v>11.4</v>
      </c>
      <c r="U496" s="218">
        <v>12.6</v>
      </c>
      <c r="V496" s="218">
        <v>12.2</v>
      </c>
      <c r="W496" s="218">
        <v>12.085873038702339</v>
      </c>
      <c r="X496" s="218">
        <v>13</v>
      </c>
      <c r="Y496" s="218">
        <v>12</v>
      </c>
      <c r="Z496" s="218">
        <v>13.2</v>
      </c>
      <c r="AA496" s="218">
        <v>12.834</v>
      </c>
      <c r="AB496" s="218">
        <v>11.914999999999999</v>
      </c>
      <c r="AC496" s="220"/>
      <c r="AD496" s="221"/>
      <c r="AE496" s="221"/>
      <c r="AF496" s="221"/>
      <c r="AG496" s="221"/>
      <c r="AH496" s="221"/>
      <c r="AI496" s="221"/>
      <c r="AJ496" s="221"/>
      <c r="AK496" s="221"/>
      <c r="AL496" s="221"/>
      <c r="AM496" s="221"/>
      <c r="AN496" s="221"/>
      <c r="AO496" s="221"/>
      <c r="AP496" s="221"/>
      <c r="AQ496" s="221"/>
      <c r="AR496" s="221"/>
      <c r="AS496" s="221"/>
      <c r="AT496" s="221"/>
      <c r="AU496" s="221"/>
      <c r="AV496" s="221"/>
      <c r="AW496" s="221"/>
      <c r="AX496" s="221"/>
      <c r="AY496" s="221"/>
      <c r="AZ496" s="221"/>
      <c r="BA496" s="221"/>
      <c r="BB496" s="221"/>
      <c r="BC496" s="221"/>
      <c r="BD496" s="221"/>
      <c r="BE496" s="221"/>
      <c r="BF496" s="221"/>
      <c r="BG496" s="221"/>
      <c r="BH496" s="221"/>
      <c r="BI496" s="221"/>
      <c r="BJ496" s="221"/>
      <c r="BK496" s="221"/>
      <c r="BL496" s="221"/>
      <c r="BM496" s="222">
        <v>1</v>
      </c>
    </row>
    <row r="497" spans="1:65">
      <c r="A497" s="30"/>
      <c r="B497" s="19">
        <v>1</v>
      </c>
      <c r="C497" s="9">
        <v>2</v>
      </c>
      <c r="D497" s="223">
        <v>11.6</v>
      </c>
      <c r="E497" s="223">
        <v>12.4</v>
      </c>
      <c r="F497" s="223">
        <v>11.8</v>
      </c>
      <c r="G497" s="223">
        <v>13</v>
      </c>
      <c r="H497" s="223">
        <v>11.695765993520324</v>
      </c>
      <c r="I497" s="223">
        <v>11.4</v>
      </c>
      <c r="J497" s="225">
        <v>8.9</v>
      </c>
      <c r="K497" s="223">
        <v>11.2</v>
      </c>
      <c r="L497" s="223">
        <v>12.8</v>
      </c>
      <c r="M497" s="223">
        <v>12</v>
      </c>
      <c r="N497" s="223">
        <v>12.6</v>
      </c>
      <c r="O497" s="223">
        <v>13.5</v>
      </c>
      <c r="P497" s="223">
        <v>12.3</v>
      </c>
      <c r="Q497" s="223">
        <v>11.3</v>
      </c>
      <c r="R497" s="223">
        <v>11</v>
      </c>
      <c r="S497" s="223">
        <v>12</v>
      </c>
      <c r="T497" s="223">
        <v>11.3</v>
      </c>
      <c r="U497" s="223">
        <v>12.7</v>
      </c>
      <c r="V497" s="223">
        <v>12</v>
      </c>
      <c r="W497" s="223">
        <v>12.178943676407901</v>
      </c>
      <c r="X497" s="223">
        <v>14</v>
      </c>
      <c r="Y497" s="223">
        <v>11.5</v>
      </c>
      <c r="Z497" s="223">
        <v>13.6</v>
      </c>
      <c r="AA497" s="223">
        <v>12.865</v>
      </c>
      <c r="AB497" s="223">
        <v>11.875999999999999</v>
      </c>
      <c r="AC497" s="220"/>
      <c r="AD497" s="221"/>
      <c r="AE497" s="221"/>
      <c r="AF497" s="221"/>
      <c r="AG497" s="221"/>
      <c r="AH497" s="221"/>
      <c r="AI497" s="221"/>
      <c r="AJ497" s="221"/>
      <c r="AK497" s="221"/>
      <c r="AL497" s="221"/>
      <c r="AM497" s="221"/>
      <c r="AN497" s="221"/>
      <c r="AO497" s="221"/>
      <c r="AP497" s="221"/>
      <c r="AQ497" s="221"/>
      <c r="AR497" s="221"/>
      <c r="AS497" s="221"/>
      <c r="AT497" s="221"/>
      <c r="AU497" s="221"/>
      <c r="AV497" s="221"/>
      <c r="AW497" s="221"/>
      <c r="AX497" s="221"/>
      <c r="AY497" s="221"/>
      <c r="AZ497" s="221"/>
      <c r="BA497" s="221"/>
      <c r="BB497" s="221"/>
      <c r="BC497" s="221"/>
      <c r="BD497" s="221"/>
      <c r="BE497" s="221"/>
      <c r="BF497" s="221"/>
      <c r="BG497" s="221"/>
      <c r="BH497" s="221"/>
      <c r="BI497" s="221"/>
      <c r="BJ497" s="221"/>
      <c r="BK497" s="221"/>
      <c r="BL497" s="221"/>
      <c r="BM497" s="222">
        <v>21</v>
      </c>
    </row>
    <row r="498" spans="1:65">
      <c r="A498" s="30"/>
      <c r="B498" s="19">
        <v>1</v>
      </c>
      <c r="C498" s="9">
        <v>3</v>
      </c>
      <c r="D498" s="223">
        <v>11.4</v>
      </c>
      <c r="E498" s="223">
        <v>12.1</v>
      </c>
      <c r="F498" s="223">
        <v>12</v>
      </c>
      <c r="G498" s="223">
        <v>12.9</v>
      </c>
      <c r="H498" s="223">
        <v>11.610911256480408</v>
      </c>
      <c r="I498" s="223">
        <v>11.7</v>
      </c>
      <c r="J498" s="224">
        <v>18.7</v>
      </c>
      <c r="K498" s="223">
        <v>11.2</v>
      </c>
      <c r="L498" s="223">
        <v>12.2</v>
      </c>
      <c r="M498" s="223">
        <v>11.9</v>
      </c>
      <c r="N498" s="223">
        <v>12.4</v>
      </c>
      <c r="O498" s="223">
        <v>13.2</v>
      </c>
      <c r="P498" s="223">
        <v>12.1</v>
      </c>
      <c r="Q498" s="223">
        <v>11.2</v>
      </c>
      <c r="R498" s="223">
        <v>11</v>
      </c>
      <c r="S498" s="223">
        <v>12.5</v>
      </c>
      <c r="T498" s="223">
        <v>11.3</v>
      </c>
      <c r="U498" s="223">
        <v>12.7</v>
      </c>
      <c r="V498" s="223">
        <v>12.3</v>
      </c>
      <c r="W498" s="223">
        <v>12.202522568899999</v>
      </c>
      <c r="X498" s="223">
        <v>13</v>
      </c>
      <c r="Y498" s="223">
        <v>11.5</v>
      </c>
      <c r="Z498" s="223">
        <v>13.7</v>
      </c>
      <c r="AA498" s="223">
        <v>12.807</v>
      </c>
      <c r="AB498" s="223">
        <v>11.856</v>
      </c>
      <c r="AC498" s="220"/>
      <c r="AD498" s="221"/>
      <c r="AE498" s="221"/>
      <c r="AF498" s="221"/>
      <c r="AG498" s="221"/>
      <c r="AH498" s="221"/>
      <c r="AI498" s="221"/>
      <c r="AJ498" s="221"/>
      <c r="AK498" s="221"/>
      <c r="AL498" s="221"/>
      <c r="AM498" s="221"/>
      <c r="AN498" s="221"/>
      <c r="AO498" s="221"/>
      <c r="AP498" s="221"/>
      <c r="AQ498" s="221"/>
      <c r="AR498" s="221"/>
      <c r="AS498" s="221"/>
      <c r="AT498" s="221"/>
      <c r="AU498" s="221"/>
      <c r="AV498" s="221"/>
      <c r="AW498" s="221"/>
      <c r="AX498" s="221"/>
      <c r="AY498" s="221"/>
      <c r="AZ498" s="221"/>
      <c r="BA498" s="221"/>
      <c r="BB498" s="221"/>
      <c r="BC498" s="221"/>
      <c r="BD498" s="221"/>
      <c r="BE498" s="221"/>
      <c r="BF498" s="221"/>
      <c r="BG498" s="221"/>
      <c r="BH498" s="221"/>
      <c r="BI498" s="221"/>
      <c r="BJ498" s="221"/>
      <c r="BK498" s="221"/>
      <c r="BL498" s="221"/>
      <c r="BM498" s="222">
        <v>16</v>
      </c>
    </row>
    <row r="499" spans="1:65">
      <c r="A499" s="30"/>
      <c r="B499" s="19">
        <v>1</v>
      </c>
      <c r="C499" s="9">
        <v>4</v>
      </c>
      <c r="D499" s="223">
        <v>11.5</v>
      </c>
      <c r="E499" s="223">
        <v>12.4</v>
      </c>
      <c r="F499" s="223">
        <v>11.6</v>
      </c>
      <c r="G499" s="223">
        <v>12.9</v>
      </c>
      <c r="H499" s="223">
        <v>11.770168641461714</v>
      </c>
      <c r="I499" s="223">
        <v>12.2</v>
      </c>
      <c r="J499" s="224">
        <v>18.600000000000001</v>
      </c>
      <c r="K499" s="223">
        <v>11.3</v>
      </c>
      <c r="L499" s="223">
        <v>12.6</v>
      </c>
      <c r="M499" s="223">
        <v>12.1</v>
      </c>
      <c r="N499" s="223">
        <v>12.6</v>
      </c>
      <c r="O499" s="223">
        <v>13.6</v>
      </c>
      <c r="P499" s="223">
        <v>12.3</v>
      </c>
      <c r="Q499" s="223">
        <v>11.3</v>
      </c>
      <c r="R499" s="223">
        <v>11</v>
      </c>
      <c r="S499" s="223">
        <v>12.1</v>
      </c>
      <c r="T499" s="223">
        <v>11.7</v>
      </c>
      <c r="U499" s="223">
        <v>12.7</v>
      </c>
      <c r="V499" s="223">
        <v>12.2</v>
      </c>
      <c r="W499" s="223">
        <v>12.2370740850884</v>
      </c>
      <c r="X499" s="223">
        <v>13</v>
      </c>
      <c r="Y499" s="223">
        <v>12</v>
      </c>
      <c r="Z499" s="223">
        <v>13.4</v>
      </c>
      <c r="AA499" s="223">
        <v>12.627000000000001</v>
      </c>
      <c r="AB499" s="223">
        <v>11.882</v>
      </c>
      <c r="AC499" s="220"/>
      <c r="AD499" s="221"/>
      <c r="AE499" s="221"/>
      <c r="AF499" s="221"/>
      <c r="AG499" s="221"/>
      <c r="AH499" s="221"/>
      <c r="AI499" s="221"/>
      <c r="AJ499" s="221"/>
      <c r="AK499" s="221"/>
      <c r="AL499" s="221"/>
      <c r="AM499" s="221"/>
      <c r="AN499" s="221"/>
      <c r="AO499" s="221"/>
      <c r="AP499" s="221"/>
      <c r="AQ499" s="221"/>
      <c r="AR499" s="221"/>
      <c r="AS499" s="221"/>
      <c r="AT499" s="221"/>
      <c r="AU499" s="221"/>
      <c r="AV499" s="221"/>
      <c r="AW499" s="221"/>
      <c r="AX499" s="221"/>
      <c r="AY499" s="221"/>
      <c r="AZ499" s="221"/>
      <c r="BA499" s="221"/>
      <c r="BB499" s="221"/>
      <c r="BC499" s="221"/>
      <c r="BD499" s="221"/>
      <c r="BE499" s="221"/>
      <c r="BF499" s="221"/>
      <c r="BG499" s="221"/>
      <c r="BH499" s="221"/>
      <c r="BI499" s="221"/>
      <c r="BJ499" s="221"/>
      <c r="BK499" s="221"/>
      <c r="BL499" s="221"/>
      <c r="BM499" s="222">
        <v>12.182609665667551</v>
      </c>
    </row>
    <row r="500" spans="1:65">
      <c r="A500" s="30"/>
      <c r="B500" s="19">
        <v>1</v>
      </c>
      <c r="C500" s="9">
        <v>5</v>
      </c>
      <c r="D500" s="223">
        <v>11.6</v>
      </c>
      <c r="E500" s="223">
        <v>11.6</v>
      </c>
      <c r="F500" s="223">
        <v>11.6</v>
      </c>
      <c r="G500" s="223">
        <v>12.8</v>
      </c>
      <c r="H500" s="223">
        <v>12.228091335463056</v>
      </c>
      <c r="I500" s="223">
        <v>12.4</v>
      </c>
      <c r="J500" s="224">
        <v>18.3</v>
      </c>
      <c r="K500" s="223">
        <v>11</v>
      </c>
      <c r="L500" s="223">
        <v>13.5</v>
      </c>
      <c r="M500" s="223">
        <v>12.3</v>
      </c>
      <c r="N500" s="223">
        <v>12.1</v>
      </c>
      <c r="O500" s="223">
        <v>13.4</v>
      </c>
      <c r="P500" s="223">
        <v>12.2</v>
      </c>
      <c r="Q500" s="223">
        <v>11.5</v>
      </c>
      <c r="R500" s="223">
        <v>11</v>
      </c>
      <c r="S500" s="223">
        <v>12.5</v>
      </c>
      <c r="T500" s="223">
        <v>11.8</v>
      </c>
      <c r="U500" s="223">
        <v>12.8</v>
      </c>
      <c r="V500" s="223">
        <v>12.1</v>
      </c>
      <c r="W500" s="223">
        <v>12.119264194739509</v>
      </c>
      <c r="X500" s="223">
        <v>12</v>
      </c>
      <c r="Y500" s="223">
        <v>12</v>
      </c>
      <c r="Z500" s="223">
        <v>13.2</v>
      </c>
      <c r="AA500" s="223">
        <v>12.489000000000001</v>
      </c>
      <c r="AB500" s="223">
        <v>11.696999999999999</v>
      </c>
      <c r="AC500" s="220"/>
      <c r="AD500" s="221"/>
      <c r="AE500" s="221"/>
      <c r="AF500" s="221"/>
      <c r="AG500" s="221"/>
      <c r="AH500" s="221"/>
      <c r="AI500" s="221"/>
      <c r="AJ500" s="221"/>
      <c r="AK500" s="221"/>
      <c r="AL500" s="221"/>
      <c r="AM500" s="221"/>
      <c r="AN500" s="221"/>
      <c r="AO500" s="221"/>
      <c r="AP500" s="221"/>
      <c r="AQ500" s="221"/>
      <c r="AR500" s="221"/>
      <c r="AS500" s="221"/>
      <c r="AT500" s="221"/>
      <c r="AU500" s="221"/>
      <c r="AV500" s="221"/>
      <c r="AW500" s="221"/>
      <c r="AX500" s="221"/>
      <c r="AY500" s="221"/>
      <c r="AZ500" s="221"/>
      <c r="BA500" s="221"/>
      <c r="BB500" s="221"/>
      <c r="BC500" s="221"/>
      <c r="BD500" s="221"/>
      <c r="BE500" s="221"/>
      <c r="BF500" s="221"/>
      <c r="BG500" s="221"/>
      <c r="BH500" s="221"/>
      <c r="BI500" s="221"/>
      <c r="BJ500" s="221"/>
      <c r="BK500" s="221"/>
      <c r="BL500" s="221"/>
      <c r="BM500" s="222">
        <v>94</v>
      </c>
    </row>
    <row r="501" spans="1:65">
      <c r="A501" s="30"/>
      <c r="B501" s="19">
        <v>1</v>
      </c>
      <c r="C501" s="9">
        <v>6</v>
      </c>
      <c r="D501" s="223">
        <v>11.4</v>
      </c>
      <c r="E501" s="223">
        <v>11.7</v>
      </c>
      <c r="F501" s="223">
        <v>12</v>
      </c>
      <c r="G501" s="223">
        <v>13.2</v>
      </c>
      <c r="H501" s="223">
        <v>12.362123564948106</v>
      </c>
      <c r="I501" s="223">
        <v>11.5</v>
      </c>
      <c r="J501" s="224">
        <v>17.899999999999999</v>
      </c>
      <c r="K501" s="223">
        <v>11.3</v>
      </c>
      <c r="L501" s="223">
        <v>12.7</v>
      </c>
      <c r="M501" s="223">
        <v>11.8</v>
      </c>
      <c r="N501" s="223">
        <v>12</v>
      </c>
      <c r="O501" s="223">
        <v>13.3</v>
      </c>
      <c r="P501" s="223">
        <v>12.4</v>
      </c>
      <c r="Q501" s="223">
        <v>11.4</v>
      </c>
      <c r="R501" s="223">
        <v>11</v>
      </c>
      <c r="S501" s="223">
        <v>12.3</v>
      </c>
      <c r="T501" s="223">
        <v>11.2</v>
      </c>
      <c r="U501" s="223">
        <v>12.8</v>
      </c>
      <c r="V501" s="223">
        <v>12.5</v>
      </c>
      <c r="W501" s="223">
        <v>12.9004185816654</v>
      </c>
      <c r="X501" s="223">
        <v>13</v>
      </c>
      <c r="Y501" s="223">
        <v>12.5</v>
      </c>
      <c r="Z501" s="223">
        <v>13.7</v>
      </c>
      <c r="AA501" s="223">
        <v>12.917</v>
      </c>
      <c r="AB501" s="223">
        <v>12.166</v>
      </c>
      <c r="AC501" s="220"/>
      <c r="AD501" s="221"/>
      <c r="AE501" s="221"/>
      <c r="AF501" s="221"/>
      <c r="AG501" s="221"/>
      <c r="AH501" s="221"/>
      <c r="AI501" s="221"/>
      <c r="AJ501" s="221"/>
      <c r="AK501" s="221"/>
      <c r="AL501" s="221"/>
      <c r="AM501" s="221"/>
      <c r="AN501" s="221"/>
      <c r="AO501" s="221"/>
      <c r="AP501" s="221"/>
      <c r="AQ501" s="221"/>
      <c r="AR501" s="221"/>
      <c r="AS501" s="221"/>
      <c r="AT501" s="221"/>
      <c r="AU501" s="221"/>
      <c r="AV501" s="221"/>
      <c r="AW501" s="221"/>
      <c r="AX501" s="221"/>
      <c r="AY501" s="221"/>
      <c r="AZ501" s="221"/>
      <c r="BA501" s="221"/>
      <c r="BB501" s="221"/>
      <c r="BC501" s="221"/>
      <c r="BD501" s="221"/>
      <c r="BE501" s="221"/>
      <c r="BF501" s="221"/>
      <c r="BG501" s="221"/>
      <c r="BH501" s="221"/>
      <c r="BI501" s="221"/>
      <c r="BJ501" s="221"/>
      <c r="BK501" s="221"/>
      <c r="BL501" s="221"/>
      <c r="BM501" s="226"/>
    </row>
    <row r="502" spans="1:65">
      <c r="A502" s="30"/>
      <c r="B502" s="20" t="s">
        <v>275</v>
      </c>
      <c r="C502" s="12"/>
      <c r="D502" s="227">
        <v>11.5</v>
      </c>
      <c r="E502" s="227">
        <v>12.016666666666666</v>
      </c>
      <c r="F502" s="227">
        <v>11.800000000000002</v>
      </c>
      <c r="G502" s="227">
        <v>12.950000000000001</v>
      </c>
      <c r="H502" s="227">
        <v>11.990115951770667</v>
      </c>
      <c r="I502" s="227">
        <v>11.699999999999998</v>
      </c>
      <c r="J502" s="227">
        <v>16.816666666666663</v>
      </c>
      <c r="K502" s="227">
        <v>11.183333333333332</v>
      </c>
      <c r="L502" s="227">
        <v>12.799999999999999</v>
      </c>
      <c r="M502" s="227">
        <v>11.983333333333334</v>
      </c>
      <c r="N502" s="227">
        <v>12.316666666666668</v>
      </c>
      <c r="O502" s="227">
        <v>13.433333333333332</v>
      </c>
      <c r="P502" s="227">
        <v>12.300000000000002</v>
      </c>
      <c r="Q502" s="227">
        <v>11.383333333333333</v>
      </c>
      <c r="R502" s="227">
        <v>10.833333333333334</v>
      </c>
      <c r="S502" s="227">
        <v>12.316666666666668</v>
      </c>
      <c r="T502" s="227">
        <v>11.450000000000001</v>
      </c>
      <c r="U502" s="227">
        <v>12.716666666666667</v>
      </c>
      <c r="V502" s="227">
        <v>12.216666666666669</v>
      </c>
      <c r="W502" s="227">
        <v>12.287349357583926</v>
      </c>
      <c r="X502" s="227">
        <v>13</v>
      </c>
      <c r="Y502" s="227">
        <v>11.916666666666666</v>
      </c>
      <c r="Z502" s="227">
        <v>13.466666666666667</v>
      </c>
      <c r="AA502" s="227">
        <v>12.756500000000001</v>
      </c>
      <c r="AB502" s="227">
        <v>11.898666666666665</v>
      </c>
      <c r="AC502" s="220"/>
      <c r="AD502" s="221"/>
      <c r="AE502" s="221"/>
      <c r="AF502" s="221"/>
      <c r="AG502" s="221"/>
      <c r="AH502" s="221"/>
      <c r="AI502" s="221"/>
      <c r="AJ502" s="221"/>
      <c r="AK502" s="221"/>
      <c r="AL502" s="221"/>
      <c r="AM502" s="221"/>
      <c r="AN502" s="221"/>
      <c r="AO502" s="221"/>
      <c r="AP502" s="221"/>
      <c r="AQ502" s="221"/>
      <c r="AR502" s="221"/>
      <c r="AS502" s="221"/>
      <c r="AT502" s="221"/>
      <c r="AU502" s="221"/>
      <c r="AV502" s="221"/>
      <c r="AW502" s="221"/>
      <c r="AX502" s="221"/>
      <c r="AY502" s="221"/>
      <c r="AZ502" s="221"/>
      <c r="BA502" s="221"/>
      <c r="BB502" s="221"/>
      <c r="BC502" s="221"/>
      <c r="BD502" s="221"/>
      <c r="BE502" s="221"/>
      <c r="BF502" s="221"/>
      <c r="BG502" s="221"/>
      <c r="BH502" s="221"/>
      <c r="BI502" s="221"/>
      <c r="BJ502" s="221"/>
      <c r="BK502" s="221"/>
      <c r="BL502" s="221"/>
      <c r="BM502" s="226"/>
    </row>
    <row r="503" spans="1:65">
      <c r="A503" s="30"/>
      <c r="B503" s="3" t="s">
        <v>276</v>
      </c>
      <c r="C503" s="29"/>
      <c r="D503" s="223">
        <v>11.5</v>
      </c>
      <c r="E503" s="223">
        <v>12</v>
      </c>
      <c r="F503" s="223">
        <v>11.8</v>
      </c>
      <c r="G503" s="223">
        <v>12.9</v>
      </c>
      <c r="H503" s="223">
        <v>11.999129988462386</v>
      </c>
      <c r="I503" s="223">
        <v>11.6</v>
      </c>
      <c r="J503" s="223">
        <v>18.399999999999999</v>
      </c>
      <c r="K503" s="223">
        <v>11.2</v>
      </c>
      <c r="L503" s="223">
        <v>12.75</v>
      </c>
      <c r="M503" s="223">
        <v>11.95</v>
      </c>
      <c r="N503" s="223">
        <v>12.3</v>
      </c>
      <c r="O503" s="223">
        <v>13.45</v>
      </c>
      <c r="P503" s="223">
        <v>12.3</v>
      </c>
      <c r="Q503" s="223">
        <v>11.350000000000001</v>
      </c>
      <c r="R503" s="223">
        <v>11</v>
      </c>
      <c r="S503" s="223">
        <v>12.4</v>
      </c>
      <c r="T503" s="223">
        <v>11.350000000000001</v>
      </c>
      <c r="U503" s="223">
        <v>12.7</v>
      </c>
      <c r="V503" s="223">
        <v>12.2</v>
      </c>
      <c r="W503" s="223">
        <v>12.190733122653949</v>
      </c>
      <c r="X503" s="223">
        <v>13</v>
      </c>
      <c r="Y503" s="223">
        <v>12</v>
      </c>
      <c r="Z503" s="223">
        <v>13.5</v>
      </c>
      <c r="AA503" s="223">
        <v>12.820499999999999</v>
      </c>
      <c r="AB503" s="223">
        <v>11.879</v>
      </c>
      <c r="AC503" s="220"/>
      <c r="AD503" s="221"/>
      <c r="AE503" s="221"/>
      <c r="AF503" s="221"/>
      <c r="AG503" s="221"/>
      <c r="AH503" s="221"/>
      <c r="AI503" s="221"/>
      <c r="AJ503" s="221"/>
      <c r="AK503" s="221"/>
      <c r="AL503" s="221"/>
      <c r="AM503" s="221"/>
      <c r="AN503" s="221"/>
      <c r="AO503" s="221"/>
      <c r="AP503" s="221"/>
      <c r="AQ503" s="221"/>
      <c r="AR503" s="221"/>
      <c r="AS503" s="221"/>
      <c r="AT503" s="221"/>
      <c r="AU503" s="221"/>
      <c r="AV503" s="221"/>
      <c r="AW503" s="221"/>
      <c r="AX503" s="221"/>
      <c r="AY503" s="221"/>
      <c r="AZ503" s="221"/>
      <c r="BA503" s="221"/>
      <c r="BB503" s="221"/>
      <c r="BC503" s="221"/>
      <c r="BD503" s="221"/>
      <c r="BE503" s="221"/>
      <c r="BF503" s="221"/>
      <c r="BG503" s="221"/>
      <c r="BH503" s="221"/>
      <c r="BI503" s="221"/>
      <c r="BJ503" s="221"/>
      <c r="BK503" s="221"/>
      <c r="BL503" s="221"/>
      <c r="BM503" s="226"/>
    </row>
    <row r="504" spans="1:65">
      <c r="A504" s="30"/>
      <c r="B504" s="3" t="s">
        <v>277</v>
      </c>
      <c r="C504" s="29"/>
      <c r="D504" s="24">
        <v>8.9442719099991269E-2</v>
      </c>
      <c r="E504" s="24">
        <v>0.34302575219167858</v>
      </c>
      <c r="F504" s="24">
        <v>0.17888543819998334</v>
      </c>
      <c r="G504" s="24">
        <v>0.13784048752090175</v>
      </c>
      <c r="H504" s="24">
        <v>0.33293238662138852</v>
      </c>
      <c r="I504" s="24">
        <v>0.52153619241621185</v>
      </c>
      <c r="J504" s="24">
        <v>3.8886587233475312</v>
      </c>
      <c r="K504" s="24">
        <v>0.11690451944500149</v>
      </c>
      <c r="L504" s="24">
        <v>0.43358966777357627</v>
      </c>
      <c r="M504" s="24">
        <v>0.19407902170679506</v>
      </c>
      <c r="N504" s="24">
        <v>0.25625508125043428</v>
      </c>
      <c r="O504" s="24">
        <v>0.16329931618554511</v>
      </c>
      <c r="P504" s="24">
        <v>0.14142135623730978</v>
      </c>
      <c r="Q504" s="24">
        <v>0.14719601443879737</v>
      </c>
      <c r="R504" s="24">
        <v>0.40824829046386302</v>
      </c>
      <c r="S504" s="24">
        <v>0.22286019533929041</v>
      </c>
      <c r="T504" s="24">
        <v>0.2428991560298224</v>
      </c>
      <c r="U504" s="24">
        <v>7.5277265270908625E-2</v>
      </c>
      <c r="V504" s="24">
        <v>0.17224014243685098</v>
      </c>
      <c r="W504" s="24">
        <v>0.30534380012324969</v>
      </c>
      <c r="X504" s="24">
        <v>0.63245553203367588</v>
      </c>
      <c r="Y504" s="24">
        <v>0.3763863263545405</v>
      </c>
      <c r="Z504" s="24">
        <v>0.2338090388900024</v>
      </c>
      <c r="AA504" s="24">
        <v>0.1639606660147484</v>
      </c>
      <c r="AB504" s="24">
        <v>0.15166761904462922</v>
      </c>
      <c r="AC504" s="152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86</v>
      </c>
      <c r="C505" s="29"/>
      <c r="D505" s="13">
        <v>7.7776277478253273E-3</v>
      </c>
      <c r="E505" s="13">
        <v>2.8545832359917776E-2</v>
      </c>
      <c r="F505" s="13">
        <v>1.5159782898303669E-2</v>
      </c>
      <c r="G505" s="13">
        <v>1.0644053090417122E-2</v>
      </c>
      <c r="H505" s="13">
        <v>2.7767236610603586E-2</v>
      </c>
      <c r="I505" s="13">
        <v>4.4575742941556577E-2</v>
      </c>
      <c r="J505" s="13">
        <v>0.23123837799886215</v>
      </c>
      <c r="K505" s="13">
        <v>1.0453459264828749E-2</v>
      </c>
      <c r="L505" s="13">
        <v>3.3874192794810652E-2</v>
      </c>
      <c r="M505" s="13">
        <v>1.6195745900427959E-2</v>
      </c>
      <c r="N505" s="13">
        <v>2.0805554634676666E-2</v>
      </c>
      <c r="O505" s="13">
        <v>1.2156276639122466E-2</v>
      </c>
      <c r="P505" s="13">
        <v>1.1497671238805671E-2</v>
      </c>
      <c r="Q505" s="13">
        <v>1.2930835821856284E-2</v>
      </c>
      <c r="R505" s="13">
        <v>3.7684457581279661E-2</v>
      </c>
      <c r="S505" s="13">
        <v>1.8094197185869312E-2</v>
      </c>
      <c r="T505" s="13">
        <v>2.1213900089940819E-2</v>
      </c>
      <c r="U505" s="13">
        <v>5.9195752506612286E-3</v>
      </c>
      <c r="V505" s="13">
        <v>1.4098783828391619E-2</v>
      </c>
      <c r="W505" s="13">
        <v>2.4850257873947987E-2</v>
      </c>
      <c r="X505" s="13">
        <v>4.8650425541051992E-2</v>
      </c>
      <c r="Y505" s="13">
        <v>3.1584866547234171E-2</v>
      </c>
      <c r="Z505" s="13">
        <v>1.736205734331701E-2</v>
      </c>
      <c r="AA505" s="13">
        <v>1.2853107514972633E-2</v>
      </c>
      <c r="AB505" s="13">
        <v>1.2746606262155079E-2</v>
      </c>
      <c r="AC505" s="152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278</v>
      </c>
      <c r="C506" s="29"/>
      <c r="D506" s="13">
        <v>-5.6031481300041097E-2</v>
      </c>
      <c r="E506" s="13">
        <v>-1.3621301474390779E-2</v>
      </c>
      <c r="F506" s="13">
        <v>-3.1406215594824483E-2</v>
      </c>
      <c r="G506" s="13">
        <v>6.2990636275171319E-2</v>
      </c>
      <c r="H506" s="13">
        <v>-1.580069617098212E-2</v>
      </c>
      <c r="I506" s="13">
        <v>-3.9614637496563687E-2</v>
      </c>
      <c r="J506" s="13">
        <v>0.38038294980907006</v>
      </c>
      <c r="K506" s="13">
        <v>-8.2024817322214005E-2</v>
      </c>
      <c r="L506" s="13">
        <v>5.0678003422562901E-2</v>
      </c>
      <c r="M506" s="13">
        <v>-1.6357442108303588E-2</v>
      </c>
      <c r="N506" s="13">
        <v>1.1003964230825725E-2</v>
      </c>
      <c r="O506" s="13">
        <v>0.10266467546690849</v>
      </c>
      <c r="P506" s="13">
        <v>9.6358939138694311E-3</v>
      </c>
      <c r="Q506" s="13">
        <v>-6.5607973518736373E-2</v>
      </c>
      <c r="R506" s="13">
        <v>-0.1107542939782995</v>
      </c>
      <c r="S506" s="13">
        <v>1.1003964230825725E-2</v>
      </c>
      <c r="T506" s="13">
        <v>-6.0135692250910311E-2</v>
      </c>
      <c r="U506" s="13">
        <v>4.3837651837780767E-2</v>
      </c>
      <c r="V506" s="13">
        <v>2.7955423290870751E-3</v>
      </c>
      <c r="W506" s="13">
        <v>8.597475811077393E-3</v>
      </c>
      <c r="X506" s="13">
        <v>6.7094847226040644E-2</v>
      </c>
      <c r="Y506" s="13">
        <v>-2.182972337612954E-2</v>
      </c>
      <c r="Z506" s="13">
        <v>0.10540081610082153</v>
      </c>
      <c r="AA506" s="13">
        <v>4.7107339895306799E-2</v>
      </c>
      <c r="AB506" s="13">
        <v>-2.3307239318442585E-2</v>
      </c>
      <c r="AC506" s="152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46" t="s">
        <v>279</v>
      </c>
      <c r="C507" s="47"/>
      <c r="D507" s="45">
        <v>0.94</v>
      </c>
      <c r="E507" s="45">
        <v>0.26</v>
      </c>
      <c r="F507" s="45">
        <v>0.54</v>
      </c>
      <c r="G507" s="45">
        <v>0.96</v>
      </c>
      <c r="H507" s="45">
        <v>0.3</v>
      </c>
      <c r="I507" s="45">
        <v>0.67</v>
      </c>
      <c r="J507" s="45">
        <v>6</v>
      </c>
      <c r="K507" s="45">
        <v>1.35</v>
      </c>
      <c r="L507" s="45">
        <v>0.76</v>
      </c>
      <c r="M507" s="45">
        <v>0.3</v>
      </c>
      <c r="N507" s="45">
        <v>0.13</v>
      </c>
      <c r="O507" s="45">
        <v>1.59</v>
      </c>
      <c r="P507" s="45">
        <v>0.11</v>
      </c>
      <c r="Q507" s="45">
        <v>1.0900000000000001</v>
      </c>
      <c r="R507" s="45">
        <v>1.81</v>
      </c>
      <c r="S507" s="45">
        <v>0.13</v>
      </c>
      <c r="T507" s="45">
        <v>1</v>
      </c>
      <c r="U507" s="45">
        <v>0.65</v>
      </c>
      <c r="V507" s="45">
        <v>0</v>
      </c>
      <c r="W507" s="45">
        <v>0.09</v>
      </c>
      <c r="X507" s="45">
        <v>1.02</v>
      </c>
      <c r="Y507" s="45">
        <v>0.39</v>
      </c>
      <c r="Z507" s="45">
        <v>1.63</v>
      </c>
      <c r="AA507" s="45">
        <v>0.7</v>
      </c>
      <c r="AB507" s="45">
        <v>0.42</v>
      </c>
      <c r="AC507" s="152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1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BM508" s="55"/>
    </row>
    <row r="509" spans="1:65" ht="15">
      <c r="B509" s="8" t="s">
        <v>604</v>
      </c>
      <c r="BM509" s="28" t="s">
        <v>66</v>
      </c>
    </row>
    <row r="510" spans="1:65" ht="15">
      <c r="A510" s="25" t="s">
        <v>20</v>
      </c>
      <c r="B510" s="18" t="s">
        <v>111</v>
      </c>
      <c r="C510" s="15" t="s">
        <v>112</v>
      </c>
      <c r="D510" s="16" t="s">
        <v>227</v>
      </c>
      <c r="E510" s="17" t="s">
        <v>227</v>
      </c>
      <c r="F510" s="17" t="s">
        <v>227</v>
      </c>
      <c r="G510" s="17" t="s">
        <v>227</v>
      </c>
      <c r="H510" s="17" t="s">
        <v>227</v>
      </c>
      <c r="I510" s="17" t="s">
        <v>227</v>
      </c>
      <c r="J510" s="17" t="s">
        <v>227</v>
      </c>
      <c r="K510" s="17" t="s">
        <v>227</v>
      </c>
      <c r="L510" s="17" t="s">
        <v>227</v>
      </c>
      <c r="M510" s="17" t="s">
        <v>227</v>
      </c>
      <c r="N510" s="17" t="s">
        <v>227</v>
      </c>
      <c r="O510" s="17" t="s">
        <v>227</v>
      </c>
      <c r="P510" s="17" t="s">
        <v>227</v>
      </c>
      <c r="Q510" s="17" t="s">
        <v>227</v>
      </c>
      <c r="R510" s="17" t="s">
        <v>227</v>
      </c>
      <c r="S510" s="17" t="s">
        <v>227</v>
      </c>
      <c r="T510" s="17" t="s">
        <v>227</v>
      </c>
      <c r="U510" s="17" t="s">
        <v>227</v>
      </c>
      <c r="V510" s="17" t="s">
        <v>227</v>
      </c>
      <c r="W510" s="17" t="s">
        <v>227</v>
      </c>
      <c r="X510" s="17" t="s">
        <v>227</v>
      </c>
      <c r="Y510" s="152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 t="s">
        <v>228</v>
      </c>
      <c r="C511" s="9" t="s">
        <v>228</v>
      </c>
      <c r="D511" s="150" t="s">
        <v>230</v>
      </c>
      <c r="E511" s="151" t="s">
        <v>231</v>
      </c>
      <c r="F511" s="151" t="s">
        <v>232</v>
      </c>
      <c r="G511" s="151" t="s">
        <v>233</v>
      </c>
      <c r="H511" s="151" t="s">
        <v>234</v>
      </c>
      <c r="I511" s="151" t="s">
        <v>235</v>
      </c>
      <c r="J511" s="151" t="s">
        <v>236</v>
      </c>
      <c r="K511" s="151" t="s">
        <v>237</v>
      </c>
      <c r="L511" s="151" t="s">
        <v>238</v>
      </c>
      <c r="M511" s="151" t="s">
        <v>239</v>
      </c>
      <c r="N511" s="151" t="s">
        <v>240</v>
      </c>
      <c r="O511" s="151" t="s">
        <v>241</v>
      </c>
      <c r="P511" s="151" t="s">
        <v>242</v>
      </c>
      <c r="Q511" s="151" t="s">
        <v>248</v>
      </c>
      <c r="R511" s="151" t="s">
        <v>304</v>
      </c>
      <c r="S511" s="151" t="s">
        <v>249</v>
      </c>
      <c r="T511" s="151" t="s">
        <v>250</v>
      </c>
      <c r="U511" s="151" t="s">
        <v>256</v>
      </c>
      <c r="V511" s="151" t="s">
        <v>264</v>
      </c>
      <c r="W511" s="151" t="s">
        <v>265</v>
      </c>
      <c r="X511" s="151" t="s">
        <v>266</v>
      </c>
      <c r="Y511" s="152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 t="s">
        <v>3</v>
      </c>
    </row>
    <row r="512" spans="1:65">
      <c r="A512" s="30"/>
      <c r="B512" s="19"/>
      <c r="C512" s="9"/>
      <c r="D512" s="10" t="s">
        <v>333</v>
      </c>
      <c r="E512" s="11" t="s">
        <v>332</v>
      </c>
      <c r="F512" s="11" t="s">
        <v>332</v>
      </c>
      <c r="G512" s="11" t="s">
        <v>331</v>
      </c>
      <c r="H512" s="11" t="s">
        <v>332</v>
      </c>
      <c r="I512" s="11" t="s">
        <v>332</v>
      </c>
      <c r="J512" s="11" t="s">
        <v>331</v>
      </c>
      <c r="K512" s="11" t="s">
        <v>331</v>
      </c>
      <c r="L512" s="11" t="s">
        <v>331</v>
      </c>
      <c r="M512" s="11" t="s">
        <v>331</v>
      </c>
      <c r="N512" s="11" t="s">
        <v>331</v>
      </c>
      <c r="O512" s="11" t="s">
        <v>331</v>
      </c>
      <c r="P512" s="11" t="s">
        <v>331</v>
      </c>
      <c r="Q512" s="11" t="s">
        <v>332</v>
      </c>
      <c r="R512" s="11" t="s">
        <v>332</v>
      </c>
      <c r="S512" s="11" t="s">
        <v>333</v>
      </c>
      <c r="T512" s="11" t="s">
        <v>332</v>
      </c>
      <c r="U512" s="11" t="s">
        <v>333</v>
      </c>
      <c r="V512" s="11" t="s">
        <v>332</v>
      </c>
      <c r="W512" s="11" t="s">
        <v>331</v>
      </c>
      <c r="X512" s="11" t="s">
        <v>331</v>
      </c>
      <c r="Y512" s="152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2</v>
      </c>
    </row>
    <row r="513" spans="1:65">
      <c r="A513" s="30"/>
      <c r="B513" s="19"/>
      <c r="C513" s="9"/>
      <c r="D513" s="26" t="s">
        <v>335</v>
      </c>
      <c r="E513" s="26" t="s">
        <v>336</v>
      </c>
      <c r="F513" s="26" t="s">
        <v>335</v>
      </c>
      <c r="G513" s="26" t="s">
        <v>337</v>
      </c>
      <c r="H513" s="26" t="s">
        <v>338</v>
      </c>
      <c r="I513" s="26" t="s">
        <v>336</v>
      </c>
      <c r="J513" s="26" t="s">
        <v>336</v>
      </c>
      <c r="K513" s="26" t="s">
        <v>336</v>
      </c>
      <c r="L513" s="26" t="s">
        <v>336</v>
      </c>
      <c r="M513" s="26" t="s">
        <v>336</v>
      </c>
      <c r="N513" s="26" t="s">
        <v>336</v>
      </c>
      <c r="O513" s="26" t="s">
        <v>336</v>
      </c>
      <c r="P513" s="26" t="s">
        <v>336</v>
      </c>
      <c r="Q513" s="26" t="s">
        <v>335</v>
      </c>
      <c r="R513" s="26" t="s">
        <v>336</v>
      </c>
      <c r="S513" s="26" t="s">
        <v>335</v>
      </c>
      <c r="T513" s="26" t="s">
        <v>337</v>
      </c>
      <c r="U513" s="26" t="s">
        <v>336</v>
      </c>
      <c r="V513" s="26" t="s">
        <v>338</v>
      </c>
      <c r="W513" s="26" t="s">
        <v>338</v>
      </c>
      <c r="X513" s="26" t="s">
        <v>117</v>
      </c>
      <c r="Y513" s="152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2</v>
      </c>
    </row>
    <row r="514" spans="1:65">
      <c r="A514" s="30"/>
      <c r="B514" s="18">
        <v>1</v>
      </c>
      <c r="C514" s="14">
        <v>1</v>
      </c>
      <c r="D514" s="146">
        <v>4</v>
      </c>
      <c r="E514" s="22">
        <v>3.6</v>
      </c>
      <c r="F514" s="146">
        <v>2</v>
      </c>
      <c r="G514" s="22">
        <v>4.3</v>
      </c>
      <c r="H514" s="22">
        <v>5.6819931715208813</v>
      </c>
      <c r="I514" s="22">
        <v>4.7</v>
      </c>
      <c r="J514" s="22">
        <v>3.1</v>
      </c>
      <c r="K514" s="22">
        <v>5.03</v>
      </c>
      <c r="L514" s="22">
        <v>4.0999999999999996</v>
      </c>
      <c r="M514" s="22">
        <v>4.0999999999999996</v>
      </c>
      <c r="N514" s="22">
        <v>4.0999999999999996</v>
      </c>
      <c r="O514" s="22">
        <v>4.2</v>
      </c>
      <c r="P514" s="22">
        <v>4.2</v>
      </c>
      <c r="Q514" s="146">
        <v>4</v>
      </c>
      <c r="R514" s="22">
        <v>2.9</v>
      </c>
      <c r="S514" s="22">
        <v>2.9</v>
      </c>
      <c r="T514" s="22">
        <v>4.4000000000000004</v>
      </c>
      <c r="U514" s="146">
        <v>5</v>
      </c>
      <c r="V514" s="22">
        <v>4.9000000000000004</v>
      </c>
      <c r="W514" s="22">
        <v>4.7</v>
      </c>
      <c r="X514" s="22">
        <v>4.4000000000000004</v>
      </c>
      <c r="Y514" s="152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>
        <v>1</v>
      </c>
      <c r="C515" s="9">
        <v>2</v>
      </c>
      <c r="D515" s="147">
        <v>4</v>
      </c>
      <c r="E515" s="11">
        <v>3.6</v>
      </c>
      <c r="F515" s="147">
        <v>2</v>
      </c>
      <c r="G515" s="11">
        <v>4.4000000000000004</v>
      </c>
      <c r="H515" s="11">
        <v>5.5439035294111214</v>
      </c>
      <c r="I515" s="11">
        <v>5</v>
      </c>
      <c r="J515" s="11">
        <v>3.7</v>
      </c>
      <c r="K515" s="11">
        <v>4.93</v>
      </c>
      <c r="L515" s="11">
        <v>4.4000000000000004</v>
      </c>
      <c r="M515" s="11">
        <v>4.2</v>
      </c>
      <c r="N515" s="11">
        <v>4.2</v>
      </c>
      <c r="O515" s="11">
        <v>4.0999999999999996</v>
      </c>
      <c r="P515" s="11">
        <v>3.9</v>
      </c>
      <c r="Q515" s="147">
        <v>4</v>
      </c>
      <c r="R515" s="11">
        <v>2.9</v>
      </c>
      <c r="S515" s="11">
        <v>2.77</v>
      </c>
      <c r="T515" s="11">
        <v>4.3</v>
      </c>
      <c r="U515" s="147">
        <v>5</v>
      </c>
      <c r="V515" s="11">
        <v>4.9000000000000004</v>
      </c>
      <c r="W515" s="11">
        <v>4.7</v>
      </c>
      <c r="X515" s="11">
        <v>4.4000000000000004</v>
      </c>
      <c r="Y515" s="152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e">
        <v>#N/A</v>
      </c>
    </row>
    <row r="516" spans="1:65">
      <c r="A516" s="30"/>
      <c r="B516" s="19">
        <v>1</v>
      </c>
      <c r="C516" s="9">
        <v>3</v>
      </c>
      <c r="D516" s="147">
        <v>4</v>
      </c>
      <c r="E516" s="11">
        <v>3.7</v>
      </c>
      <c r="F516" s="147">
        <v>3</v>
      </c>
      <c r="G516" s="11">
        <v>4.3</v>
      </c>
      <c r="H516" s="11">
        <v>5.5930472751077414</v>
      </c>
      <c r="I516" s="11">
        <v>5</v>
      </c>
      <c r="J516" s="11">
        <v>3.1</v>
      </c>
      <c r="K516" s="11">
        <v>4.92</v>
      </c>
      <c r="L516" s="11">
        <v>4.4000000000000004</v>
      </c>
      <c r="M516" s="11">
        <v>4.0999999999999996</v>
      </c>
      <c r="N516" s="11">
        <v>4.0999999999999996</v>
      </c>
      <c r="O516" s="11">
        <v>4.2</v>
      </c>
      <c r="P516" s="11">
        <v>4</v>
      </c>
      <c r="Q516" s="147">
        <v>4</v>
      </c>
      <c r="R516" s="11">
        <v>3.3</v>
      </c>
      <c r="S516" s="11">
        <v>2.82</v>
      </c>
      <c r="T516" s="11">
        <v>4.2</v>
      </c>
      <c r="U516" s="147">
        <v>5</v>
      </c>
      <c r="V516" s="11">
        <v>4.9000000000000004</v>
      </c>
      <c r="W516" s="11">
        <v>4.9000000000000004</v>
      </c>
      <c r="X516" s="11">
        <v>4.5</v>
      </c>
      <c r="Y516" s="152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16</v>
      </c>
    </row>
    <row r="517" spans="1:65">
      <c r="A517" s="30"/>
      <c r="B517" s="19">
        <v>1</v>
      </c>
      <c r="C517" s="9">
        <v>4</v>
      </c>
      <c r="D517" s="147">
        <v>4</v>
      </c>
      <c r="E517" s="11">
        <v>3.6</v>
      </c>
      <c r="F517" s="147">
        <v>2</v>
      </c>
      <c r="G517" s="11">
        <v>4.4000000000000004</v>
      </c>
      <c r="H517" s="11">
        <v>5.8730786869047318</v>
      </c>
      <c r="I517" s="11">
        <v>5.2</v>
      </c>
      <c r="J517" s="11">
        <v>2.9</v>
      </c>
      <c r="K517" s="11">
        <v>4.88</v>
      </c>
      <c r="L517" s="11">
        <v>4.3</v>
      </c>
      <c r="M517" s="11">
        <v>4.2</v>
      </c>
      <c r="N517" s="11">
        <v>4.2</v>
      </c>
      <c r="O517" s="11">
        <v>4.3</v>
      </c>
      <c r="P517" s="11">
        <v>3.9</v>
      </c>
      <c r="Q517" s="147">
        <v>4</v>
      </c>
      <c r="R517" s="11">
        <v>3.1</v>
      </c>
      <c r="S517" s="148">
        <v>2.44</v>
      </c>
      <c r="T517" s="11">
        <v>4.4000000000000004</v>
      </c>
      <c r="U517" s="147">
        <v>5</v>
      </c>
      <c r="V517" s="148">
        <v>4.5999999999999996</v>
      </c>
      <c r="W517" s="11">
        <v>4.9000000000000004</v>
      </c>
      <c r="X517" s="11">
        <v>4.3</v>
      </c>
      <c r="Y517" s="152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4.2218390699092705</v>
      </c>
    </row>
    <row r="518" spans="1:65">
      <c r="A518" s="30"/>
      <c r="B518" s="19">
        <v>1</v>
      </c>
      <c r="C518" s="9">
        <v>5</v>
      </c>
      <c r="D518" s="147">
        <v>4</v>
      </c>
      <c r="E518" s="11">
        <v>3.5</v>
      </c>
      <c r="F518" s="147">
        <v>2</v>
      </c>
      <c r="G518" s="11">
        <v>4.4000000000000004</v>
      </c>
      <c r="H518" s="11">
        <v>6.0206590023821116</v>
      </c>
      <c r="I518" s="11">
        <v>5.3</v>
      </c>
      <c r="J518" s="11">
        <v>3.2</v>
      </c>
      <c r="K518" s="11">
        <v>4.99</v>
      </c>
      <c r="L518" s="11">
        <v>4.5999999999999996</v>
      </c>
      <c r="M518" s="11">
        <v>4.0999999999999996</v>
      </c>
      <c r="N518" s="11">
        <v>4.0999999999999996</v>
      </c>
      <c r="O518" s="11">
        <v>4.2</v>
      </c>
      <c r="P518" s="11">
        <v>3.7</v>
      </c>
      <c r="Q518" s="147">
        <v>4</v>
      </c>
      <c r="R518" s="11">
        <v>3.1</v>
      </c>
      <c r="S518" s="11">
        <v>2.83</v>
      </c>
      <c r="T518" s="11">
        <v>4.2</v>
      </c>
      <c r="U518" s="147">
        <v>5</v>
      </c>
      <c r="V518" s="11">
        <v>4.7</v>
      </c>
      <c r="W518" s="11">
        <v>4.5999999999999996</v>
      </c>
      <c r="X518" s="11">
        <v>4.3</v>
      </c>
      <c r="Y518" s="152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95</v>
      </c>
    </row>
    <row r="519" spans="1:65">
      <c r="A519" s="30"/>
      <c r="B519" s="19">
        <v>1</v>
      </c>
      <c r="C519" s="9">
        <v>6</v>
      </c>
      <c r="D519" s="147">
        <v>4</v>
      </c>
      <c r="E519" s="11">
        <v>3.4</v>
      </c>
      <c r="F519" s="147">
        <v>3</v>
      </c>
      <c r="G519" s="11">
        <v>4.5</v>
      </c>
      <c r="H519" s="11">
        <v>5.8369034654189393</v>
      </c>
      <c r="I519" s="11">
        <v>4.9000000000000004</v>
      </c>
      <c r="J519" s="11">
        <v>2.6</v>
      </c>
      <c r="K519" s="11">
        <v>4.9400000000000004</v>
      </c>
      <c r="L519" s="11">
        <v>4.5</v>
      </c>
      <c r="M519" s="11">
        <v>4.0999999999999996</v>
      </c>
      <c r="N519" s="11">
        <v>4</v>
      </c>
      <c r="O519" s="11">
        <v>4.2</v>
      </c>
      <c r="P519" s="11">
        <v>4</v>
      </c>
      <c r="Q519" s="147">
        <v>4</v>
      </c>
      <c r="R519" s="11">
        <v>3</v>
      </c>
      <c r="S519" s="11">
        <v>2.87</v>
      </c>
      <c r="T519" s="11">
        <v>4.4000000000000004</v>
      </c>
      <c r="U519" s="147">
        <v>5</v>
      </c>
      <c r="V519" s="11">
        <v>4.9000000000000004</v>
      </c>
      <c r="W519" s="11">
        <v>4.7</v>
      </c>
      <c r="X519" s="11">
        <v>4.5</v>
      </c>
      <c r="Y519" s="152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20" t="s">
        <v>275</v>
      </c>
      <c r="C520" s="12"/>
      <c r="D520" s="23">
        <v>4</v>
      </c>
      <c r="E520" s="23">
        <v>3.5666666666666664</v>
      </c>
      <c r="F520" s="23">
        <v>2.3333333333333335</v>
      </c>
      <c r="G520" s="23">
        <v>4.3833333333333329</v>
      </c>
      <c r="H520" s="23">
        <v>5.7582641884575878</v>
      </c>
      <c r="I520" s="23">
        <v>5.0166666666666666</v>
      </c>
      <c r="J520" s="23">
        <v>3.1</v>
      </c>
      <c r="K520" s="23">
        <v>4.9483333333333333</v>
      </c>
      <c r="L520" s="23">
        <v>4.3833333333333329</v>
      </c>
      <c r="M520" s="23">
        <v>4.1333333333333337</v>
      </c>
      <c r="N520" s="23">
        <v>4.1166666666666671</v>
      </c>
      <c r="O520" s="23">
        <v>4.2</v>
      </c>
      <c r="P520" s="23">
        <v>3.9499999999999997</v>
      </c>
      <c r="Q520" s="23">
        <v>4</v>
      </c>
      <c r="R520" s="23">
        <v>3.0499999999999994</v>
      </c>
      <c r="S520" s="23">
        <v>2.7716666666666665</v>
      </c>
      <c r="T520" s="23">
        <v>4.3166666666666664</v>
      </c>
      <c r="U520" s="23">
        <v>5</v>
      </c>
      <c r="V520" s="23">
        <v>4.8166666666666664</v>
      </c>
      <c r="W520" s="23">
        <v>4.7500000000000009</v>
      </c>
      <c r="X520" s="23">
        <v>4.4000000000000004</v>
      </c>
      <c r="Y520" s="152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3" t="s">
        <v>276</v>
      </c>
      <c r="C521" s="29"/>
      <c r="D521" s="11">
        <v>4</v>
      </c>
      <c r="E521" s="11">
        <v>3.6</v>
      </c>
      <c r="F521" s="11">
        <v>2</v>
      </c>
      <c r="G521" s="11">
        <v>4.4000000000000004</v>
      </c>
      <c r="H521" s="11">
        <v>5.7594483184699108</v>
      </c>
      <c r="I521" s="11">
        <v>5</v>
      </c>
      <c r="J521" s="11">
        <v>3.1</v>
      </c>
      <c r="K521" s="11">
        <v>4.9350000000000005</v>
      </c>
      <c r="L521" s="11">
        <v>4.4000000000000004</v>
      </c>
      <c r="M521" s="11">
        <v>4.0999999999999996</v>
      </c>
      <c r="N521" s="11">
        <v>4.0999999999999996</v>
      </c>
      <c r="O521" s="11">
        <v>4.2</v>
      </c>
      <c r="P521" s="11">
        <v>3.95</v>
      </c>
      <c r="Q521" s="11">
        <v>4</v>
      </c>
      <c r="R521" s="11">
        <v>3.05</v>
      </c>
      <c r="S521" s="11">
        <v>2.8250000000000002</v>
      </c>
      <c r="T521" s="11">
        <v>4.3499999999999996</v>
      </c>
      <c r="U521" s="11">
        <v>5</v>
      </c>
      <c r="V521" s="11">
        <v>4.9000000000000004</v>
      </c>
      <c r="W521" s="11">
        <v>4.7</v>
      </c>
      <c r="X521" s="11">
        <v>4.4000000000000004</v>
      </c>
      <c r="Y521" s="152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277</v>
      </c>
      <c r="C522" s="29"/>
      <c r="D522" s="24">
        <v>0</v>
      </c>
      <c r="E522" s="24">
        <v>0.10327955589886455</v>
      </c>
      <c r="F522" s="24">
        <v>0.51639777949432275</v>
      </c>
      <c r="G522" s="24">
        <v>7.5277265270908222E-2</v>
      </c>
      <c r="H522" s="24">
        <v>0.18291087006375772</v>
      </c>
      <c r="I522" s="24">
        <v>0.21369760566432797</v>
      </c>
      <c r="J522" s="24">
        <v>0.36331804249170002</v>
      </c>
      <c r="K522" s="24">
        <v>5.3447793842839597E-2</v>
      </c>
      <c r="L522" s="24">
        <v>0.1722401424368509</v>
      </c>
      <c r="M522" s="24">
        <v>5.1639777949432503E-2</v>
      </c>
      <c r="N522" s="24">
        <v>7.5277265270908222E-2</v>
      </c>
      <c r="O522" s="24">
        <v>6.3245553203367638E-2</v>
      </c>
      <c r="P522" s="24">
        <v>0.16431676725154987</v>
      </c>
      <c r="Q522" s="24">
        <v>0</v>
      </c>
      <c r="R522" s="24">
        <v>0.15165750888103099</v>
      </c>
      <c r="S522" s="24">
        <v>0.16845375230806428</v>
      </c>
      <c r="T522" s="24">
        <v>9.8319208025017618E-2</v>
      </c>
      <c r="U522" s="24">
        <v>0</v>
      </c>
      <c r="V522" s="24">
        <v>0.13291601358251284</v>
      </c>
      <c r="W522" s="24">
        <v>0.12247448713915914</v>
      </c>
      <c r="X522" s="24">
        <v>8.9442719099991672E-2</v>
      </c>
      <c r="Y522" s="152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86</v>
      </c>
      <c r="C523" s="29"/>
      <c r="D523" s="13">
        <v>0</v>
      </c>
      <c r="E523" s="13">
        <v>2.8956884831457353E-2</v>
      </c>
      <c r="F523" s="13">
        <v>0.22131333406899545</v>
      </c>
      <c r="G523" s="13">
        <v>1.717352059412355E-2</v>
      </c>
      <c r="H523" s="13">
        <v>3.1764931944317815E-2</v>
      </c>
      <c r="I523" s="13">
        <v>4.2597529368304576E-2</v>
      </c>
      <c r="J523" s="13">
        <v>0.11719936854570968</v>
      </c>
      <c r="K523" s="13">
        <v>1.0801170867532421E-2</v>
      </c>
      <c r="L523" s="13">
        <v>3.9294329073045836E-2</v>
      </c>
      <c r="M523" s="13">
        <v>1.2493494665185281E-2</v>
      </c>
      <c r="N523" s="13">
        <v>1.8285975369451389E-2</v>
      </c>
      <c r="O523" s="13">
        <v>1.5058465048420866E-2</v>
      </c>
      <c r="P523" s="13">
        <v>4.1599181582670855E-2</v>
      </c>
      <c r="Q523" s="13">
        <v>0</v>
      </c>
      <c r="R523" s="13">
        <v>4.9723773403616729E-2</v>
      </c>
      <c r="S523" s="13">
        <v>6.0777060363703291E-2</v>
      </c>
      <c r="T523" s="13">
        <v>2.2776650507726089E-2</v>
      </c>
      <c r="U523" s="13">
        <v>0</v>
      </c>
      <c r="V523" s="13">
        <v>2.7595020120936925E-2</v>
      </c>
      <c r="W523" s="13">
        <v>2.5784102555612445E-2</v>
      </c>
      <c r="X523" s="13">
        <v>2.032789070454356E-2</v>
      </c>
      <c r="Y523" s="152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278</v>
      </c>
      <c r="C524" s="29"/>
      <c r="D524" s="13">
        <v>-5.2545600681562221E-2</v>
      </c>
      <c r="E524" s="13">
        <v>-0.15518649394105966</v>
      </c>
      <c r="F524" s="13">
        <v>-0.4473182670642446</v>
      </c>
      <c r="G524" s="13">
        <v>3.8252112586454556E-2</v>
      </c>
      <c r="H524" s="13">
        <v>0.36392318444798888</v>
      </c>
      <c r="I524" s="13">
        <v>0.18826572581187406</v>
      </c>
      <c r="J524" s="13">
        <v>-0.26572284052821071</v>
      </c>
      <c r="K524" s="13">
        <v>0.17208004649018416</v>
      </c>
      <c r="L524" s="13">
        <v>3.8252112586454556E-2</v>
      </c>
      <c r="M524" s="13">
        <v>-2.0963787370947506E-2</v>
      </c>
      <c r="N524" s="13">
        <v>-2.4911514034774318E-2</v>
      </c>
      <c r="O524" s="13">
        <v>-5.1728807156402601E-3</v>
      </c>
      <c r="P524" s="13">
        <v>-6.4388780673042767E-2</v>
      </c>
      <c r="Q524" s="13">
        <v>-5.2545600681562221E-2</v>
      </c>
      <c r="R524" s="13">
        <v>-0.27756602051969137</v>
      </c>
      <c r="S524" s="13">
        <v>-0.34349305580559919</v>
      </c>
      <c r="T524" s="13">
        <v>2.246120593114731E-2</v>
      </c>
      <c r="U524" s="13">
        <v>0.18431799914804725</v>
      </c>
      <c r="V524" s="13">
        <v>0.1408930058459521</v>
      </c>
      <c r="W524" s="13">
        <v>0.12510209919064508</v>
      </c>
      <c r="X524" s="13">
        <v>4.219983925028159E-2</v>
      </c>
      <c r="Y524" s="152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46" t="s">
        <v>279</v>
      </c>
      <c r="C525" s="47"/>
      <c r="D525" s="45" t="s">
        <v>280</v>
      </c>
      <c r="E525" s="45">
        <v>1.17</v>
      </c>
      <c r="F525" s="45" t="s">
        <v>280</v>
      </c>
      <c r="G525" s="45">
        <v>0.1</v>
      </c>
      <c r="H525" s="45">
        <v>2.2400000000000002</v>
      </c>
      <c r="I525" s="45">
        <v>1.0900000000000001</v>
      </c>
      <c r="J525" s="45">
        <v>1.89</v>
      </c>
      <c r="K525" s="45">
        <v>0.98</v>
      </c>
      <c r="L525" s="45">
        <v>0.1</v>
      </c>
      <c r="M525" s="45">
        <v>0.28999999999999998</v>
      </c>
      <c r="N525" s="45">
        <v>0.31</v>
      </c>
      <c r="O525" s="45">
        <v>0.18</v>
      </c>
      <c r="P525" s="45">
        <v>0.56999999999999995</v>
      </c>
      <c r="Q525" s="45" t="s">
        <v>280</v>
      </c>
      <c r="R525" s="45">
        <v>1.97</v>
      </c>
      <c r="S525" s="45">
        <v>2.4</v>
      </c>
      <c r="T525" s="45">
        <v>0</v>
      </c>
      <c r="U525" s="45" t="s">
        <v>280</v>
      </c>
      <c r="V525" s="45">
        <v>0.78</v>
      </c>
      <c r="W525" s="45">
        <v>0.67</v>
      </c>
      <c r="X525" s="45">
        <v>0.13</v>
      </c>
      <c r="Y525" s="152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B526" s="31" t="s">
        <v>349</v>
      </c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BM526" s="55"/>
    </row>
    <row r="527" spans="1:65">
      <c r="BM527" s="55"/>
    </row>
    <row r="528" spans="1:65" ht="15">
      <c r="B528" s="8" t="s">
        <v>605</v>
      </c>
      <c r="BM528" s="28" t="s">
        <v>330</v>
      </c>
    </row>
    <row r="529" spans="1:65" ht="15">
      <c r="A529" s="25" t="s">
        <v>23</v>
      </c>
      <c r="B529" s="18" t="s">
        <v>111</v>
      </c>
      <c r="C529" s="15" t="s">
        <v>112</v>
      </c>
      <c r="D529" s="16" t="s">
        <v>227</v>
      </c>
      <c r="E529" s="17" t="s">
        <v>227</v>
      </c>
      <c r="F529" s="17" t="s">
        <v>227</v>
      </c>
      <c r="G529" s="17" t="s">
        <v>227</v>
      </c>
      <c r="H529" s="17" t="s">
        <v>227</v>
      </c>
      <c r="I529" s="15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</v>
      </c>
    </row>
    <row r="530" spans="1:65">
      <c r="A530" s="30"/>
      <c r="B530" s="19" t="s">
        <v>228</v>
      </c>
      <c r="C530" s="9" t="s">
        <v>228</v>
      </c>
      <c r="D530" s="150" t="s">
        <v>230</v>
      </c>
      <c r="E530" s="151" t="s">
        <v>232</v>
      </c>
      <c r="F530" s="151" t="s">
        <v>235</v>
      </c>
      <c r="G530" s="151" t="s">
        <v>237</v>
      </c>
      <c r="H530" s="151" t="s">
        <v>248</v>
      </c>
      <c r="I530" s="15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 t="s">
        <v>3</v>
      </c>
    </row>
    <row r="531" spans="1:65">
      <c r="A531" s="30"/>
      <c r="B531" s="19"/>
      <c r="C531" s="9"/>
      <c r="D531" s="10" t="s">
        <v>331</v>
      </c>
      <c r="E531" s="11" t="s">
        <v>332</v>
      </c>
      <c r="F531" s="11" t="s">
        <v>332</v>
      </c>
      <c r="G531" s="11" t="s">
        <v>331</v>
      </c>
      <c r="H531" s="11" t="s">
        <v>332</v>
      </c>
      <c r="I531" s="15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9"/>
      <c r="C532" s="9"/>
      <c r="D532" s="26" t="s">
        <v>335</v>
      </c>
      <c r="E532" s="26" t="s">
        <v>335</v>
      </c>
      <c r="F532" s="26" t="s">
        <v>336</v>
      </c>
      <c r="G532" s="26" t="s">
        <v>336</v>
      </c>
      <c r="H532" s="26" t="s">
        <v>335</v>
      </c>
      <c r="I532" s="15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8">
        <v>1</v>
      </c>
      <c r="C533" s="14">
        <v>1</v>
      </c>
      <c r="D533" s="204">
        <v>7.0000000000000007E-2</v>
      </c>
      <c r="E533" s="204">
        <v>7.0000000000000007E-2</v>
      </c>
      <c r="F533" s="206" t="s">
        <v>106</v>
      </c>
      <c r="G533" s="204">
        <v>0.08</v>
      </c>
      <c r="H533" s="204">
        <v>0.08</v>
      </c>
      <c r="I533" s="202"/>
      <c r="J533" s="203"/>
      <c r="K533" s="203"/>
      <c r="L533" s="203"/>
      <c r="M533" s="203"/>
      <c r="N533" s="203"/>
      <c r="O533" s="203"/>
      <c r="P533" s="203"/>
      <c r="Q533" s="203"/>
      <c r="R533" s="203"/>
      <c r="S533" s="203"/>
      <c r="T533" s="203"/>
      <c r="U533" s="203"/>
      <c r="V533" s="203"/>
      <c r="W533" s="203"/>
      <c r="X533" s="203"/>
      <c r="Y533" s="203"/>
      <c r="Z533" s="203"/>
      <c r="AA533" s="203"/>
      <c r="AB533" s="203"/>
      <c r="AC533" s="203"/>
      <c r="AD533" s="203"/>
      <c r="AE533" s="203"/>
      <c r="AF533" s="203"/>
      <c r="AG533" s="203"/>
      <c r="AH533" s="203"/>
      <c r="AI533" s="203"/>
      <c r="AJ533" s="203"/>
      <c r="AK533" s="203"/>
      <c r="AL533" s="203"/>
      <c r="AM533" s="203"/>
      <c r="AN533" s="203"/>
      <c r="AO533" s="203"/>
      <c r="AP533" s="203"/>
      <c r="AQ533" s="203"/>
      <c r="AR533" s="203"/>
      <c r="AS533" s="203"/>
      <c r="AT533" s="203"/>
      <c r="AU533" s="203"/>
      <c r="AV533" s="203"/>
      <c r="AW533" s="203"/>
      <c r="AX533" s="203"/>
      <c r="AY533" s="203"/>
      <c r="AZ533" s="203"/>
      <c r="BA533" s="203"/>
      <c r="BB533" s="203"/>
      <c r="BC533" s="203"/>
      <c r="BD533" s="203"/>
      <c r="BE533" s="203"/>
      <c r="BF533" s="203"/>
      <c r="BG533" s="203"/>
      <c r="BH533" s="203"/>
      <c r="BI533" s="203"/>
      <c r="BJ533" s="203"/>
      <c r="BK533" s="203"/>
      <c r="BL533" s="203"/>
      <c r="BM533" s="207">
        <v>1</v>
      </c>
    </row>
    <row r="534" spans="1:65">
      <c r="A534" s="30"/>
      <c r="B534" s="19">
        <v>1</v>
      </c>
      <c r="C534" s="9">
        <v>2</v>
      </c>
      <c r="D534" s="24">
        <v>0.08</v>
      </c>
      <c r="E534" s="24">
        <v>7.0000000000000007E-2</v>
      </c>
      <c r="F534" s="208" t="s">
        <v>106</v>
      </c>
      <c r="G534" s="24">
        <v>0.08</v>
      </c>
      <c r="H534" s="24">
        <v>7.0000000000000007E-2</v>
      </c>
      <c r="I534" s="202"/>
      <c r="J534" s="203"/>
      <c r="K534" s="203"/>
      <c r="L534" s="203"/>
      <c r="M534" s="203"/>
      <c r="N534" s="203"/>
      <c r="O534" s="203"/>
      <c r="P534" s="203"/>
      <c r="Q534" s="203"/>
      <c r="R534" s="203"/>
      <c r="S534" s="203"/>
      <c r="T534" s="203"/>
      <c r="U534" s="203"/>
      <c r="V534" s="203"/>
      <c r="W534" s="203"/>
      <c r="X534" s="203"/>
      <c r="Y534" s="203"/>
      <c r="Z534" s="203"/>
      <c r="AA534" s="203"/>
      <c r="AB534" s="203"/>
      <c r="AC534" s="203"/>
      <c r="AD534" s="203"/>
      <c r="AE534" s="203"/>
      <c r="AF534" s="203"/>
      <c r="AG534" s="203"/>
      <c r="AH534" s="203"/>
      <c r="AI534" s="203"/>
      <c r="AJ534" s="203"/>
      <c r="AK534" s="203"/>
      <c r="AL534" s="203"/>
      <c r="AM534" s="203"/>
      <c r="AN534" s="203"/>
      <c r="AO534" s="203"/>
      <c r="AP534" s="203"/>
      <c r="AQ534" s="203"/>
      <c r="AR534" s="203"/>
      <c r="AS534" s="203"/>
      <c r="AT534" s="203"/>
      <c r="AU534" s="203"/>
      <c r="AV534" s="203"/>
      <c r="AW534" s="203"/>
      <c r="AX534" s="203"/>
      <c r="AY534" s="203"/>
      <c r="AZ534" s="203"/>
      <c r="BA534" s="203"/>
      <c r="BB534" s="203"/>
      <c r="BC534" s="203"/>
      <c r="BD534" s="203"/>
      <c r="BE534" s="203"/>
      <c r="BF534" s="203"/>
      <c r="BG534" s="203"/>
      <c r="BH534" s="203"/>
      <c r="BI534" s="203"/>
      <c r="BJ534" s="203"/>
      <c r="BK534" s="203"/>
      <c r="BL534" s="203"/>
      <c r="BM534" s="207">
        <v>6</v>
      </c>
    </row>
    <row r="535" spans="1:65">
      <c r="A535" s="30"/>
      <c r="B535" s="19">
        <v>1</v>
      </c>
      <c r="C535" s="9">
        <v>3</v>
      </c>
      <c r="D535" s="24">
        <v>0.08</v>
      </c>
      <c r="E535" s="24">
        <v>7.0000000000000007E-2</v>
      </c>
      <c r="F535" s="208" t="s">
        <v>106</v>
      </c>
      <c r="G535" s="24">
        <v>0.08</v>
      </c>
      <c r="H535" s="24">
        <v>0.08</v>
      </c>
      <c r="I535" s="202"/>
      <c r="J535" s="203"/>
      <c r="K535" s="203"/>
      <c r="L535" s="203"/>
      <c r="M535" s="203"/>
      <c r="N535" s="203"/>
      <c r="O535" s="203"/>
      <c r="P535" s="203"/>
      <c r="Q535" s="203"/>
      <c r="R535" s="203"/>
      <c r="S535" s="203"/>
      <c r="T535" s="203"/>
      <c r="U535" s="203"/>
      <c r="V535" s="203"/>
      <c r="W535" s="203"/>
      <c r="X535" s="203"/>
      <c r="Y535" s="203"/>
      <c r="Z535" s="203"/>
      <c r="AA535" s="203"/>
      <c r="AB535" s="203"/>
      <c r="AC535" s="203"/>
      <c r="AD535" s="203"/>
      <c r="AE535" s="203"/>
      <c r="AF535" s="203"/>
      <c r="AG535" s="203"/>
      <c r="AH535" s="203"/>
      <c r="AI535" s="203"/>
      <c r="AJ535" s="203"/>
      <c r="AK535" s="203"/>
      <c r="AL535" s="203"/>
      <c r="AM535" s="203"/>
      <c r="AN535" s="203"/>
      <c r="AO535" s="203"/>
      <c r="AP535" s="203"/>
      <c r="AQ535" s="203"/>
      <c r="AR535" s="203"/>
      <c r="AS535" s="203"/>
      <c r="AT535" s="203"/>
      <c r="AU535" s="203"/>
      <c r="AV535" s="203"/>
      <c r="AW535" s="203"/>
      <c r="AX535" s="203"/>
      <c r="AY535" s="203"/>
      <c r="AZ535" s="203"/>
      <c r="BA535" s="203"/>
      <c r="BB535" s="203"/>
      <c r="BC535" s="203"/>
      <c r="BD535" s="203"/>
      <c r="BE535" s="203"/>
      <c r="BF535" s="203"/>
      <c r="BG535" s="203"/>
      <c r="BH535" s="203"/>
      <c r="BI535" s="203"/>
      <c r="BJ535" s="203"/>
      <c r="BK535" s="203"/>
      <c r="BL535" s="203"/>
      <c r="BM535" s="207">
        <v>16</v>
      </c>
    </row>
    <row r="536" spans="1:65">
      <c r="A536" s="30"/>
      <c r="B536" s="19">
        <v>1</v>
      </c>
      <c r="C536" s="9">
        <v>4</v>
      </c>
      <c r="D536" s="24">
        <v>0.08</v>
      </c>
      <c r="E536" s="24">
        <v>7.0000000000000007E-2</v>
      </c>
      <c r="F536" s="208" t="s">
        <v>106</v>
      </c>
      <c r="G536" s="24">
        <v>7.0000000000000007E-2</v>
      </c>
      <c r="H536" s="24">
        <v>7.0000000000000007E-2</v>
      </c>
      <c r="I536" s="202"/>
      <c r="J536" s="203"/>
      <c r="K536" s="203"/>
      <c r="L536" s="203"/>
      <c r="M536" s="203"/>
      <c r="N536" s="203"/>
      <c r="O536" s="203"/>
      <c r="P536" s="203"/>
      <c r="Q536" s="203"/>
      <c r="R536" s="203"/>
      <c r="S536" s="203"/>
      <c r="T536" s="203"/>
      <c r="U536" s="203"/>
      <c r="V536" s="203"/>
      <c r="W536" s="203"/>
      <c r="X536" s="203"/>
      <c r="Y536" s="203"/>
      <c r="Z536" s="203"/>
      <c r="AA536" s="203"/>
      <c r="AB536" s="203"/>
      <c r="AC536" s="203"/>
      <c r="AD536" s="203"/>
      <c r="AE536" s="203"/>
      <c r="AF536" s="203"/>
      <c r="AG536" s="203"/>
      <c r="AH536" s="203"/>
      <c r="AI536" s="203"/>
      <c r="AJ536" s="203"/>
      <c r="AK536" s="203"/>
      <c r="AL536" s="203"/>
      <c r="AM536" s="203"/>
      <c r="AN536" s="203"/>
      <c r="AO536" s="203"/>
      <c r="AP536" s="203"/>
      <c r="AQ536" s="203"/>
      <c r="AR536" s="203"/>
      <c r="AS536" s="203"/>
      <c r="AT536" s="203"/>
      <c r="AU536" s="203"/>
      <c r="AV536" s="203"/>
      <c r="AW536" s="203"/>
      <c r="AX536" s="203"/>
      <c r="AY536" s="203"/>
      <c r="AZ536" s="203"/>
      <c r="BA536" s="203"/>
      <c r="BB536" s="203"/>
      <c r="BC536" s="203"/>
      <c r="BD536" s="203"/>
      <c r="BE536" s="203"/>
      <c r="BF536" s="203"/>
      <c r="BG536" s="203"/>
      <c r="BH536" s="203"/>
      <c r="BI536" s="203"/>
      <c r="BJ536" s="203"/>
      <c r="BK536" s="203"/>
      <c r="BL536" s="203"/>
      <c r="BM536" s="207">
        <v>7.3333333333333306E-2</v>
      </c>
    </row>
    <row r="537" spans="1:65">
      <c r="A537" s="30"/>
      <c r="B537" s="19">
        <v>1</v>
      </c>
      <c r="C537" s="9">
        <v>5</v>
      </c>
      <c r="D537" s="24">
        <v>0.08</v>
      </c>
      <c r="E537" s="24">
        <v>0.06</v>
      </c>
      <c r="F537" s="208" t="s">
        <v>106</v>
      </c>
      <c r="G537" s="24">
        <v>7.0000000000000007E-2</v>
      </c>
      <c r="H537" s="24">
        <v>7.0000000000000007E-2</v>
      </c>
      <c r="I537" s="202"/>
      <c r="J537" s="203"/>
      <c r="K537" s="203"/>
      <c r="L537" s="203"/>
      <c r="M537" s="203"/>
      <c r="N537" s="203"/>
      <c r="O537" s="203"/>
      <c r="P537" s="203"/>
      <c r="Q537" s="203"/>
      <c r="R537" s="203"/>
      <c r="S537" s="203"/>
      <c r="T537" s="203"/>
      <c r="U537" s="203"/>
      <c r="V537" s="203"/>
      <c r="W537" s="203"/>
      <c r="X537" s="203"/>
      <c r="Y537" s="203"/>
      <c r="Z537" s="203"/>
      <c r="AA537" s="203"/>
      <c r="AB537" s="203"/>
      <c r="AC537" s="203"/>
      <c r="AD537" s="203"/>
      <c r="AE537" s="203"/>
      <c r="AF537" s="203"/>
      <c r="AG537" s="203"/>
      <c r="AH537" s="203"/>
      <c r="AI537" s="203"/>
      <c r="AJ537" s="203"/>
      <c r="AK537" s="203"/>
      <c r="AL537" s="203"/>
      <c r="AM537" s="203"/>
      <c r="AN537" s="203"/>
      <c r="AO537" s="203"/>
      <c r="AP537" s="203"/>
      <c r="AQ537" s="203"/>
      <c r="AR537" s="203"/>
      <c r="AS537" s="203"/>
      <c r="AT537" s="203"/>
      <c r="AU537" s="203"/>
      <c r="AV537" s="203"/>
      <c r="AW537" s="203"/>
      <c r="AX537" s="203"/>
      <c r="AY537" s="203"/>
      <c r="AZ537" s="203"/>
      <c r="BA537" s="203"/>
      <c r="BB537" s="203"/>
      <c r="BC537" s="203"/>
      <c r="BD537" s="203"/>
      <c r="BE537" s="203"/>
      <c r="BF537" s="203"/>
      <c r="BG537" s="203"/>
      <c r="BH537" s="203"/>
      <c r="BI537" s="203"/>
      <c r="BJ537" s="203"/>
      <c r="BK537" s="203"/>
      <c r="BL537" s="203"/>
      <c r="BM537" s="207">
        <v>12</v>
      </c>
    </row>
    <row r="538" spans="1:65">
      <c r="A538" s="30"/>
      <c r="B538" s="19">
        <v>1</v>
      </c>
      <c r="C538" s="9">
        <v>6</v>
      </c>
      <c r="D538" s="24">
        <v>7.0000000000000007E-2</v>
      </c>
      <c r="E538" s="24">
        <v>0.06</v>
      </c>
      <c r="F538" s="208" t="s">
        <v>106</v>
      </c>
      <c r="G538" s="24">
        <v>7.0000000000000007E-2</v>
      </c>
      <c r="H538" s="24">
        <v>0.08</v>
      </c>
      <c r="I538" s="202"/>
      <c r="J538" s="203"/>
      <c r="K538" s="203"/>
      <c r="L538" s="203"/>
      <c r="M538" s="203"/>
      <c r="N538" s="203"/>
      <c r="O538" s="203"/>
      <c r="P538" s="203"/>
      <c r="Q538" s="203"/>
      <c r="R538" s="203"/>
      <c r="S538" s="203"/>
      <c r="T538" s="203"/>
      <c r="U538" s="203"/>
      <c r="V538" s="203"/>
      <c r="W538" s="203"/>
      <c r="X538" s="203"/>
      <c r="Y538" s="203"/>
      <c r="Z538" s="203"/>
      <c r="AA538" s="203"/>
      <c r="AB538" s="203"/>
      <c r="AC538" s="203"/>
      <c r="AD538" s="203"/>
      <c r="AE538" s="203"/>
      <c r="AF538" s="203"/>
      <c r="AG538" s="203"/>
      <c r="AH538" s="203"/>
      <c r="AI538" s="203"/>
      <c r="AJ538" s="203"/>
      <c r="AK538" s="203"/>
      <c r="AL538" s="203"/>
      <c r="AM538" s="203"/>
      <c r="AN538" s="203"/>
      <c r="AO538" s="203"/>
      <c r="AP538" s="203"/>
      <c r="AQ538" s="203"/>
      <c r="AR538" s="203"/>
      <c r="AS538" s="203"/>
      <c r="AT538" s="203"/>
      <c r="AU538" s="203"/>
      <c r="AV538" s="203"/>
      <c r="AW538" s="203"/>
      <c r="AX538" s="203"/>
      <c r="AY538" s="203"/>
      <c r="AZ538" s="203"/>
      <c r="BA538" s="203"/>
      <c r="BB538" s="203"/>
      <c r="BC538" s="203"/>
      <c r="BD538" s="203"/>
      <c r="BE538" s="203"/>
      <c r="BF538" s="203"/>
      <c r="BG538" s="203"/>
      <c r="BH538" s="203"/>
      <c r="BI538" s="203"/>
      <c r="BJ538" s="203"/>
      <c r="BK538" s="203"/>
      <c r="BL538" s="203"/>
      <c r="BM538" s="56"/>
    </row>
    <row r="539" spans="1:65">
      <c r="A539" s="30"/>
      <c r="B539" s="20" t="s">
        <v>275</v>
      </c>
      <c r="C539" s="12"/>
      <c r="D539" s="209">
        <v>7.6666666666666675E-2</v>
      </c>
      <c r="E539" s="209">
        <v>6.6666666666666666E-2</v>
      </c>
      <c r="F539" s="209" t="s">
        <v>702</v>
      </c>
      <c r="G539" s="209">
        <v>7.4999999999999997E-2</v>
      </c>
      <c r="H539" s="209">
        <v>7.5000000000000011E-2</v>
      </c>
      <c r="I539" s="202"/>
      <c r="J539" s="203"/>
      <c r="K539" s="203"/>
      <c r="L539" s="203"/>
      <c r="M539" s="203"/>
      <c r="N539" s="203"/>
      <c r="O539" s="203"/>
      <c r="P539" s="203"/>
      <c r="Q539" s="203"/>
      <c r="R539" s="203"/>
      <c r="S539" s="203"/>
      <c r="T539" s="203"/>
      <c r="U539" s="203"/>
      <c r="V539" s="203"/>
      <c r="W539" s="203"/>
      <c r="X539" s="203"/>
      <c r="Y539" s="203"/>
      <c r="Z539" s="203"/>
      <c r="AA539" s="203"/>
      <c r="AB539" s="203"/>
      <c r="AC539" s="203"/>
      <c r="AD539" s="203"/>
      <c r="AE539" s="203"/>
      <c r="AF539" s="203"/>
      <c r="AG539" s="203"/>
      <c r="AH539" s="203"/>
      <c r="AI539" s="203"/>
      <c r="AJ539" s="203"/>
      <c r="AK539" s="203"/>
      <c r="AL539" s="203"/>
      <c r="AM539" s="203"/>
      <c r="AN539" s="203"/>
      <c r="AO539" s="203"/>
      <c r="AP539" s="203"/>
      <c r="AQ539" s="203"/>
      <c r="AR539" s="203"/>
      <c r="AS539" s="203"/>
      <c r="AT539" s="203"/>
      <c r="AU539" s="203"/>
      <c r="AV539" s="203"/>
      <c r="AW539" s="203"/>
      <c r="AX539" s="203"/>
      <c r="AY539" s="203"/>
      <c r="AZ539" s="203"/>
      <c r="BA539" s="203"/>
      <c r="BB539" s="203"/>
      <c r="BC539" s="203"/>
      <c r="BD539" s="203"/>
      <c r="BE539" s="203"/>
      <c r="BF539" s="203"/>
      <c r="BG539" s="203"/>
      <c r="BH539" s="203"/>
      <c r="BI539" s="203"/>
      <c r="BJ539" s="203"/>
      <c r="BK539" s="203"/>
      <c r="BL539" s="203"/>
      <c r="BM539" s="56"/>
    </row>
    <row r="540" spans="1:65">
      <c r="A540" s="30"/>
      <c r="B540" s="3" t="s">
        <v>276</v>
      </c>
      <c r="C540" s="29"/>
      <c r="D540" s="24">
        <v>0.08</v>
      </c>
      <c r="E540" s="24">
        <v>7.0000000000000007E-2</v>
      </c>
      <c r="F540" s="24" t="s">
        <v>702</v>
      </c>
      <c r="G540" s="24">
        <v>7.5000000000000011E-2</v>
      </c>
      <c r="H540" s="24">
        <v>7.5000000000000011E-2</v>
      </c>
      <c r="I540" s="202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  <c r="BC540" s="203"/>
      <c r="BD540" s="203"/>
      <c r="BE540" s="203"/>
      <c r="BF540" s="203"/>
      <c r="BG540" s="203"/>
      <c r="BH540" s="203"/>
      <c r="BI540" s="203"/>
      <c r="BJ540" s="203"/>
      <c r="BK540" s="203"/>
      <c r="BL540" s="203"/>
      <c r="BM540" s="56"/>
    </row>
    <row r="541" spans="1:65">
      <c r="A541" s="30"/>
      <c r="B541" s="3" t="s">
        <v>277</v>
      </c>
      <c r="C541" s="29"/>
      <c r="D541" s="24">
        <v>5.1639777949432199E-3</v>
      </c>
      <c r="E541" s="24">
        <v>5.1639777949432268E-3</v>
      </c>
      <c r="F541" s="24" t="s">
        <v>702</v>
      </c>
      <c r="G541" s="24">
        <v>5.4772255750516587E-3</v>
      </c>
      <c r="H541" s="24">
        <v>5.4772255750516587E-3</v>
      </c>
      <c r="I541" s="202"/>
      <c r="J541" s="203"/>
      <c r="K541" s="203"/>
      <c r="L541" s="203"/>
      <c r="M541" s="203"/>
      <c r="N541" s="203"/>
      <c r="O541" s="203"/>
      <c r="P541" s="203"/>
      <c r="Q541" s="203"/>
      <c r="R541" s="203"/>
      <c r="S541" s="203"/>
      <c r="T541" s="203"/>
      <c r="U541" s="203"/>
      <c r="V541" s="203"/>
      <c r="W541" s="203"/>
      <c r="X541" s="203"/>
      <c r="Y541" s="203"/>
      <c r="Z541" s="203"/>
      <c r="AA541" s="203"/>
      <c r="AB541" s="203"/>
      <c r="AC541" s="203"/>
      <c r="AD541" s="203"/>
      <c r="AE541" s="203"/>
      <c r="AF541" s="203"/>
      <c r="AG541" s="203"/>
      <c r="AH541" s="203"/>
      <c r="AI541" s="203"/>
      <c r="AJ541" s="203"/>
      <c r="AK541" s="203"/>
      <c r="AL541" s="203"/>
      <c r="AM541" s="203"/>
      <c r="AN541" s="203"/>
      <c r="AO541" s="203"/>
      <c r="AP541" s="203"/>
      <c r="AQ541" s="203"/>
      <c r="AR541" s="203"/>
      <c r="AS541" s="203"/>
      <c r="AT541" s="203"/>
      <c r="AU541" s="203"/>
      <c r="AV541" s="203"/>
      <c r="AW541" s="203"/>
      <c r="AX541" s="203"/>
      <c r="AY541" s="203"/>
      <c r="AZ541" s="203"/>
      <c r="BA541" s="203"/>
      <c r="BB541" s="203"/>
      <c r="BC541" s="203"/>
      <c r="BD541" s="203"/>
      <c r="BE541" s="203"/>
      <c r="BF541" s="203"/>
      <c r="BG541" s="203"/>
      <c r="BH541" s="203"/>
      <c r="BI541" s="203"/>
      <c r="BJ541" s="203"/>
      <c r="BK541" s="203"/>
      <c r="BL541" s="203"/>
      <c r="BM541" s="56"/>
    </row>
    <row r="542" spans="1:65">
      <c r="A542" s="30"/>
      <c r="B542" s="3" t="s">
        <v>86</v>
      </c>
      <c r="C542" s="29"/>
      <c r="D542" s="13">
        <v>6.7356232107955036E-2</v>
      </c>
      <c r="E542" s="13">
        <v>7.7459666924148407E-2</v>
      </c>
      <c r="F542" s="13" t="s">
        <v>702</v>
      </c>
      <c r="G542" s="13">
        <v>7.3029674334022118E-2</v>
      </c>
      <c r="H542" s="13">
        <v>7.3029674334022104E-2</v>
      </c>
      <c r="I542" s="15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278</v>
      </c>
      <c r="C543" s="29"/>
      <c r="D543" s="13">
        <v>4.5454545454545858E-2</v>
      </c>
      <c r="E543" s="13">
        <v>-9.0909090909090606E-2</v>
      </c>
      <c r="F543" s="13" t="s">
        <v>702</v>
      </c>
      <c r="G543" s="13">
        <v>2.2727272727273151E-2</v>
      </c>
      <c r="H543" s="13">
        <v>2.2727272727273151E-2</v>
      </c>
      <c r="I543" s="15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46" t="s">
        <v>279</v>
      </c>
      <c r="C544" s="47"/>
      <c r="D544" s="45">
        <v>0.67</v>
      </c>
      <c r="E544" s="45">
        <v>3.37</v>
      </c>
      <c r="F544" s="45">
        <v>10.11</v>
      </c>
      <c r="G544" s="45">
        <v>0</v>
      </c>
      <c r="H544" s="45">
        <v>0</v>
      </c>
      <c r="I544" s="15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1"/>
      <c r="C545" s="20"/>
      <c r="D545" s="20"/>
      <c r="E545" s="20"/>
      <c r="F545" s="20"/>
      <c r="G545" s="20"/>
      <c r="H545" s="20"/>
      <c r="BM545" s="55"/>
    </row>
    <row r="546" spans="1:65" ht="15">
      <c r="B546" s="8" t="s">
        <v>606</v>
      </c>
      <c r="BM546" s="28" t="s">
        <v>66</v>
      </c>
    </row>
    <row r="547" spans="1:65" ht="15">
      <c r="A547" s="25" t="s">
        <v>55</v>
      </c>
      <c r="B547" s="18" t="s">
        <v>111</v>
      </c>
      <c r="C547" s="15" t="s">
        <v>112</v>
      </c>
      <c r="D547" s="16" t="s">
        <v>227</v>
      </c>
      <c r="E547" s="17" t="s">
        <v>227</v>
      </c>
      <c r="F547" s="17" t="s">
        <v>227</v>
      </c>
      <c r="G547" s="17" t="s">
        <v>227</v>
      </c>
      <c r="H547" s="17" t="s">
        <v>227</v>
      </c>
      <c r="I547" s="17" t="s">
        <v>227</v>
      </c>
      <c r="J547" s="17" t="s">
        <v>227</v>
      </c>
      <c r="K547" s="17" t="s">
        <v>227</v>
      </c>
      <c r="L547" s="17" t="s">
        <v>227</v>
      </c>
      <c r="M547" s="17" t="s">
        <v>227</v>
      </c>
      <c r="N547" s="17" t="s">
        <v>227</v>
      </c>
      <c r="O547" s="17" t="s">
        <v>227</v>
      </c>
      <c r="P547" s="17" t="s">
        <v>227</v>
      </c>
      <c r="Q547" s="17" t="s">
        <v>227</v>
      </c>
      <c r="R547" s="17" t="s">
        <v>227</v>
      </c>
      <c r="S547" s="17" t="s">
        <v>227</v>
      </c>
      <c r="T547" s="17" t="s">
        <v>227</v>
      </c>
      <c r="U547" s="17" t="s">
        <v>227</v>
      </c>
      <c r="V547" s="17" t="s">
        <v>227</v>
      </c>
      <c r="W547" s="17" t="s">
        <v>227</v>
      </c>
      <c r="X547" s="17" t="s">
        <v>227</v>
      </c>
      <c r="Y547" s="17" t="s">
        <v>227</v>
      </c>
      <c r="Z547" s="17" t="s">
        <v>227</v>
      </c>
      <c r="AA547" s="17" t="s">
        <v>227</v>
      </c>
      <c r="AB547" s="17" t="s">
        <v>227</v>
      </c>
      <c r="AC547" s="17" t="s">
        <v>227</v>
      </c>
      <c r="AD547" s="17" t="s">
        <v>227</v>
      </c>
      <c r="AE547" s="152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</v>
      </c>
    </row>
    <row r="548" spans="1:65">
      <c r="A548" s="30"/>
      <c r="B548" s="19" t="s">
        <v>228</v>
      </c>
      <c r="C548" s="9" t="s">
        <v>228</v>
      </c>
      <c r="D548" s="150" t="s">
        <v>230</v>
      </c>
      <c r="E548" s="151" t="s">
        <v>231</v>
      </c>
      <c r="F548" s="151" t="s">
        <v>232</v>
      </c>
      <c r="G548" s="151" t="s">
        <v>233</v>
      </c>
      <c r="H548" s="151" t="s">
        <v>234</v>
      </c>
      <c r="I548" s="151" t="s">
        <v>235</v>
      </c>
      <c r="J548" s="151" t="s">
        <v>236</v>
      </c>
      <c r="K548" s="151" t="s">
        <v>237</v>
      </c>
      <c r="L548" s="151" t="s">
        <v>238</v>
      </c>
      <c r="M548" s="151" t="s">
        <v>239</v>
      </c>
      <c r="N548" s="151" t="s">
        <v>240</v>
      </c>
      <c r="O548" s="151" t="s">
        <v>241</v>
      </c>
      <c r="P548" s="151" t="s">
        <v>242</v>
      </c>
      <c r="Q548" s="151" t="s">
        <v>244</v>
      </c>
      <c r="R548" s="151" t="s">
        <v>247</v>
      </c>
      <c r="S548" s="151" t="s">
        <v>248</v>
      </c>
      <c r="T548" s="151" t="s">
        <v>304</v>
      </c>
      <c r="U548" s="151" t="s">
        <v>249</v>
      </c>
      <c r="V548" s="151" t="s">
        <v>250</v>
      </c>
      <c r="W548" s="151" t="s">
        <v>252</v>
      </c>
      <c r="X548" s="151" t="s">
        <v>255</v>
      </c>
      <c r="Y548" s="151" t="s">
        <v>256</v>
      </c>
      <c r="Z548" s="151" t="s">
        <v>305</v>
      </c>
      <c r="AA548" s="151" t="s">
        <v>259</v>
      </c>
      <c r="AB548" s="151" t="s">
        <v>264</v>
      </c>
      <c r="AC548" s="151" t="s">
        <v>265</v>
      </c>
      <c r="AD548" s="151" t="s">
        <v>266</v>
      </c>
      <c r="AE548" s="152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 t="s">
        <v>1</v>
      </c>
    </row>
    <row r="549" spans="1:65">
      <c r="A549" s="30"/>
      <c r="B549" s="19"/>
      <c r="C549" s="9"/>
      <c r="D549" s="10" t="s">
        <v>333</v>
      </c>
      <c r="E549" s="11" t="s">
        <v>332</v>
      </c>
      <c r="F549" s="11" t="s">
        <v>332</v>
      </c>
      <c r="G549" s="11" t="s">
        <v>331</v>
      </c>
      <c r="H549" s="11" t="s">
        <v>332</v>
      </c>
      <c r="I549" s="11" t="s">
        <v>332</v>
      </c>
      <c r="J549" s="11" t="s">
        <v>333</v>
      </c>
      <c r="K549" s="11" t="s">
        <v>331</v>
      </c>
      <c r="L549" s="11" t="s">
        <v>331</v>
      </c>
      <c r="M549" s="11" t="s">
        <v>331</v>
      </c>
      <c r="N549" s="11" t="s">
        <v>331</v>
      </c>
      <c r="O549" s="11" t="s">
        <v>331</v>
      </c>
      <c r="P549" s="11" t="s">
        <v>331</v>
      </c>
      <c r="Q549" s="11" t="s">
        <v>331</v>
      </c>
      <c r="R549" s="11" t="s">
        <v>331</v>
      </c>
      <c r="S549" s="11" t="s">
        <v>332</v>
      </c>
      <c r="T549" s="11" t="s">
        <v>332</v>
      </c>
      <c r="U549" s="11" t="s">
        <v>333</v>
      </c>
      <c r="V549" s="11" t="s">
        <v>332</v>
      </c>
      <c r="W549" s="11" t="s">
        <v>333</v>
      </c>
      <c r="X549" s="11" t="s">
        <v>333</v>
      </c>
      <c r="Y549" s="11" t="s">
        <v>333</v>
      </c>
      <c r="Z549" s="11" t="s">
        <v>333</v>
      </c>
      <c r="AA549" s="11" t="s">
        <v>332</v>
      </c>
      <c r="AB549" s="11" t="s">
        <v>332</v>
      </c>
      <c r="AC549" s="11" t="s">
        <v>331</v>
      </c>
      <c r="AD549" s="11" t="s">
        <v>331</v>
      </c>
      <c r="AE549" s="152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9"/>
      <c r="C550" s="9"/>
      <c r="D550" s="26" t="s">
        <v>335</v>
      </c>
      <c r="E550" s="26" t="s">
        <v>336</v>
      </c>
      <c r="F550" s="26" t="s">
        <v>335</v>
      </c>
      <c r="G550" s="26" t="s">
        <v>337</v>
      </c>
      <c r="H550" s="26" t="s">
        <v>338</v>
      </c>
      <c r="I550" s="26" t="s">
        <v>336</v>
      </c>
      <c r="J550" s="26" t="s">
        <v>336</v>
      </c>
      <c r="K550" s="26" t="s">
        <v>336</v>
      </c>
      <c r="L550" s="26" t="s">
        <v>336</v>
      </c>
      <c r="M550" s="26" t="s">
        <v>336</v>
      </c>
      <c r="N550" s="26" t="s">
        <v>336</v>
      </c>
      <c r="O550" s="26" t="s">
        <v>336</v>
      </c>
      <c r="P550" s="26" t="s">
        <v>336</v>
      </c>
      <c r="Q550" s="26" t="s">
        <v>339</v>
      </c>
      <c r="R550" s="26" t="s">
        <v>336</v>
      </c>
      <c r="S550" s="26" t="s">
        <v>335</v>
      </c>
      <c r="T550" s="26" t="s">
        <v>336</v>
      </c>
      <c r="U550" s="26" t="s">
        <v>335</v>
      </c>
      <c r="V550" s="26" t="s">
        <v>337</v>
      </c>
      <c r="W550" s="26" t="s">
        <v>338</v>
      </c>
      <c r="X550" s="26" t="s">
        <v>335</v>
      </c>
      <c r="Y550" s="26" t="s">
        <v>336</v>
      </c>
      <c r="Z550" s="26" t="s">
        <v>336</v>
      </c>
      <c r="AA550" s="26" t="s">
        <v>335</v>
      </c>
      <c r="AB550" s="26" t="s">
        <v>338</v>
      </c>
      <c r="AC550" s="26" t="s">
        <v>338</v>
      </c>
      <c r="AD550" s="26" t="s">
        <v>117</v>
      </c>
      <c r="AE550" s="152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8">
        <v>1</v>
      </c>
      <c r="C551" s="14">
        <v>1</v>
      </c>
      <c r="D551" s="204">
        <v>0.81999999999999984</v>
      </c>
      <c r="E551" s="204">
        <v>0.85000000000000009</v>
      </c>
      <c r="F551" s="204">
        <v>0.8</v>
      </c>
      <c r="G551" s="204">
        <v>0.8</v>
      </c>
      <c r="H551" s="204">
        <v>0.81469191135820263</v>
      </c>
      <c r="I551" s="204">
        <v>0.75</v>
      </c>
      <c r="J551" s="204">
        <v>0.86</v>
      </c>
      <c r="K551" s="204">
        <v>0.86999999999999988</v>
      </c>
      <c r="L551" s="204">
        <v>0.8</v>
      </c>
      <c r="M551" s="204">
        <v>0.78</v>
      </c>
      <c r="N551" s="204">
        <v>0.81999999999999984</v>
      </c>
      <c r="O551" s="204">
        <v>0.77</v>
      </c>
      <c r="P551" s="204">
        <v>0.81000000000000016</v>
      </c>
      <c r="Q551" s="204">
        <v>0.83</v>
      </c>
      <c r="R551" s="204">
        <v>0.77</v>
      </c>
      <c r="S551" s="204">
        <v>0.85000000000000009</v>
      </c>
      <c r="T551" s="204">
        <v>0.84</v>
      </c>
      <c r="U551" s="206">
        <v>0.69199999999999995</v>
      </c>
      <c r="V551" s="204">
        <v>0.84</v>
      </c>
      <c r="W551" s="204">
        <v>0.76</v>
      </c>
      <c r="X551" s="204">
        <v>0.83290390000000003</v>
      </c>
      <c r="Y551" s="206">
        <v>0.98899999999999999</v>
      </c>
      <c r="Z551" s="204">
        <v>0.77849999999999997</v>
      </c>
      <c r="AA551" s="204">
        <v>0.82629999999999992</v>
      </c>
      <c r="AB551" s="204">
        <v>0.80999999999999994</v>
      </c>
      <c r="AC551" s="206">
        <v>0.68</v>
      </c>
      <c r="AD551" s="204">
        <v>0.81000000000000016</v>
      </c>
      <c r="AE551" s="202"/>
      <c r="AF551" s="203"/>
      <c r="AG551" s="203"/>
      <c r="AH551" s="203"/>
      <c r="AI551" s="203"/>
      <c r="AJ551" s="203"/>
      <c r="AK551" s="203"/>
      <c r="AL551" s="203"/>
      <c r="AM551" s="203"/>
      <c r="AN551" s="203"/>
      <c r="AO551" s="203"/>
      <c r="AP551" s="203"/>
      <c r="AQ551" s="203"/>
      <c r="AR551" s="203"/>
      <c r="AS551" s="203"/>
      <c r="AT551" s="203"/>
      <c r="AU551" s="203"/>
      <c r="AV551" s="203"/>
      <c r="AW551" s="203"/>
      <c r="AX551" s="203"/>
      <c r="AY551" s="203"/>
      <c r="AZ551" s="203"/>
      <c r="BA551" s="203"/>
      <c r="BB551" s="203"/>
      <c r="BC551" s="203"/>
      <c r="BD551" s="203"/>
      <c r="BE551" s="203"/>
      <c r="BF551" s="203"/>
      <c r="BG551" s="203"/>
      <c r="BH551" s="203"/>
      <c r="BI551" s="203"/>
      <c r="BJ551" s="203"/>
      <c r="BK551" s="203"/>
      <c r="BL551" s="203"/>
      <c r="BM551" s="207">
        <v>1</v>
      </c>
    </row>
    <row r="552" spans="1:65">
      <c r="A552" s="30"/>
      <c r="B552" s="19">
        <v>1</v>
      </c>
      <c r="C552" s="9">
        <v>2</v>
      </c>
      <c r="D552" s="24">
        <v>0.82199999999999995</v>
      </c>
      <c r="E552" s="24">
        <v>0.86999999999999988</v>
      </c>
      <c r="F552" s="24">
        <v>0.8</v>
      </c>
      <c r="G552" s="24">
        <v>0.81999999999999984</v>
      </c>
      <c r="H552" s="24">
        <v>0.82619872573334285</v>
      </c>
      <c r="I552" s="24">
        <v>0.76</v>
      </c>
      <c r="J552" s="24">
        <v>0.84</v>
      </c>
      <c r="K552" s="24">
        <v>0.89</v>
      </c>
      <c r="L552" s="24">
        <v>0.81000000000000016</v>
      </c>
      <c r="M552" s="24">
        <v>0.81000000000000016</v>
      </c>
      <c r="N552" s="24">
        <v>0.85000000000000009</v>
      </c>
      <c r="O552" s="24">
        <v>0.76</v>
      </c>
      <c r="P552" s="24">
        <v>0.78</v>
      </c>
      <c r="Q552" s="24">
        <v>0.81000000000000016</v>
      </c>
      <c r="R552" s="24">
        <v>0.78</v>
      </c>
      <c r="S552" s="24">
        <v>0.86999999999999988</v>
      </c>
      <c r="T552" s="24">
        <v>0.86</v>
      </c>
      <c r="U552" s="208">
        <v>0.68300000000000005</v>
      </c>
      <c r="V552" s="24">
        <v>0.81999999999999984</v>
      </c>
      <c r="W552" s="24">
        <v>0.77</v>
      </c>
      <c r="X552" s="24">
        <v>0.83208999999999989</v>
      </c>
      <c r="Y552" s="208">
        <v>1.0192000000000001</v>
      </c>
      <c r="Z552" s="24">
        <v>0.76500000000000001</v>
      </c>
      <c r="AA552" s="24">
        <v>0.84895000000000009</v>
      </c>
      <c r="AB552" s="24">
        <v>0.82000000000000006</v>
      </c>
      <c r="AC552" s="208">
        <v>0.69</v>
      </c>
      <c r="AD552" s="24">
        <v>0.81999999999999984</v>
      </c>
      <c r="AE552" s="202"/>
      <c r="AF552" s="203"/>
      <c r="AG552" s="203"/>
      <c r="AH552" s="203"/>
      <c r="AI552" s="203"/>
      <c r="AJ552" s="203"/>
      <c r="AK552" s="203"/>
      <c r="AL552" s="203"/>
      <c r="AM552" s="203"/>
      <c r="AN552" s="203"/>
      <c r="AO552" s="203"/>
      <c r="AP552" s="203"/>
      <c r="AQ552" s="203"/>
      <c r="AR552" s="203"/>
      <c r="AS552" s="203"/>
      <c r="AT552" s="203"/>
      <c r="AU552" s="203"/>
      <c r="AV552" s="203"/>
      <c r="AW552" s="203"/>
      <c r="AX552" s="203"/>
      <c r="AY552" s="203"/>
      <c r="AZ552" s="203"/>
      <c r="BA552" s="203"/>
      <c r="BB552" s="203"/>
      <c r="BC552" s="203"/>
      <c r="BD552" s="203"/>
      <c r="BE552" s="203"/>
      <c r="BF552" s="203"/>
      <c r="BG552" s="203"/>
      <c r="BH552" s="203"/>
      <c r="BI552" s="203"/>
      <c r="BJ552" s="203"/>
      <c r="BK552" s="203"/>
      <c r="BL552" s="203"/>
      <c r="BM552" s="207" t="e">
        <v>#N/A</v>
      </c>
    </row>
    <row r="553" spans="1:65">
      <c r="A553" s="30"/>
      <c r="B553" s="19">
        <v>1</v>
      </c>
      <c r="C553" s="9">
        <v>3</v>
      </c>
      <c r="D553" s="24">
        <v>0.81499999999999995</v>
      </c>
      <c r="E553" s="24">
        <v>0.84</v>
      </c>
      <c r="F553" s="24">
        <v>0.8</v>
      </c>
      <c r="G553" s="24">
        <v>0.81999999999999984</v>
      </c>
      <c r="H553" s="24">
        <v>0.80546925288402105</v>
      </c>
      <c r="I553" s="24">
        <v>0.76</v>
      </c>
      <c r="J553" s="24">
        <v>0.81999999999999984</v>
      </c>
      <c r="K553" s="24">
        <v>0.83</v>
      </c>
      <c r="L553" s="24">
        <v>0.81999999999999984</v>
      </c>
      <c r="M553" s="24">
        <v>0.8</v>
      </c>
      <c r="N553" s="24">
        <v>0.83</v>
      </c>
      <c r="O553" s="24">
        <v>0.77</v>
      </c>
      <c r="P553" s="24">
        <v>0.79</v>
      </c>
      <c r="Q553" s="24">
        <v>0.81000000000000016</v>
      </c>
      <c r="R553" s="24">
        <v>0.8</v>
      </c>
      <c r="S553" s="24">
        <v>0.84</v>
      </c>
      <c r="T553" s="24">
        <v>0.86999999999999988</v>
      </c>
      <c r="U553" s="208">
        <v>0.69699999999999995</v>
      </c>
      <c r="V553" s="24">
        <v>0.83</v>
      </c>
      <c r="W553" s="24">
        <v>0.76</v>
      </c>
      <c r="X553" s="24">
        <v>0.83215200000000011</v>
      </c>
      <c r="Y553" s="208">
        <v>1.0071000000000001</v>
      </c>
      <c r="Z553" s="24">
        <v>0.76590000000000003</v>
      </c>
      <c r="AA553" s="24">
        <v>0.80479999999999996</v>
      </c>
      <c r="AB553" s="24">
        <v>0.82000000000000006</v>
      </c>
      <c r="AC553" s="208">
        <v>0.67</v>
      </c>
      <c r="AD553" s="24">
        <v>0.81999999999999984</v>
      </c>
      <c r="AE553" s="202"/>
      <c r="AF553" s="203"/>
      <c r="AG553" s="203"/>
      <c r="AH553" s="203"/>
      <c r="AI553" s="203"/>
      <c r="AJ553" s="203"/>
      <c r="AK553" s="203"/>
      <c r="AL553" s="203"/>
      <c r="AM553" s="203"/>
      <c r="AN553" s="203"/>
      <c r="AO553" s="203"/>
      <c r="AP553" s="203"/>
      <c r="AQ553" s="203"/>
      <c r="AR553" s="203"/>
      <c r="AS553" s="203"/>
      <c r="AT553" s="203"/>
      <c r="AU553" s="203"/>
      <c r="AV553" s="203"/>
      <c r="AW553" s="203"/>
      <c r="AX553" s="203"/>
      <c r="AY553" s="203"/>
      <c r="AZ553" s="203"/>
      <c r="BA553" s="203"/>
      <c r="BB553" s="203"/>
      <c r="BC553" s="203"/>
      <c r="BD553" s="203"/>
      <c r="BE553" s="203"/>
      <c r="BF553" s="203"/>
      <c r="BG553" s="203"/>
      <c r="BH553" s="203"/>
      <c r="BI553" s="203"/>
      <c r="BJ553" s="203"/>
      <c r="BK553" s="203"/>
      <c r="BL553" s="203"/>
      <c r="BM553" s="207">
        <v>16</v>
      </c>
    </row>
    <row r="554" spans="1:65">
      <c r="A554" s="30"/>
      <c r="B554" s="19">
        <v>1</v>
      </c>
      <c r="C554" s="9">
        <v>4</v>
      </c>
      <c r="D554" s="24">
        <v>0.81700000000000006</v>
      </c>
      <c r="E554" s="24">
        <v>0.81999999999999984</v>
      </c>
      <c r="F554" s="24">
        <v>0.8</v>
      </c>
      <c r="G554" s="24">
        <v>0.81000000000000016</v>
      </c>
      <c r="H554" s="24">
        <v>0.80997775098090741</v>
      </c>
      <c r="I554" s="24">
        <v>0.81000000000000016</v>
      </c>
      <c r="J554" s="24">
        <v>0.85000000000000009</v>
      </c>
      <c r="K554" s="24">
        <v>0.83</v>
      </c>
      <c r="L554" s="24">
        <v>0.81000000000000016</v>
      </c>
      <c r="M554" s="24">
        <v>0.81999999999999984</v>
      </c>
      <c r="N554" s="24">
        <v>0.83</v>
      </c>
      <c r="O554" s="24">
        <v>0.78</v>
      </c>
      <c r="P554" s="24">
        <v>0.78</v>
      </c>
      <c r="Q554" s="24">
        <v>0.81999999999999984</v>
      </c>
      <c r="R554" s="24">
        <v>0.76</v>
      </c>
      <c r="S554" s="24">
        <v>0.86</v>
      </c>
      <c r="T554" s="24">
        <v>0.86999999999999988</v>
      </c>
      <c r="U554" s="232">
        <v>0.66200000000000003</v>
      </c>
      <c r="V554" s="24">
        <v>0.81999999999999984</v>
      </c>
      <c r="W554" s="24">
        <v>0.75</v>
      </c>
      <c r="X554" s="24">
        <v>0.83173560000000002</v>
      </c>
      <c r="Y554" s="208">
        <v>1.0011000000000001</v>
      </c>
      <c r="Z554" s="24">
        <v>0.77129999999999999</v>
      </c>
      <c r="AA554" s="24">
        <v>0.82684999999999997</v>
      </c>
      <c r="AB554" s="24">
        <v>0.8</v>
      </c>
      <c r="AC554" s="208">
        <v>0.67</v>
      </c>
      <c r="AD554" s="24">
        <v>0.79</v>
      </c>
      <c r="AE554" s="202"/>
      <c r="AF554" s="203"/>
      <c r="AG554" s="203"/>
      <c r="AH554" s="203"/>
      <c r="AI554" s="203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F554" s="203"/>
      <c r="BG554" s="203"/>
      <c r="BH554" s="203"/>
      <c r="BI554" s="203"/>
      <c r="BJ554" s="203"/>
      <c r="BK554" s="203"/>
      <c r="BL554" s="203"/>
      <c r="BM554" s="207">
        <v>0.81348813408978848</v>
      </c>
    </row>
    <row r="555" spans="1:65">
      <c r="A555" s="30"/>
      <c r="B555" s="19">
        <v>1</v>
      </c>
      <c r="C555" s="9">
        <v>5</v>
      </c>
      <c r="D555" s="24">
        <v>0.83499999999999996</v>
      </c>
      <c r="E555" s="24">
        <v>0.8</v>
      </c>
      <c r="F555" s="24">
        <v>0.79</v>
      </c>
      <c r="G555" s="24">
        <v>0.8</v>
      </c>
      <c r="H555" s="24">
        <v>0.82067956376588413</v>
      </c>
      <c r="I555" s="24">
        <v>0.77</v>
      </c>
      <c r="J555" s="24">
        <v>0.84</v>
      </c>
      <c r="K555" s="24">
        <v>0.86999999999999988</v>
      </c>
      <c r="L555" s="24">
        <v>0.81999999999999984</v>
      </c>
      <c r="M555" s="24">
        <v>0.81000000000000016</v>
      </c>
      <c r="N555" s="24">
        <v>0.81999999999999984</v>
      </c>
      <c r="O555" s="24">
        <v>0.77</v>
      </c>
      <c r="P555" s="24">
        <v>0.77</v>
      </c>
      <c r="Q555" s="24">
        <v>0.83</v>
      </c>
      <c r="R555" s="24">
        <v>0.8</v>
      </c>
      <c r="S555" s="24">
        <v>0.84</v>
      </c>
      <c r="T555" s="24">
        <v>0.86</v>
      </c>
      <c r="U555" s="208">
        <v>0.68700000000000006</v>
      </c>
      <c r="V555" s="24">
        <v>0.83</v>
      </c>
      <c r="W555" s="24">
        <v>0.78</v>
      </c>
      <c r="X555" s="24">
        <v>0.83273330000000012</v>
      </c>
      <c r="Y555" s="208">
        <v>0.99509999999999998</v>
      </c>
      <c r="Z555" s="24">
        <v>0.77939999999999998</v>
      </c>
      <c r="AA555" s="24">
        <v>0.8479000000000001</v>
      </c>
      <c r="AB555" s="24">
        <v>0.82000000000000006</v>
      </c>
      <c r="AC555" s="208">
        <v>0.65</v>
      </c>
      <c r="AD555" s="24">
        <v>0.81000000000000016</v>
      </c>
      <c r="AE555" s="202"/>
      <c r="AF555" s="203"/>
      <c r="AG555" s="203"/>
      <c r="AH555" s="203"/>
      <c r="AI555" s="203"/>
      <c r="AJ555" s="203"/>
      <c r="AK555" s="203"/>
      <c r="AL555" s="203"/>
      <c r="AM555" s="203"/>
      <c r="AN555" s="203"/>
      <c r="AO555" s="203"/>
      <c r="AP555" s="203"/>
      <c r="AQ555" s="203"/>
      <c r="AR555" s="203"/>
      <c r="AS555" s="203"/>
      <c r="AT555" s="203"/>
      <c r="AU555" s="203"/>
      <c r="AV555" s="203"/>
      <c r="AW555" s="203"/>
      <c r="AX555" s="203"/>
      <c r="AY555" s="203"/>
      <c r="AZ555" s="203"/>
      <c r="BA555" s="203"/>
      <c r="BB555" s="203"/>
      <c r="BC555" s="203"/>
      <c r="BD555" s="203"/>
      <c r="BE555" s="203"/>
      <c r="BF555" s="203"/>
      <c r="BG555" s="203"/>
      <c r="BH555" s="203"/>
      <c r="BI555" s="203"/>
      <c r="BJ555" s="203"/>
      <c r="BK555" s="203"/>
      <c r="BL555" s="203"/>
      <c r="BM555" s="207">
        <v>96</v>
      </c>
    </row>
    <row r="556" spans="1:65">
      <c r="A556" s="30"/>
      <c r="B556" s="19">
        <v>1</v>
      </c>
      <c r="C556" s="9">
        <v>6</v>
      </c>
      <c r="D556" s="24">
        <v>0.82500000000000007</v>
      </c>
      <c r="E556" s="24">
        <v>0.83</v>
      </c>
      <c r="F556" s="24">
        <v>0.8</v>
      </c>
      <c r="G556" s="24">
        <v>0.81000000000000016</v>
      </c>
      <c r="H556" s="24">
        <v>0.82808920420717003</v>
      </c>
      <c r="I556" s="24">
        <v>0.78</v>
      </c>
      <c r="J556" s="24">
        <v>0.84</v>
      </c>
      <c r="K556" s="24">
        <v>0.85000000000000009</v>
      </c>
      <c r="L556" s="24">
        <v>0.81999999999999984</v>
      </c>
      <c r="M556" s="24">
        <v>0.8</v>
      </c>
      <c r="N556" s="24">
        <v>0.81000000000000016</v>
      </c>
      <c r="O556" s="24">
        <v>0.77</v>
      </c>
      <c r="P556" s="24">
        <v>0.79</v>
      </c>
      <c r="Q556" s="24">
        <v>0.83</v>
      </c>
      <c r="R556" s="24">
        <v>0.78</v>
      </c>
      <c r="S556" s="24">
        <v>0.86999999999999988</v>
      </c>
      <c r="T556" s="24">
        <v>0.81999999999999984</v>
      </c>
      <c r="U556" s="208">
        <v>0.68599999999999994</v>
      </c>
      <c r="V556" s="24">
        <v>0.84</v>
      </c>
      <c r="W556" s="24">
        <v>0.78</v>
      </c>
      <c r="X556" s="24">
        <v>0.83192009999999983</v>
      </c>
      <c r="Y556" s="208">
        <v>1.0011000000000001</v>
      </c>
      <c r="Z556" s="24">
        <v>0.7722</v>
      </c>
      <c r="AA556" s="24">
        <v>0.82255</v>
      </c>
      <c r="AB556" s="24">
        <v>0.84</v>
      </c>
      <c r="AC556" s="208">
        <v>0.67</v>
      </c>
      <c r="AD556" s="24">
        <v>0.81000000000000016</v>
      </c>
      <c r="AE556" s="202"/>
      <c r="AF556" s="203"/>
      <c r="AG556" s="203"/>
      <c r="AH556" s="203"/>
      <c r="AI556" s="203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F556" s="203"/>
      <c r="BG556" s="203"/>
      <c r="BH556" s="203"/>
      <c r="BI556" s="203"/>
      <c r="BJ556" s="203"/>
      <c r="BK556" s="203"/>
      <c r="BL556" s="203"/>
      <c r="BM556" s="56"/>
    </row>
    <row r="557" spans="1:65">
      <c r="A557" s="30"/>
      <c r="B557" s="20" t="s">
        <v>275</v>
      </c>
      <c r="C557" s="12"/>
      <c r="D557" s="209">
        <v>0.82233333333333336</v>
      </c>
      <c r="E557" s="209">
        <v>0.83499999999999996</v>
      </c>
      <c r="F557" s="209">
        <v>0.79833333333333334</v>
      </c>
      <c r="G557" s="209">
        <v>0.81</v>
      </c>
      <c r="H557" s="209">
        <v>0.81751773482158796</v>
      </c>
      <c r="I557" s="209">
        <v>0.77166666666666661</v>
      </c>
      <c r="J557" s="209">
        <v>0.84166666666666667</v>
      </c>
      <c r="K557" s="209">
        <v>0.8566666666666668</v>
      </c>
      <c r="L557" s="209">
        <v>0.81333333333333346</v>
      </c>
      <c r="M557" s="209">
        <v>0.80333333333333334</v>
      </c>
      <c r="N557" s="209">
        <v>0.82666666666666677</v>
      </c>
      <c r="O557" s="209">
        <v>0.77</v>
      </c>
      <c r="P557" s="209">
        <v>0.78666666666666674</v>
      </c>
      <c r="Q557" s="209">
        <v>0.82166666666666666</v>
      </c>
      <c r="R557" s="209">
        <v>0.78166666666666673</v>
      </c>
      <c r="S557" s="209">
        <v>0.85499999999999998</v>
      </c>
      <c r="T557" s="209">
        <v>0.85333333333333317</v>
      </c>
      <c r="U557" s="209">
        <v>0.6845</v>
      </c>
      <c r="V557" s="209">
        <v>0.83</v>
      </c>
      <c r="W557" s="209">
        <v>0.76666666666666672</v>
      </c>
      <c r="X557" s="209">
        <v>0.8322558166666667</v>
      </c>
      <c r="Y557" s="209">
        <v>1.0021</v>
      </c>
      <c r="Z557" s="209">
        <v>0.77205000000000001</v>
      </c>
      <c r="AA557" s="209">
        <v>0.82955833333333329</v>
      </c>
      <c r="AB557" s="209">
        <v>0.81833333333333336</v>
      </c>
      <c r="AC557" s="209">
        <v>0.67166666666666675</v>
      </c>
      <c r="AD557" s="209">
        <v>0.81</v>
      </c>
      <c r="AE557" s="202"/>
      <c r="AF557" s="203"/>
      <c r="AG557" s="203"/>
      <c r="AH557" s="203"/>
      <c r="AI557" s="203"/>
      <c r="AJ557" s="203"/>
      <c r="AK557" s="203"/>
      <c r="AL557" s="203"/>
      <c r="AM557" s="203"/>
      <c r="AN557" s="203"/>
      <c r="AO557" s="203"/>
      <c r="AP557" s="203"/>
      <c r="AQ557" s="203"/>
      <c r="AR557" s="203"/>
      <c r="AS557" s="203"/>
      <c r="AT557" s="203"/>
      <c r="AU557" s="203"/>
      <c r="AV557" s="203"/>
      <c r="AW557" s="203"/>
      <c r="AX557" s="203"/>
      <c r="AY557" s="203"/>
      <c r="AZ557" s="203"/>
      <c r="BA557" s="203"/>
      <c r="BB557" s="203"/>
      <c r="BC557" s="203"/>
      <c r="BD557" s="203"/>
      <c r="BE557" s="203"/>
      <c r="BF557" s="203"/>
      <c r="BG557" s="203"/>
      <c r="BH557" s="203"/>
      <c r="BI557" s="203"/>
      <c r="BJ557" s="203"/>
      <c r="BK557" s="203"/>
      <c r="BL557" s="203"/>
      <c r="BM557" s="56"/>
    </row>
    <row r="558" spans="1:65">
      <c r="A558" s="30"/>
      <c r="B558" s="3" t="s">
        <v>276</v>
      </c>
      <c r="C558" s="29"/>
      <c r="D558" s="24">
        <v>0.82099999999999995</v>
      </c>
      <c r="E558" s="24">
        <v>0.83499999999999996</v>
      </c>
      <c r="F558" s="24">
        <v>0.8</v>
      </c>
      <c r="G558" s="24">
        <v>0.81000000000000016</v>
      </c>
      <c r="H558" s="24">
        <v>0.81768573756204344</v>
      </c>
      <c r="I558" s="24">
        <v>0.76500000000000001</v>
      </c>
      <c r="J558" s="24">
        <v>0.84</v>
      </c>
      <c r="K558" s="24">
        <v>0.86</v>
      </c>
      <c r="L558" s="24">
        <v>0.81499999999999995</v>
      </c>
      <c r="M558" s="24">
        <v>0.80500000000000016</v>
      </c>
      <c r="N558" s="24">
        <v>0.82499999999999996</v>
      </c>
      <c r="O558" s="24">
        <v>0.77</v>
      </c>
      <c r="P558" s="24">
        <v>0.78500000000000003</v>
      </c>
      <c r="Q558" s="24">
        <v>0.82499999999999996</v>
      </c>
      <c r="R558" s="24">
        <v>0.78</v>
      </c>
      <c r="S558" s="24">
        <v>0.85499999999999998</v>
      </c>
      <c r="T558" s="24">
        <v>0.86</v>
      </c>
      <c r="U558" s="24">
        <v>0.6865</v>
      </c>
      <c r="V558" s="24">
        <v>0.83</v>
      </c>
      <c r="W558" s="24">
        <v>0.76500000000000001</v>
      </c>
      <c r="X558" s="24">
        <v>0.832121</v>
      </c>
      <c r="Y558" s="24">
        <v>1.0011000000000001</v>
      </c>
      <c r="Z558" s="24">
        <v>0.77174999999999994</v>
      </c>
      <c r="AA558" s="24">
        <v>0.82657499999999995</v>
      </c>
      <c r="AB558" s="24">
        <v>0.82000000000000006</v>
      </c>
      <c r="AC558" s="24">
        <v>0.67</v>
      </c>
      <c r="AD558" s="24">
        <v>0.81000000000000016</v>
      </c>
      <c r="AE558" s="202"/>
      <c r="AF558" s="203"/>
      <c r="AG558" s="203"/>
      <c r="AH558" s="203"/>
      <c r="AI558" s="203"/>
      <c r="AJ558" s="203"/>
      <c r="AK558" s="203"/>
      <c r="AL558" s="203"/>
      <c r="AM558" s="203"/>
      <c r="AN558" s="203"/>
      <c r="AO558" s="203"/>
      <c r="AP558" s="203"/>
      <c r="AQ558" s="203"/>
      <c r="AR558" s="203"/>
      <c r="AS558" s="203"/>
      <c r="AT558" s="203"/>
      <c r="AU558" s="203"/>
      <c r="AV558" s="203"/>
      <c r="AW558" s="203"/>
      <c r="AX558" s="203"/>
      <c r="AY558" s="203"/>
      <c r="AZ558" s="203"/>
      <c r="BA558" s="203"/>
      <c r="BB558" s="203"/>
      <c r="BC558" s="203"/>
      <c r="BD558" s="203"/>
      <c r="BE558" s="203"/>
      <c r="BF558" s="203"/>
      <c r="BG558" s="203"/>
      <c r="BH558" s="203"/>
      <c r="BI558" s="203"/>
      <c r="BJ558" s="203"/>
      <c r="BK558" s="203"/>
      <c r="BL558" s="203"/>
      <c r="BM558" s="56"/>
    </row>
    <row r="559" spans="1:65">
      <c r="A559" s="30"/>
      <c r="B559" s="3" t="s">
        <v>277</v>
      </c>
      <c r="C559" s="29"/>
      <c r="D559" s="24">
        <v>7.1460945044595327E-3</v>
      </c>
      <c r="E559" s="24">
        <v>2.4289915602982222E-2</v>
      </c>
      <c r="F559" s="24">
        <v>4.0824829046386341E-3</v>
      </c>
      <c r="G559" s="24">
        <v>8.9442719099990676E-3</v>
      </c>
      <c r="H559" s="24">
        <v>9.0234725246667435E-3</v>
      </c>
      <c r="I559" s="24">
        <v>2.1369760566432867E-2</v>
      </c>
      <c r="J559" s="24">
        <v>1.3291601358251318E-2</v>
      </c>
      <c r="K559" s="24">
        <v>2.4221202832779926E-2</v>
      </c>
      <c r="L559" s="24">
        <v>8.1649658092771416E-3</v>
      </c>
      <c r="M559" s="24">
        <v>1.3662601021279443E-2</v>
      </c>
      <c r="N559" s="24">
        <v>1.3662601021279482E-2</v>
      </c>
      <c r="O559" s="24">
        <v>6.324555320336764E-3</v>
      </c>
      <c r="P559" s="24">
        <v>1.3662601021279516E-2</v>
      </c>
      <c r="Q559" s="24">
        <v>9.8319208025016581E-3</v>
      </c>
      <c r="R559" s="24">
        <v>1.6020819787597233E-2</v>
      </c>
      <c r="S559" s="24">
        <v>1.3784048752090177E-2</v>
      </c>
      <c r="T559" s="24">
        <v>1.9663841605003517E-2</v>
      </c>
      <c r="U559" s="24">
        <v>1.2078907235342082E-2</v>
      </c>
      <c r="V559" s="24">
        <v>8.9442719099992168E-3</v>
      </c>
      <c r="W559" s="24">
        <v>1.2110601416389978E-2</v>
      </c>
      <c r="X559" s="24">
        <v>4.6251626313754566E-4</v>
      </c>
      <c r="Y559" s="24">
        <v>1.0392497293721128E-2</v>
      </c>
      <c r="Z559" s="24">
        <v>6.0619303856114821E-3</v>
      </c>
      <c r="AA559" s="24">
        <v>1.6688301790975277E-2</v>
      </c>
      <c r="AB559" s="24">
        <v>1.3291601358251246E-2</v>
      </c>
      <c r="AC559" s="24">
        <v>1.3291601358251238E-2</v>
      </c>
      <c r="AD559" s="24">
        <v>1.0954451150103251E-2</v>
      </c>
      <c r="AE559" s="202"/>
      <c r="AF559" s="203"/>
      <c r="AG559" s="203"/>
      <c r="AH559" s="203"/>
      <c r="AI559" s="203"/>
      <c r="AJ559" s="203"/>
      <c r="AK559" s="203"/>
      <c r="AL559" s="203"/>
      <c r="AM559" s="203"/>
      <c r="AN559" s="203"/>
      <c r="AO559" s="203"/>
      <c r="AP559" s="203"/>
      <c r="AQ559" s="203"/>
      <c r="AR559" s="203"/>
      <c r="AS559" s="203"/>
      <c r="AT559" s="203"/>
      <c r="AU559" s="203"/>
      <c r="AV559" s="203"/>
      <c r="AW559" s="203"/>
      <c r="AX559" s="203"/>
      <c r="AY559" s="203"/>
      <c r="AZ559" s="203"/>
      <c r="BA559" s="203"/>
      <c r="BB559" s="203"/>
      <c r="BC559" s="203"/>
      <c r="BD559" s="203"/>
      <c r="BE559" s="203"/>
      <c r="BF559" s="203"/>
      <c r="BG559" s="203"/>
      <c r="BH559" s="203"/>
      <c r="BI559" s="203"/>
      <c r="BJ559" s="203"/>
      <c r="BK559" s="203"/>
      <c r="BL559" s="203"/>
      <c r="BM559" s="56"/>
    </row>
    <row r="560" spans="1:65">
      <c r="A560" s="30"/>
      <c r="B560" s="3" t="s">
        <v>86</v>
      </c>
      <c r="C560" s="29"/>
      <c r="D560" s="13">
        <v>8.6900216916816365E-3</v>
      </c>
      <c r="E560" s="13">
        <v>2.9089719285008649E-2</v>
      </c>
      <c r="F560" s="13">
        <v>5.1137572918229235E-3</v>
      </c>
      <c r="G560" s="13">
        <v>1.1042310999998849E-2</v>
      </c>
      <c r="H560" s="13">
        <v>1.1037647429919049E-2</v>
      </c>
      <c r="I560" s="13">
        <v>2.7692994254556635E-2</v>
      </c>
      <c r="J560" s="13">
        <v>1.5792001613763942E-2</v>
      </c>
      <c r="K560" s="13">
        <v>2.8273777625813137E-2</v>
      </c>
      <c r="L560" s="13">
        <v>1.0038892388455501E-2</v>
      </c>
      <c r="M560" s="13">
        <v>1.7007387163418396E-2</v>
      </c>
      <c r="N560" s="13">
        <v>1.6527339945096146E-2</v>
      </c>
      <c r="O560" s="13">
        <v>8.2137082082295639E-3</v>
      </c>
      <c r="P560" s="13">
        <v>1.7367713162643451E-2</v>
      </c>
      <c r="Q560" s="13">
        <v>1.1965826534484776E-2</v>
      </c>
      <c r="R560" s="13">
        <v>2.0495718278375989E-2</v>
      </c>
      <c r="S560" s="13">
        <v>1.6121694446889098E-2</v>
      </c>
      <c r="T560" s="13">
        <v>2.3043564380863503E-2</v>
      </c>
      <c r="U560" s="13">
        <v>1.7646321746299608E-2</v>
      </c>
      <c r="V560" s="13">
        <v>1.0776231216866527E-2</v>
      </c>
      <c r="W560" s="13">
        <v>1.5796436630073882E-2</v>
      </c>
      <c r="X560" s="13">
        <v>5.5573809623825278E-4</v>
      </c>
      <c r="Y560" s="13">
        <v>1.0370718784274152E-2</v>
      </c>
      <c r="Z560" s="13">
        <v>7.8517329002156366E-3</v>
      </c>
      <c r="AA560" s="13">
        <v>2.0117092578551172E-2</v>
      </c>
      <c r="AB560" s="13">
        <v>1.6242282718840626E-2</v>
      </c>
      <c r="AC560" s="13">
        <v>1.978898465248323E-2</v>
      </c>
      <c r="AD560" s="13">
        <v>1.3524013765559569E-2</v>
      </c>
      <c r="AE560" s="152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278</v>
      </c>
      <c r="C561" s="29"/>
      <c r="D561" s="13">
        <v>1.0873175493139486E-2</v>
      </c>
      <c r="E561" s="13">
        <v>2.6443982411963551E-2</v>
      </c>
      <c r="F561" s="13">
        <v>-1.8629406037264262E-2</v>
      </c>
      <c r="G561" s="13">
        <v>-4.2878733488734833E-3</v>
      </c>
      <c r="H561" s="13">
        <v>4.9534843385370397E-3</v>
      </c>
      <c r="I561" s="13">
        <v>-5.141005218215744E-2</v>
      </c>
      <c r="J561" s="13">
        <v>3.4639143948187012E-2</v>
      </c>
      <c r="K561" s="13">
        <v>5.3078257404689522E-2</v>
      </c>
      <c r="L561" s="13">
        <v>-1.9029258076175282E-4</v>
      </c>
      <c r="M561" s="13">
        <v>-1.2483034885096833E-2</v>
      </c>
      <c r="N561" s="13">
        <v>1.6200030491684725E-2</v>
      </c>
      <c r="O561" s="13">
        <v>-5.3458842566213138E-2</v>
      </c>
      <c r="P561" s="13">
        <v>-3.297093872565493E-2</v>
      </c>
      <c r="Q561" s="13">
        <v>1.0053659339517074E-2</v>
      </c>
      <c r="R561" s="13">
        <v>-3.9117309877822359E-2</v>
      </c>
      <c r="S561" s="13">
        <v>5.102946702063349E-2</v>
      </c>
      <c r="T561" s="13">
        <v>4.8980676636577458E-2</v>
      </c>
      <c r="U561" s="13">
        <v>-0.15856178926827647</v>
      </c>
      <c r="V561" s="13">
        <v>2.0297611259796122E-2</v>
      </c>
      <c r="W561" s="13">
        <v>-5.7556423334324758E-2</v>
      </c>
      <c r="X561" s="13">
        <v>2.3070628556711936E-2</v>
      </c>
      <c r="Y561" s="13">
        <v>0.23185570631739982</v>
      </c>
      <c r="Z561" s="13">
        <v>-5.0938830393824519E-2</v>
      </c>
      <c r="AA561" s="13">
        <v>1.9754681808021424E-2</v>
      </c>
      <c r="AB561" s="13">
        <v>5.9560785714054543E-3</v>
      </c>
      <c r="AC561" s="13">
        <v>-0.17433747522550613</v>
      </c>
      <c r="AD561" s="13">
        <v>-4.2878733488734833E-3</v>
      </c>
      <c r="AE561" s="152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46" t="s">
        <v>279</v>
      </c>
      <c r="C562" s="47"/>
      <c r="D562" s="45">
        <v>0.17</v>
      </c>
      <c r="E562" s="45">
        <v>0.61</v>
      </c>
      <c r="F562" s="45">
        <v>0.67</v>
      </c>
      <c r="G562" s="45">
        <v>0.26</v>
      </c>
      <c r="H562" s="45">
        <v>0</v>
      </c>
      <c r="I562" s="45">
        <v>1.61</v>
      </c>
      <c r="J562" s="45">
        <v>0.85</v>
      </c>
      <c r="K562" s="45">
        <v>1.38</v>
      </c>
      <c r="L562" s="45">
        <v>0.15</v>
      </c>
      <c r="M562" s="45">
        <v>0.5</v>
      </c>
      <c r="N562" s="45">
        <v>0.32</v>
      </c>
      <c r="O562" s="45">
        <v>1.67</v>
      </c>
      <c r="P562" s="45">
        <v>1.08</v>
      </c>
      <c r="Q562" s="45">
        <v>0.15</v>
      </c>
      <c r="R562" s="45">
        <v>1.26</v>
      </c>
      <c r="S562" s="45">
        <v>1.32</v>
      </c>
      <c r="T562" s="45">
        <v>1.26</v>
      </c>
      <c r="U562" s="45">
        <v>4.68</v>
      </c>
      <c r="V562" s="45">
        <v>0.44</v>
      </c>
      <c r="W562" s="45">
        <v>1.79</v>
      </c>
      <c r="X562" s="45">
        <v>0.52</v>
      </c>
      <c r="Y562" s="45">
        <v>6.49</v>
      </c>
      <c r="Z562" s="45">
        <v>1.6</v>
      </c>
      <c r="AA562" s="45">
        <v>0.42</v>
      </c>
      <c r="AB562" s="45">
        <v>0.03</v>
      </c>
      <c r="AC562" s="45">
        <v>5.13</v>
      </c>
      <c r="AD562" s="45">
        <v>0.26</v>
      </c>
      <c r="AE562" s="152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BM563" s="55"/>
    </row>
    <row r="564" spans="1:65" ht="15">
      <c r="B564" s="8" t="s">
        <v>545</v>
      </c>
      <c r="BM564" s="28" t="s">
        <v>66</v>
      </c>
    </row>
    <row r="565" spans="1:65" ht="15">
      <c r="A565" s="25" t="s">
        <v>56</v>
      </c>
      <c r="B565" s="18" t="s">
        <v>111</v>
      </c>
      <c r="C565" s="15" t="s">
        <v>112</v>
      </c>
      <c r="D565" s="16" t="s">
        <v>227</v>
      </c>
      <c r="E565" s="17" t="s">
        <v>227</v>
      </c>
      <c r="F565" s="17" t="s">
        <v>227</v>
      </c>
      <c r="G565" s="17" t="s">
        <v>227</v>
      </c>
      <c r="H565" s="17" t="s">
        <v>227</v>
      </c>
      <c r="I565" s="17" t="s">
        <v>227</v>
      </c>
      <c r="J565" s="17" t="s">
        <v>227</v>
      </c>
      <c r="K565" s="17" t="s">
        <v>227</v>
      </c>
      <c r="L565" s="17" t="s">
        <v>227</v>
      </c>
      <c r="M565" s="17" t="s">
        <v>227</v>
      </c>
      <c r="N565" s="17" t="s">
        <v>227</v>
      </c>
      <c r="O565" s="17" t="s">
        <v>227</v>
      </c>
      <c r="P565" s="17" t="s">
        <v>227</v>
      </c>
      <c r="Q565" s="17" t="s">
        <v>227</v>
      </c>
      <c r="R565" s="17" t="s">
        <v>227</v>
      </c>
      <c r="S565" s="17" t="s">
        <v>227</v>
      </c>
      <c r="T565" s="17" t="s">
        <v>227</v>
      </c>
      <c r="U565" s="17" t="s">
        <v>227</v>
      </c>
      <c r="V565" s="17" t="s">
        <v>227</v>
      </c>
      <c r="W565" s="17" t="s">
        <v>227</v>
      </c>
      <c r="X565" s="17" t="s">
        <v>227</v>
      </c>
      <c r="Y565" s="17" t="s">
        <v>227</v>
      </c>
      <c r="Z565" s="17" t="s">
        <v>227</v>
      </c>
      <c r="AA565" s="17" t="s">
        <v>227</v>
      </c>
      <c r="AB565" s="17" t="s">
        <v>227</v>
      </c>
      <c r="AC565" s="17" t="s">
        <v>227</v>
      </c>
      <c r="AD565" s="17" t="s">
        <v>227</v>
      </c>
      <c r="AE565" s="152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9" t="s">
        <v>228</v>
      </c>
      <c r="C566" s="9" t="s">
        <v>228</v>
      </c>
      <c r="D566" s="150" t="s">
        <v>230</v>
      </c>
      <c r="E566" s="151" t="s">
        <v>231</v>
      </c>
      <c r="F566" s="151" t="s">
        <v>232</v>
      </c>
      <c r="G566" s="151" t="s">
        <v>233</v>
      </c>
      <c r="H566" s="151" t="s">
        <v>234</v>
      </c>
      <c r="I566" s="151" t="s">
        <v>235</v>
      </c>
      <c r="J566" s="151" t="s">
        <v>236</v>
      </c>
      <c r="K566" s="151" t="s">
        <v>237</v>
      </c>
      <c r="L566" s="151" t="s">
        <v>238</v>
      </c>
      <c r="M566" s="151" t="s">
        <v>239</v>
      </c>
      <c r="N566" s="151" t="s">
        <v>240</v>
      </c>
      <c r="O566" s="151" t="s">
        <v>241</v>
      </c>
      <c r="P566" s="151" t="s">
        <v>242</v>
      </c>
      <c r="Q566" s="151" t="s">
        <v>244</v>
      </c>
      <c r="R566" s="151" t="s">
        <v>247</v>
      </c>
      <c r="S566" s="151" t="s">
        <v>248</v>
      </c>
      <c r="T566" s="151" t="s">
        <v>304</v>
      </c>
      <c r="U566" s="151" t="s">
        <v>249</v>
      </c>
      <c r="V566" s="151" t="s">
        <v>250</v>
      </c>
      <c r="W566" s="151" t="s">
        <v>252</v>
      </c>
      <c r="X566" s="151" t="s">
        <v>255</v>
      </c>
      <c r="Y566" s="151" t="s">
        <v>256</v>
      </c>
      <c r="Z566" s="151" t="s">
        <v>305</v>
      </c>
      <c r="AA566" s="151" t="s">
        <v>259</v>
      </c>
      <c r="AB566" s="151" t="s">
        <v>264</v>
      </c>
      <c r="AC566" s="151" t="s">
        <v>265</v>
      </c>
      <c r="AD566" s="151" t="s">
        <v>266</v>
      </c>
      <c r="AE566" s="152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 t="s">
        <v>1</v>
      </c>
    </row>
    <row r="567" spans="1:65">
      <c r="A567" s="30"/>
      <c r="B567" s="19"/>
      <c r="C567" s="9"/>
      <c r="D567" s="10" t="s">
        <v>333</v>
      </c>
      <c r="E567" s="11" t="s">
        <v>332</v>
      </c>
      <c r="F567" s="11" t="s">
        <v>332</v>
      </c>
      <c r="G567" s="11" t="s">
        <v>331</v>
      </c>
      <c r="H567" s="11" t="s">
        <v>332</v>
      </c>
      <c r="I567" s="11" t="s">
        <v>332</v>
      </c>
      <c r="J567" s="11" t="s">
        <v>331</v>
      </c>
      <c r="K567" s="11" t="s">
        <v>331</v>
      </c>
      <c r="L567" s="11" t="s">
        <v>331</v>
      </c>
      <c r="M567" s="11" t="s">
        <v>331</v>
      </c>
      <c r="N567" s="11" t="s">
        <v>331</v>
      </c>
      <c r="O567" s="11" t="s">
        <v>331</v>
      </c>
      <c r="P567" s="11" t="s">
        <v>331</v>
      </c>
      <c r="Q567" s="11" t="s">
        <v>331</v>
      </c>
      <c r="R567" s="11" t="s">
        <v>331</v>
      </c>
      <c r="S567" s="11" t="s">
        <v>332</v>
      </c>
      <c r="T567" s="11" t="s">
        <v>332</v>
      </c>
      <c r="U567" s="11" t="s">
        <v>333</v>
      </c>
      <c r="V567" s="11" t="s">
        <v>332</v>
      </c>
      <c r="W567" s="11" t="s">
        <v>333</v>
      </c>
      <c r="X567" s="11" t="s">
        <v>333</v>
      </c>
      <c r="Y567" s="11" t="s">
        <v>333</v>
      </c>
      <c r="Z567" s="11" t="s">
        <v>331</v>
      </c>
      <c r="AA567" s="11" t="s">
        <v>332</v>
      </c>
      <c r="AB567" s="11" t="s">
        <v>332</v>
      </c>
      <c r="AC567" s="11" t="s">
        <v>331</v>
      </c>
      <c r="AD567" s="11" t="s">
        <v>331</v>
      </c>
      <c r="AE567" s="152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3</v>
      </c>
    </row>
    <row r="568" spans="1:65">
      <c r="A568" s="30"/>
      <c r="B568" s="19"/>
      <c r="C568" s="9"/>
      <c r="D568" s="26" t="s">
        <v>335</v>
      </c>
      <c r="E568" s="26" t="s">
        <v>336</v>
      </c>
      <c r="F568" s="26" t="s">
        <v>335</v>
      </c>
      <c r="G568" s="26" t="s">
        <v>337</v>
      </c>
      <c r="H568" s="26" t="s">
        <v>338</v>
      </c>
      <c r="I568" s="26" t="s">
        <v>336</v>
      </c>
      <c r="J568" s="26" t="s">
        <v>336</v>
      </c>
      <c r="K568" s="26" t="s">
        <v>336</v>
      </c>
      <c r="L568" s="26" t="s">
        <v>336</v>
      </c>
      <c r="M568" s="26" t="s">
        <v>336</v>
      </c>
      <c r="N568" s="26" t="s">
        <v>336</v>
      </c>
      <c r="O568" s="26" t="s">
        <v>336</v>
      </c>
      <c r="P568" s="26" t="s">
        <v>336</v>
      </c>
      <c r="Q568" s="26" t="s">
        <v>339</v>
      </c>
      <c r="R568" s="26" t="s">
        <v>336</v>
      </c>
      <c r="S568" s="26" t="s">
        <v>335</v>
      </c>
      <c r="T568" s="26" t="s">
        <v>336</v>
      </c>
      <c r="U568" s="26" t="s">
        <v>335</v>
      </c>
      <c r="V568" s="26" t="s">
        <v>337</v>
      </c>
      <c r="W568" s="26" t="s">
        <v>338</v>
      </c>
      <c r="X568" s="26" t="s">
        <v>335</v>
      </c>
      <c r="Y568" s="26" t="s">
        <v>336</v>
      </c>
      <c r="Z568" s="26"/>
      <c r="AA568" s="26" t="s">
        <v>335</v>
      </c>
      <c r="AB568" s="26" t="s">
        <v>338</v>
      </c>
      <c r="AC568" s="26" t="s">
        <v>338</v>
      </c>
      <c r="AD568" s="26" t="s">
        <v>117</v>
      </c>
      <c r="AE568" s="152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3</v>
      </c>
    </row>
    <row r="569" spans="1:65">
      <c r="A569" s="30"/>
      <c r="B569" s="18">
        <v>1</v>
      </c>
      <c r="C569" s="14">
        <v>1</v>
      </c>
      <c r="D569" s="204">
        <v>1.55E-2</v>
      </c>
      <c r="E569" s="204">
        <v>1.61E-2</v>
      </c>
      <c r="F569" s="204">
        <v>1.5300000000000001E-2</v>
      </c>
      <c r="G569" s="204">
        <v>1.54E-2</v>
      </c>
      <c r="H569" s="204">
        <v>1.61718403989069E-2</v>
      </c>
      <c r="I569" s="204">
        <v>1.4200000000000001E-2</v>
      </c>
      <c r="J569" s="204">
        <v>1.4899999999999998E-2</v>
      </c>
      <c r="K569" s="204">
        <v>1.4799999999999999E-2</v>
      </c>
      <c r="L569" s="204">
        <v>1.4999999999999999E-2</v>
      </c>
      <c r="M569" s="204">
        <v>1.4500000000000001E-2</v>
      </c>
      <c r="N569" s="204">
        <v>1.5200000000000002E-2</v>
      </c>
      <c r="O569" s="204">
        <v>1.5300000000000001E-2</v>
      </c>
      <c r="P569" s="205">
        <v>1.61E-2</v>
      </c>
      <c r="Q569" s="204">
        <v>1.5799999999999998E-2</v>
      </c>
      <c r="R569" s="204">
        <v>1.5300000000000001E-2</v>
      </c>
      <c r="S569" s="204">
        <v>1.5899999999999997E-2</v>
      </c>
      <c r="T569" s="206">
        <v>1.67E-2</v>
      </c>
      <c r="U569" s="204">
        <v>1.6E-2</v>
      </c>
      <c r="V569" s="204">
        <v>1.54E-2</v>
      </c>
      <c r="W569" s="206">
        <v>1.3580000000000002E-2</v>
      </c>
      <c r="X569" s="204">
        <v>1.6104649999999998E-2</v>
      </c>
      <c r="Y569" s="204">
        <v>1.55E-2</v>
      </c>
      <c r="Z569" s="204">
        <v>1.6487350315123283E-2</v>
      </c>
      <c r="AA569" s="204">
        <v>1.5650000000000001E-2</v>
      </c>
      <c r="AB569" s="204">
        <v>1.4799999999999999E-2</v>
      </c>
      <c r="AC569" s="204">
        <v>1.61E-2</v>
      </c>
      <c r="AD569" s="204">
        <v>1.6400000000000001E-2</v>
      </c>
      <c r="AE569" s="202"/>
      <c r="AF569" s="203"/>
      <c r="AG569" s="203"/>
      <c r="AH569" s="203"/>
      <c r="AI569" s="203"/>
      <c r="AJ569" s="203"/>
      <c r="AK569" s="203"/>
      <c r="AL569" s="203"/>
      <c r="AM569" s="203"/>
      <c r="AN569" s="203"/>
      <c r="AO569" s="203"/>
      <c r="AP569" s="203"/>
      <c r="AQ569" s="203"/>
      <c r="AR569" s="203"/>
      <c r="AS569" s="203"/>
      <c r="AT569" s="203"/>
      <c r="AU569" s="203"/>
      <c r="AV569" s="203"/>
      <c r="AW569" s="203"/>
      <c r="AX569" s="203"/>
      <c r="AY569" s="203"/>
      <c r="AZ569" s="203"/>
      <c r="BA569" s="203"/>
      <c r="BB569" s="203"/>
      <c r="BC569" s="203"/>
      <c r="BD569" s="203"/>
      <c r="BE569" s="203"/>
      <c r="BF569" s="203"/>
      <c r="BG569" s="203"/>
      <c r="BH569" s="203"/>
      <c r="BI569" s="203"/>
      <c r="BJ569" s="203"/>
      <c r="BK569" s="203"/>
      <c r="BL569" s="203"/>
      <c r="BM569" s="207">
        <v>1</v>
      </c>
    </row>
    <row r="570" spans="1:65">
      <c r="A570" s="30"/>
      <c r="B570" s="19">
        <v>1</v>
      </c>
      <c r="C570" s="9">
        <v>2</v>
      </c>
      <c r="D570" s="24">
        <v>1.5599999999999999E-2</v>
      </c>
      <c r="E570" s="24">
        <v>1.6400000000000001E-2</v>
      </c>
      <c r="F570" s="24">
        <v>1.5300000000000001E-2</v>
      </c>
      <c r="G570" s="24">
        <v>1.54E-2</v>
      </c>
      <c r="H570" s="24">
        <v>1.5955512592771233E-2</v>
      </c>
      <c r="I570" s="24">
        <v>1.4799999999999999E-2</v>
      </c>
      <c r="J570" s="24">
        <v>1.4999999999999999E-2</v>
      </c>
      <c r="K570" s="24">
        <v>1.46E-2</v>
      </c>
      <c r="L570" s="24">
        <v>1.5200000000000002E-2</v>
      </c>
      <c r="M570" s="24">
        <v>1.5699999999999999E-2</v>
      </c>
      <c r="N570" s="24">
        <v>1.5699999999999999E-2</v>
      </c>
      <c r="O570" s="24">
        <v>1.5100000000000001E-2</v>
      </c>
      <c r="P570" s="24">
        <v>1.55E-2</v>
      </c>
      <c r="Q570" s="24">
        <v>1.55E-2</v>
      </c>
      <c r="R570" s="24">
        <v>1.55E-2</v>
      </c>
      <c r="S570" s="24">
        <v>1.5200000000000002E-2</v>
      </c>
      <c r="T570" s="208">
        <v>1.7000000000000001E-2</v>
      </c>
      <c r="U570" s="24">
        <v>1.6E-2</v>
      </c>
      <c r="V570" s="24">
        <v>1.5100000000000001E-2</v>
      </c>
      <c r="W570" s="208">
        <v>1.3669999999999998E-2</v>
      </c>
      <c r="X570" s="24">
        <v>1.6111549999999999E-2</v>
      </c>
      <c r="Y570" s="24">
        <v>1.6299999999999999E-2</v>
      </c>
      <c r="Z570" s="24">
        <v>1.6831587384355945E-2</v>
      </c>
      <c r="AA570" s="24">
        <v>1.61E-2</v>
      </c>
      <c r="AB570" s="24">
        <v>1.5100000000000001E-2</v>
      </c>
      <c r="AC570" s="24">
        <v>1.6500000000000001E-2</v>
      </c>
      <c r="AD570" s="24">
        <v>1.6500000000000001E-2</v>
      </c>
      <c r="AE570" s="202"/>
      <c r="AF570" s="203"/>
      <c r="AG570" s="203"/>
      <c r="AH570" s="203"/>
      <c r="AI570" s="203"/>
      <c r="AJ570" s="203"/>
      <c r="AK570" s="203"/>
      <c r="AL570" s="203"/>
      <c r="AM570" s="203"/>
      <c r="AN570" s="203"/>
      <c r="AO570" s="203"/>
      <c r="AP570" s="203"/>
      <c r="AQ570" s="203"/>
      <c r="AR570" s="203"/>
      <c r="AS570" s="203"/>
      <c r="AT570" s="203"/>
      <c r="AU570" s="203"/>
      <c r="AV570" s="203"/>
      <c r="AW570" s="203"/>
      <c r="AX570" s="203"/>
      <c r="AY570" s="203"/>
      <c r="AZ570" s="203"/>
      <c r="BA570" s="203"/>
      <c r="BB570" s="203"/>
      <c r="BC570" s="203"/>
      <c r="BD570" s="203"/>
      <c r="BE570" s="203"/>
      <c r="BF570" s="203"/>
      <c r="BG570" s="203"/>
      <c r="BH570" s="203"/>
      <c r="BI570" s="203"/>
      <c r="BJ570" s="203"/>
      <c r="BK570" s="203"/>
      <c r="BL570" s="203"/>
      <c r="BM570" s="207">
        <v>23</v>
      </c>
    </row>
    <row r="571" spans="1:65">
      <c r="A571" s="30"/>
      <c r="B571" s="19">
        <v>1</v>
      </c>
      <c r="C571" s="9">
        <v>3</v>
      </c>
      <c r="D571" s="24">
        <v>1.5300000000000001E-2</v>
      </c>
      <c r="E571" s="24">
        <v>1.5799999999999998E-2</v>
      </c>
      <c r="F571" s="24">
        <v>1.54E-2</v>
      </c>
      <c r="G571" s="24">
        <v>1.5300000000000001E-2</v>
      </c>
      <c r="H571" s="24">
        <v>1.595850739745671E-2</v>
      </c>
      <c r="I571" s="24">
        <v>1.5300000000000001E-2</v>
      </c>
      <c r="J571" s="24">
        <v>1.4899999999999998E-2</v>
      </c>
      <c r="K571" s="24">
        <v>1.4799999999999999E-2</v>
      </c>
      <c r="L571" s="24">
        <v>1.55E-2</v>
      </c>
      <c r="M571" s="24">
        <v>1.5200000000000002E-2</v>
      </c>
      <c r="N571" s="24">
        <v>1.55E-2</v>
      </c>
      <c r="O571" s="24">
        <v>1.5300000000000001E-2</v>
      </c>
      <c r="P571" s="24">
        <v>1.55E-2</v>
      </c>
      <c r="Q571" s="24">
        <v>1.5599999999999999E-2</v>
      </c>
      <c r="R571" s="24">
        <v>1.5899999999999997E-2</v>
      </c>
      <c r="S571" s="24">
        <v>1.6500000000000001E-2</v>
      </c>
      <c r="T571" s="208">
        <v>1.8000000000000002E-2</v>
      </c>
      <c r="U571" s="24">
        <v>1.6E-2</v>
      </c>
      <c r="V571" s="24">
        <v>1.5100000000000001E-2</v>
      </c>
      <c r="W571" s="208">
        <v>1.35E-2</v>
      </c>
      <c r="X571" s="24">
        <v>1.5933299999999997E-2</v>
      </c>
      <c r="Y571" s="24">
        <v>1.6299999999999999E-2</v>
      </c>
      <c r="Z571" s="24">
        <v>1.664566660678014E-2</v>
      </c>
      <c r="AA571" s="24">
        <v>1.5049999999999999E-2</v>
      </c>
      <c r="AB571" s="24">
        <v>1.5100000000000001E-2</v>
      </c>
      <c r="AC571" s="24">
        <v>1.5799999999999998E-2</v>
      </c>
      <c r="AD571" s="24">
        <v>1.6500000000000001E-2</v>
      </c>
      <c r="AE571" s="202"/>
      <c r="AF571" s="203"/>
      <c r="AG571" s="203"/>
      <c r="AH571" s="203"/>
      <c r="AI571" s="203"/>
      <c r="AJ571" s="203"/>
      <c r="AK571" s="203"/>
      <c r="AL571" s="203"/>
      <c r="AM571" s="203"/>
      <c r="AN571" s="203"/>
      <c r="AO571" s="203"/>
      <c r="AP571" s="203"/>
      <c r="AQ571" s="203"/>
      <c r="AR571" s="203"/>
      <c r="AS571" s="203"/>
      <c r="AT571" s="203"/>
      <c r="AU571" s="203"/>
      <c r="AV571" s="203"/>
      <c r="AW571" s="203"/>
      <c r="AX571" s="203"/>
      <c r="AY571" s="203"/>
      <c r="AZ571" s="203"/>
      <c r="BA571" s="203"/>
      <c r="BB571" s="203"/>
      <c r="BC571" s="203"/>
      <c r="BD571" s="203"/>
      <c r="BE571" s="203"/>
      <c r="BF571" s="203"/>
      <c r="BG571" s="203"/>
      <c r="BH571" s="203"/>
      <c r="BI571" s="203"/>
      <c r="BJ571" s="203"/>
      <c r="BK571" s="203"/>
      <c r="BL571" s="203"/>
      <c r="BM571" s="207">
        <v>16</v>
      </c>
    </row>
    <row r="572" spans="1:65">
      <c r="A572" s="30"/>
      <c r="B572" s="19">
        <v>1</v>
      </c>
      <c r="C572" s="9">
        <v>4</v>
      </c>
      <c r="D572" s="24">
        <v>1.55E-2</v>
      </c>
      <c r="E572" s="24">
        <v>1.55E-2</v>
      </c>
      <c r="F572" s="24">
        <v>1.5200000000000002E-2</v>
      </c>
      <c r="G572" s="24">
        <v>1.5599999999999999E-2</v>
      </c>
      <c r="H572" s="24">
        <v>1.6102313410120847E-2</v>
      </c>
      <c r="I572" s="24">
        <v>1.54E-2</v>
      </c>
      <c r="J572" s="24">
        <v>1.4899999999999998E-2</v>
      </c>
      <c r="K572" s="24">
        <v>1.4999999999999999E-2</v>
      </c>
      <c r="L572" s="24">
        <v>1.5100000000000001E-2</v>
      </c>
      <c r="M572" s="24">
        <v>1.54E-2</v>
      </c>
      <c r="N572" s="24">
        <v>1.54E-2</v>
      </c>
      <c r="O572" s="24">
        <v>1.55E-2</v>
      </c>
      <c r="P572" s="24">
        <v>1.5599999999999999E-2</v>
      </c>
      <c r="Q572" s="24">
        <v>1.5599999999999999E-2</v>
      </c>
      <c r="R572" s="24">
        <v>1.4999999999999999E-2</v>
      </c>
      <c r="S572" s="24">
        <v>1.5699999999999999E-2</v>
      </c>
      <c r="T572" s="208">
        <v>1.77E-2</v>
      </c>
      <c r="U572" s="24">
        <v>1.4999999999999999E-2</v>
      </c>
      <c r="V572" s="24">
        <v>1.5200000000000002E-2</v>
      </c>
      <c r="W572" s="208">
        <v>1.3669999999999998E-2</v>
      </c>
      <c r="X572" s="24">
        <v>1.6178399999999999E-2</v>
      </c>
      <c r="Y572" s="24">
        <v>1.6299999999999999E-2</v>
      </c>
      <c r="Z572" s="24">
        <v>1.649650953542187E-2</v>
      </c>
      <c r="AA572" s="24">
        <v>1.5100000000000001E-2</v>
      </c>
      <c r="AB572" s="24">
        <v>1.4999999999999999E-2</v>
      </c>
      <c r="AC572" s="24">
        <v>1.6E-2</v>
      </c>
      <c r="AD572" s="24">
        <v>1.6199999999999999E-2</v>
      </c>
      <c r="AE572" s="202"/>
      <c r="AF572" s="203"/>
      <c r="AG572" s="203"/>
      <c r="AH572" s="203"/>
      <c r="AI572" s="203"/>
      <c r="AJ572" s="203"/>
      <c r="AK572" s="203"/>
      <c r="AL572" s="203"/>
      <c r="AM572" s="203"/>
      <c r="AN572" s="203"/>
      <c r="AO572" s="203"/>
      <c r="AP572" s="203"/>
      <c r="AQ572" s="203"/>
      <c r="AR572" s="203"/>
      <c r="AS572" s="203"/>
      <c r="AT572" s="203"/>
      <c r="AU572" s="203"/>
      <c r="AV572" s="203"/>
      <c r="AW572" s="203"/>
      <c r="AX572" s="203"/>
      <c r="AY572" s="203"/>
      <c r="AZ572" s="203"/>
      <c r="BA572" s="203"/>
      <c r="BB572" s="203"/>
      <c r="BC572" s="203"/>
      <c r="BD572" s="203"/>
      <c r="BE572" s="203"/>
      <c r="BF572" s="203"/>
      <c r="BG572" s="203"/>
      <c r="BH572" s="203"/>
      <c r="BI572" s="203"/>
      <c r="BJ572" s="203"/>
      <c r="BK572" s="203"/>
      <c r="BL572" s="203"/>
      <c r="BM572" s="207">
        <v>1.5540143512925686E-2</v>
      </c>
    </row>
    <row r="573" spans="1:65">
      <c r="A573" s="30"/>
      <c r="B573" s="19">
        <v>1</v>
      </c>
      <c r="C573" s="9">
        <v>5</v>
      </c>
      <c r="D573" s="24">
        <v>1.5799999999999998E-2</v>
      </c>
      <c r="E573" s="24">
        <v>1.4999999999999999E-2</v>
      </c>
      <c r="F573" s="24">
        <v>1.5100000000000001E-2</v>
      </c>
      <c r="G573" s="24">
        <v>1.5100000000000001E-2</v>
      </c>
      <c r="H573" s="24">
        <v>1.5923915139925714E-2</v>
      </c>
      <c r="I573" s="24">
        <v>1.4799999999999999E-2</v>
      </c>
      <c r="J573" s="24">
        <v>1.4500000000000001E-2</v>
      </c>
      <c r="K573" s="24">
        <v>1.46E-2</v>
      </c>
      <c r="L573" s="24">
        <v>1.54E-2</v>
      </c>
      <c r="M573" s="24">
        <v>1.4999999999999999E-2</v>
      </c>
      <c r="N573" s="24">
        <v>1.5300000000000001E-2</v>
      </c>
      <c r="O573" s="24">
        <v>1.5300000000000001E-2</v>
      </c>
      <c r="P573" s="24">
        <v>1.5300000000000001E-2</v>
      </c>
      <c r="Q573" s="24">
        <v>1.5799999999999998E-2</v>
      </c>
      <c r="R573" s="24">
        <v>1.5799999999999998E-2</v>
      </c>
      <c r="S573" s="24">
        <v>1.5300000000000001E-2</v>
      </c>
      <c r="T573" s="208">
        <v>1.8100000000000002E-2</v>
      </c>
      <c r="U573" s="24">
        <v>1.4999999999999999E-2</v>
      </c>
      <c r="V573" s="24">
        <v>1.5200000000000002E-2</v>
      </c>
      <c r="W573" s="208">
        <v>1.3759999999999998E-2</v>
      </c>
      <c r="X573" s="24">
        <v>1.58791E-2</v>
      </c>
      <c r="Y573" s="24">
        <v>1.55E-2</v>
      </c>
      <c r="Z573" s="24">
        <v>1.6496749565736553E-2</v>
      </c>
      <c r="AA573" s="24">
        <v>1.575E-2</v>
      </c>
      <c r="AB573" s="24">
        <v>1.5200000000000002E-2</v>
      </c>
      <c r="AC573" s="24">
        <v>1.5200000000000002E-2</v>
      </c>
      <c r="AD573" s="24">
        <v>1.66E-2</v>
      </c>
      <c r="AE573" s="202"/>
      <c r="AF573" s="203"/>
      <c r="AG573" s="203"/>
      <c r="AH573" s="203"/>
      <c r="AI573" s="203"/>
      <c r="AJ573" s="203"/>
      <c r="AK573" s="203"/>
      <c r="AL573" s="203"/>
      <c r="AM573" s="203"/>
      <c r="AN573" s="203"/>
      <c r="AO573" s="203"/>
      <c r="AP573" s="203"/>
      <c r="AQ573" s="203"/>
      <c r="AR573" s="203"/>
      <c r="AS573" s="203"/>
      <c r="AT573" s="203"/>
      <c r="AU573" s="203"/>
      <c r="AV573" s="203"/>
      <c r="AW573" s="203"/>
      <c r="AX573" s="203"/>
      <c r="AY573" s="203"/>
      <c r="AZ573" s="203"/>
      <c r="BA573" s="203"/>
      <c r="BB573" s="203"/>
      <c r="BC573" s="203"/>
      <c r="BD573" s="203"/>
      <c r="BE573" s="203"/>
      <c r="BF573" s="203"/>
      <c r="BG573" s="203"/>
      <c r="BH573" s="203"/>
      <c r="BI573" s="203"/>
      <c r="BJ573" s="203"/>
      <c r="BK573" s="203"/>
      <c r="BL573" s="203"/>
      <c r="BM573" s="207">
        <v>97</v>
      </c>
    </row>
    <row r="574" spans="1:65">
      <c r="A574" s="30"/>
      <c r="B574" s="19">
        <v>1</v>
      </c>
      <c r="C574" s="9">
        <v>6</v>
      </c>
      <c r="D574" s="24">
        <v>1.5599999999999999E-2</v>
      </c>
      <c r="E574" s="24">
        <v>1.5699999999999999E-2</v>
      </c>
      <c r="F574" s="24">
        <v>1.5300000000000001E-2</v>
      </c>
      <c r="G574" s="24">
        <v>1.5599999999999999E-2</v>
      </c>
      <c r="H574" s="24">
        <v>1.5792812730512275E-2</v>
      </c>
      <c r="I574" s="24">
        <v>1.46E-2</v>
      </c>
      <c r="J574" s="24">
        <v>1.4500000000000001E-2</v>
      </c>
      <c r="K574" s="24">
        <v>1.4899999999999998E-2</v>
      </c>
      <c r="L574" s="24">
        <v>1.54E-2</v>
      </c>
      <c r="M574" s="24">
        <v>1.4999999999999999E-2</v>
      </c>
      <c r="N574" s="24">
        <v>1.5100000000000001E-2</v>
      </c>
      <c r="O574" s="24">
        <v>1.54E-2</v>
      </c>
      <c r="P574" s="24">
        <v>1.5599999999999999E-2</v>
      </c>
      <c r="Q574" s="24">
        <v>1.5899999999999997E-2</v>
      </c>
      <c r="R574" s="24">
        <v>1.5599999999999999E-2</v>
      </c>
      <c r="S574" s="24">
        <v>1.6300000000000002E-2</v>
      </c>
      <c r="T574" s="208">
        <v>1.5200000000000002E-2</v>
      </c>
      <c r="U574" s="24">
        <v>1.6E-2</v>
      </c>
      <c r="V574" s="24">
        <v>1.54E-2</v>
      </c>
      <c r="W574" s="232">
        <v>1.3139999999999999E-2</v>
      </c>
      <c r="X574" s="24">
        <v>1.6130950000000002E-2</v>
      </c>
      <c r="Y574" s="24">
        <v>1.6299999999999999E-2</v>
      </c>
      <c r="Z574" s="24">
        <v>1.6538143861741253E-2</v>
      </c>
      <c r="AA574" s="24">
        <v>1.54E-2</v>
      </c>
      <c r="AB574" s="24">
        <v>1.54E-2</v>
      </c>
      <c r="AC574" s="24">
        <v>1.5899999999999997E-2</v>
      </c>
      <c r="AD574" s="24">
        <v>1.6500000000000001E-2</v>
      </c>
      <c r="AE574" s="202"/>
      <c r="AF574" s="203"/>
      <c r="AG574" s="203"/>
      <c r="AH574" s="203"/>
      <c r="AI574" s="203"/>
      <c r="AJ574" s="203"/>
      <c r="AK574" s="203"/>
      <c r="AL574" s="203"/>
      <c r="AM574" s="203"/>
      <c r="AN574" s="203"/>
      <c r="AO574" s="203"/>
      <c r="AP574" s="203"/>
      <c r="AQ574" s="203"/>
      <c r="AR574" s="203"/>
      <c r="AS574" s="203"/>
      <c r="AT574" s="203"/>
      <c r="AU574" s="203"/>
      <c r="AV574" s="203"/>
      <c r="AW574" s="203"/>
      <c r="AX574" s="203"/>
      <c r="AY574" s="203"/>
      <c r="AZ574" s="203"/>
      <c r="BA574" s="203"/>
      <c r="BB574" s="203"/>
      <c r="BC574" s="203"/>
      <c r="BD574" s="203"/>
      <c r="BE574" s="203"/>
      <c r="BF574" s="203"/>
      <c r="BG574" s="203"/>
      <c r="BH574" s="203"/>
      <c r="BI574" s="203"/>
      <c r="BJ574" s="203"/>
      <c r="BK574" s="203"/>
      <c r="BL574" s="203"/>
      <c r="BM574" s="56"/>
    </row>
    <row r="575" spans="1:65">
      <c r="A575" s="30"/>
      <c r="B575" s="20" t="s">
        <v>275</v>
      </c>
      <c r="C575" s="12"/>
      <c r="D575" s="209">
        <v>1.555E-2</v>
      </c>
      <c r="E575" s="209">
        <v>1.575E-2</v>
      </c>
      <c r="F575" s="209">
        <v>1.526666666666667E-2</v>
      </c>
      <c r="G575" s="209">
        <v>1.5400000000000002E-2</v>
      </c>
      <c r="H575" s="209">
        <v>1.5984150278282278E-2</v>
      </c>
      <c r="I575" s="209">
        <v>1.485E-2</v>
      </c>
      <c r="J575" s="209">
        <v>1.4783333333333331E-2</v>
      </c>
      <c r="K575" s="209">
        <v>1.4783333333333331E-2</v>
      </c>
      <c r="L575" s="209">
        <v>1.5266666666666666E-2</v>
      </c>
      <c r="M575" s="209">
        <v>1.5133333333333332E-2</v>
      </c>
      <c r="N575" s="209">
        <v>1.5366666666666667E-2</v>
      </c>
      <c r="O575" s="209">
        <v>1.5316666666666668E-2</v>
      </c>
      <c r="P575" s="209">
        <v>1.5600000000000003E-2</v>
      </c>
      <c r="Q575" s="209">
        <v>1.5699999999999999E-2</v>
      </c>
      <c r="R575" s="209">
        <v>1.5516666666666666E-2</v>
      </c>
      <c r="S575" s="209">
        <v>1.581666666666667E-2</v>
      </c>
      <c r="T575" s="209">
        <v>1.7116666666666669E-2</v>
      </c>
      <c r="U575" s="209">
        <v>1.5666666666666666E-2</v>
      </c>
      <c r="V575" s="209">
        <v>1.5233333333333335E-2</v>
      </c>
      <c r="W575" s="209">
        <v>1.3553333333333332E-2</v>
      </c>
      <c r="X575" s="209">
        <v>1.6056325E-2</v>
      </c>
      <c r="Y575" s="209">
        <v>1.603333333333333E-2</v>
      </c>
      <c r="Z575" s="209">
        <v>1.6582667878193173E-2</v>
      </c>
      <c r="AA575" s="209">
        <v>1.5508333333333332E-2</v>
      </c>
      <c r="AB575" s="209">
        <v>1.5100000000000001E-2</v>
      </c>
      <c r="AC575" s="209">
        <v>1.5916666666666666E-2</v>
      </c>
      <c r="AD575" s="209">
        <v>1.6449999999999999E-2</v>
      </c>
      <c r="AE575" s="202"/>
      <c r="AF575" s="203"/>
      <c r="AG575" s="203"/>
      <c r="AH575" s="203"/>
      <c r="AI575" s="203"/>
      <c r="AJ575" s="203"/>
      <c r="AK575" s="203"/>
      <c r="AL575" s="203"/>
      <c r="AM575" s="203"/>
      <c r="AN575" s="203"/>
      <c r="AO575" s="203"/>
      <c r="AP575" s="203"/>
      <c r="AQ575" s="203"/>
      <c r="AR575" s="203"/>
      <c r="AS575" s="203"/>
      <c r="AT575" s="203"/>
      <c r="AU575" s="203"/>
      <c r="AV575" s="203"/>
      <c r="AW575" s="203"/>
      <c r="AX575" s="203"/>
      <c r="AY575" s="203"/>
      <c r="AZ575" s="203"/>
      <c r="BA575" s="203"/>
      <c r="BB575" s="203"/>
      <c r="BC575" s="203"/>
      <c r="BD575" s="203"/>
      <c r="BE575" s="203"/>
      <c r="BF575" s="203"/>
      <c r="BG575" s="203"/>
      <c r="BH575" s="203"/>
      <c r="BI575" s="203"/>
      <c r="BJ575" s="203"/>
      <c r="BK575" s="203"/>
      <c r="BL575" s="203"/>
      <c r="BM575" s="56"/>
    </row>
    <row r="576" spans="1:65">
      <c r="A576" s="30"/>
      <c r="B576" s="3" t="s">
        <v>276</v>
      </c>
      <c r="C576" s="29"/>
      <c r="D576" s="24">
        <v>1.555E-2</v>
      </c>
      <c r="E576" s="24">
        <v>1.575E-2</v>
      </c>
      <c r="F576" s="24">
        <v>1.5300000000000001E-2</v>
      </c>
      <c r="G576" s="24">
        <v>1.54E-2</v>
      </c>
      <c r="H576" s="24">
        <v>1.5957009995113972E-2</v>
      </c>
      <c r="I576" s="24">
        <v>1.4799999999999999E-2</v>
      </c>
      <c r="J576" s="24">
        <v>1.4899999999999998E-2</v>
      </c>
      <c r="K576" s="24">
        <v>1.4799999999999999E-2</v>
      </c>
      <c r="L576" s="24">
        <v>1.5300000000000001E-2</v>
      </c>
      <c r="M576" s="24">
        <v>1.5100000000000001E-2</v>
      </c>
      <c r="N576" s="24">
        <v>1.5350000000000001E-2</v>
      </c>
      <c r="O576" s="24">
        <v>1.5300000000000001E-2</v>
      </c>
      <c r="P576" s="24">
        <v>1.555E-2</v>
      </c>
      <c r="Q576" s="24">
        <v>1.5699999999999999E-2</v>
      </c>
      <c r="R576" s="24">
        <v>1.555E-2</v>
      </c>
      <c r="S576" s="24">
        <v>1.5799999999999998E-2</v>
      </c>
      <c r="T576" s="24">
        <v>1.7350000000000001E-2</v>
      </c>
      <c r="U576" s="24">
        <v>1.6E-2</v>
      </c>
      <c r="V576" s="24">
        <v>1.5200000000000002E-2</v>
      </c>
      <c r="W576" s="24">
        <v>1.3625E-2</v>
      </c>
      <c r="X576" s="24">
        <v>1.61081E-2</v>
      </c>
      <c r="Y576" s="24">
        <v>1.6299999999999999E-2</v>
      </c>
      <c r="Z576" s="24">
        <v>1.6517446713738903E-2</v>
      </c>
      <c r="AA576" s="24">
        <v>1.5525000000000001E-2</v>
      </c>
      <c r="AB576" s="24">
        <v>1.5100000000000001E-2</v>
      </c>
      <c r="AC576" s="24">
        <v>1.5949999999999999E-2</v>
      </c>
      <c r="AD576" s="24">
        <v>1.6500000000000001E-2</v>
      </c>
      <c r="AE576" s="202"/>
      <c r="AF576" s="203"/>
      <c r="AG576" s="203"/>
      <c r="AH576" s="203"/>
      <c r="AI576" s="203"/>
      <c r="AJ576" s="203"/>
      <c r="AK576" s="203"/>
      <c r="AL576" s="203"/>
      <c r="AM576" s="203"/>
      <c r="AN576" s="203"/>
      <c r="AO576" s="203"/>
      <c r="AP576" s="203"/>
      <c r="AQ576" s="203"/>
      <c r="AR576" s="203"/>
      <c r="AS576" s="203"/>
      <c r="AT576" s="203"/>
      <c r="AU576" s="203"/>
      <c r="AV576" s="203"/>
      <c r="AW576" s="203"/>
      <c r="AX576" s="203"/>
      <c r="AY576" s="203"/>
      <c r="AZ576" s="203"/>
      <c r="BA576" s="203"/>
      <c r="BB576" s="203"/>
      <c r="BC576" s="203"/>
      <c r="BD576" s="203"/>
      <c r="BE576" s="203"/>
      <c r="BF576" s="203"/>
      <c r="BG576" s="203"/>
      <c r="BH576" s="203"/>
      <c r="BI576" s="203"/>
      <c r="BJ576" s="203"/>
      <c r="BK576" s="203"/>
      <c r="BL576" s="203"/>
      <c r="BM576" s="56"/>
    </row>
    <row r="577" spans="1:65">
      <c r="A577" s="30"/>
      <c r="B577" s="3" t="s">
        <v>277</v>
      </c>
      <c r="C577" s="29"/>
      <c r="D577" s="24">
        <v>1.6431676725154885E-4</v>
      </c>
      <c r="E577" s="24">
        <v>4.8476798574163344E-4</v>
      </c>
      <c r="F577" s="24">
        <v>1.0327955589886439E-4</v>
      </c>
      <c r="G577" s="24">
        <v>1.8973665961010216E-4</v>
      </c>
      <c r="H577" s="24">
        <v>1.3483776218398212E-4</v>
      </c>
      <c r="I577" s="24">
        <v>4.4609416046390937E-4</v>
      </c>
      <c r="J577" s="24">
        <v>2.2286019533928939E-4</v>
      </c>
      <c r="K577" s="24">
        <v>1.6020819787597172E-4</v>
      </c>
      <c r="L577" s="24">
        <v>1.9663841605003504E-4</v>
      </c>
      <c r="M577" s="24">
        <v>4.082482904638626E-4</v>
      </c>
      <c r="N577" s="24">
        <v>2.1602468994692779E-4</v>
      </c>
      <c r="O577" s="24">
        <v>1.3291601358251235E-4</v>
      </c>
      <c r="P577" s="24">
        <v>2.6832815729997445E-4</v>
      </c>
      <c r="Q577" s="24">
        <v>1.5491933384829574E-4</v>
      </c>
      <c r="R577" s="24">
        <v>3.3115957885386022E-4</v>
      </c>
      <c r="S577" s="24">
        <v>5.2313159593611483E-4</v>
      </c>
      <c r="T577" s="24">
        <v>1.0907184176801392E-3</v>
      </c>
      <c r="U577" s="24">
        <v>5.1639777949432275E-4</v>
      </c>
      <c r="V577" s="24">
        <v>1.3662601021279449E-4</v>
      </c>
      <c r="W577" s="24">
        <v>2.2105806175452304E-4</v>
      </c>
      <c r="X577" s="24">
        <v>1.2033299942243627E-4</v>
      </c>
      <c r="Y577" s="24">
        <v>4.1311822359545706E-4</v>
      </c>
      <c r="Z577" s="24">
        <v>1.3550114587484251E-4</v>
      </c>
      <c r="AA577" s="24">
        <v>4.0424827354815842E-4</v>
      </c>
      <c r="AB577" s="24">
        <v>2.0000000000000069E-4</v>
      </c>
      <c r="AC577" s="24">
        <v>4.2622372841814713E-4</v>
      </c>
      <c r="AD577" s="24">
        <v>1.3784048752090266E-4</v>
      </c>
      <c r="AE577" s="202"/>
      <c r="AF577" s="203"/>
      <c r="AG577" s="203"/>
      <c r="AH577" s="203"/>
      <c r="AI577" s="203"/>
      <c r="AJ577" s="203"/>
      <c r="AK577" s="203"/>
      <c r="AL577" s="203"/>
      <c r="AM577" s="203"/>
      <c r="AN577" s="203"/>
      <c r="AO577" s="203"/>
      <c r="AP577" s="203"/>
      <c r="AQ577" s="203"/>
      <c r="AR577" s="203"/>
      <c r="AS577" s="203"/>
      <c r="AT577" s="203"/>
      <c r="AU577" s="203"/>
      <c r="AV577" s="203"/>
      <c r="AW577" s="203"/>
      <c r="AX577" s="203"/>
      <c r="AY577" s="203"/>
      <c r="AZ577" s="203"/>
      <c r="BA577" s="203"/>
      <c r="BB577" s="203"/>
      <c r="BC577" s="203"/>
      <c r="BD577" s="203"/>
      <c r="BE577" s="203"/>
      <c r="BF577" s="203"/>
      <c r="BG577" s="203"/>
      <c r="BH577" s="203"/>
      <c r="BI577" s="203"/>
      <c r="BJ577" s="203"/>
      <c r="BK577" s="203"/>
      <c r="BL577" s="203"/>
      <c r="BM577" s="56"/>
    </row>
    <row r="578" spans="1:65">
      <c r="A578" s="30"/>
      <c r="B578" s="3" t="s">
        <v>86</v>
      </c>
      <c r="C578" s="29"/>
      <c r="D578" s="13">
        <v>1.0566994678556197E-2</v>
      </c>
      <c r="E578" s="13">
        <v>3.077891972962752E-2</v>
      </c>
      <c r="F578" s="13">
        <v>6.7650364125893692E-3</v>
      </c>
      <c r="G578" s="13">
        <v>1.2320562312344295E-2</v>
      </c>
      <c r="H578" s="13">
        <v>8.4357166215577109E-3</v>
      </c>
      <c r="I578" s="13">
        <v>3.0040010805650462E-2</v>
      </c>
      <c r="J578" s="13">
        <v>1.5075097768159375E-2</v>
      </c>
      <c r="K578" s="13">
        <v>1.0837082156210039E-2</v>
      </c>
      <c r="L578" s="13">
        <v>1.2880245592797055E-2</v>
      </c>
      <c r="M578" s="13">
        <v>2.6976759281753037E-2</v>
      </c>
      <c r="N578" s="13">
        <v>1.4058005853379248E-2</v>
      </c>
      <c r="O578" s="13">
        <v>8.6778681337875314E-3</v>
      </c>
      <c r="P578" s="13">
        <v>1.7200522903844512E-2</v>
      </c>
      <c r="Q578" s="13">
        <v>9.8674734935220217E-3</v>
      </c>
      <c r="R578" s="13">
        <v>2.1342185533009251E-2</v>
      </c>
      <c r="S578" s="13">
        <v>3.307470574938555E-2</v>
      </c>
      <c r="T578" s="13">
        <v>6.3722594995918549E-2</v>
      </c>
      <c r="U578" s="13">
        <v>3.2961560393254645E-2</v>
      </c>
      <c r="V578" s="13">
        <v>8.9688846966823506E-3</v>
      </c>
      <c r="W578" s="13">
        <v>1.6310235741848724E-2</v>
      </c>
      <c r="X578" s="13">
        <v>7.4944297292460311E-3</v>
      </c>
      <c r="Y578" s="13">
        <v>2.5766209371858036E-2</v>
      </c>
      <c r="Z578" s="13">
        <v>8.1712512648843168E-3</v>
      </c>
      <c r="AA578" s="13">
        <v>2.6066519519494364E-2</v>
      </c>
      <c r="AB578" s="13">
        <v>1.3245033112582827E-2</v>
      </c>
      <c r="AC578" s="13">
        <v>2.6778454141454272E-2</v>
      </c>
      <c r="AD578" s="13">
        <v>8.3793609435199191E-3</v>
      </c>
      <c r="AE578" s="152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278</v>
      </c>
      <c r="C579" s="29"/>
      <c r="D579" s="13">
        <v>6.3425972006725395E-4</v>
      </c>
      <c r="E579" s="13">
        <v>1.3504153735759417E-2</v>
      </c>
      <c r="F579" s="13">
        <v>-1.7598090135496403E-2</v>
      </c>
      <c r="G579" s="13">
        <v>-9.0181607917017015E-3</v>
      </c>
      <c r="H579" s="13">
        <v>2.8571600061948255E-2</v>
      </c>
      <c r="I579" s="13">
        <v>-4.4410369334855315E-2</v>
      </c>
      <c r="J579" s="13">
        <v>-4.8700334006752888E-2</v>
      </c>
      <c r="K579" s="13">
        <v>-4.8700334006752888E-2</v>
      </c>
      <c r="L579" s="13">
        <v>-1.7598090135496625E-2</v>
      </c>
      <c r="M579" s="13">
        <v>-2.6178019479291437E-2</v>
      </c>
      <c r="N579" s="13">
        <v>-1.1163143127650432E-2</v>
      </c>
      <c r="O579" s="13">
        <v>-1.4380616631573528E-2</v>
      </c>
      <c r="P579" s="13">
        <v>3.8517332239904611E-3</v>
      </c>
      <c r="Q579" s="13">
        <v>1.0286680231836431E-2</v>
      </c>
      <c r="R579" s="13">
        <v>-1.5107226158813658E-3</v>
      </c>
      <c r="S579" s="13">
        <v>1.77941184076571E-2</v>
      </c>
      <c r="T579" s="13">
        <v>0.10144842950965627</v>
      </c>
      <c r="U579" s="13">
        <v>8.1416978958877007E-3</v>
      </c>
      <c r="V579" s="13">
        <v>-1.9743072471445244E-2</v>
      </c>
      <c r="W579" s="13">
        <v>-0.12785018220325972</v>
      </c>
      <c r="X579" s="13">
        <v>3.3216005157544082E-2</v>
      </c>
      <c r="Y579" s="13">
        <v>3.1736503591323295E-2</v>
      </c>
      <c r="Z579" s="13">
        <v>6.7085890448846719E-2</v>
      </c>
      <c r="AA579" s="13">
        <v>-2.046968199868604E-3</v>
      </c>
      <c r="AB579" s="13">
        <v>-2.8323001815240056E-2</v>
      </c>
      <c r="AC579" s="13">
        <v>2.4229065415502848E-2</v>
      </c>
      <c r="AD579" s="13">
        <v>5.8548782790682097E-2</v>
      </c>
      <c r="AE579" s="152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46" t="s">
        <v>279</v>
      </c>
      <c r="C580" s="47"/>
      <c r="D580" s="45">
        <v>7.0000000000000007E-2</v>
      </c>
      <c r="E580" s="45">
        <v>0.52</v>
      </c>
      <c r="F580" s="45">
        <v>0.56000000000000005</v>
      </c>
      <c r="G580" s="45">
        <v>0.26</v>
      </c>
      <c r="H580" s="45">
        <v>1.05</v>
      </c>
      <c r="I580" s="45">
        <v>1.5</v>
      </c>
      <c r="J580" s="45">
        <v>1.65</v>
      </c>
      <c r="K580" s="45">
        <v>1.65</v>
      </c>
      <c r="L580" s="45">
        <v>0.56000000000000005</v>
      </c>
      <c r="M580" s="45">
        <v>0.86</v>
      </c>
      <c r="N580" s="45">
        <v>0.34</v>
      </c>
      <c r="O580" s="45">
        <v>0.45</v>
      </c>
      <c r="P580" s="45">
        <v>0.19</v>
      </c>
      <c r="Q580" s="45">
        <v>0.41</v>
      </c>
      <c r="R580" s="45">
        <v>0</v>
      </c>
      <c r="S580" s="45">
        <v>0.67</v>
      </c>
      <c r="T580" s="45">
        <v>3.6</v>
      </c>
      <c r="U580" s="45">
        <v>0.34</v>
      </c>
      <c r="V580" s="45">
        <v>0.64</v>
      </c>
      <c r="W580" s="45">
        <v>4.41</v>
      </c>
      <c r="X580" s="45">
        <v>1.21</v>
      </c>
      <c r="Y580" s="45">
        <v>1.1000000000000001</v>
      </c>
      <c r="Z580" s="45">
        <v>2.4</v>
      </c>
      <c r="AA580" s="45">
        <v>0.02</v>
      </c>
      <c r="AB580" s="45">
        <v>0.94</v>
      </c>
      <c r="AC580" s="45">
        <v>0.9</v>
      </c>
      <c r="AD580" s="45">
        <v>2.1</v>
      </c>
      <c r="AE580" s="152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1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BM581" s="55"/>
    </row>
    <row r="582" spans="1:65" ht="15">
      <c r="B582" s="8" t="s">
        <v>607</v>
      </c>
      <c r="BM582" s="28" t="s">
        <v>66</v>
      </c>
    </row>
    <row r="583" spans="1:65" ht="15">
      <c r="A583" s="25" t="s">
        <v>26</v>
      </c>
      <c r="B583" s="18" t="s">
        <v>111</v>
      </c>
      <c r="C583" s="15" t="s">
        <v>112</v>
      </c>
      <c r="D583" s="16" t="s">
        <v>227</v>
      </c>
      <c r="E583" s="17" t="s">
        <v>227</v>
      </c>
      <c r="F583" s="17" t="s">
        <v>227</v>
      </c>
      <c r="G583" s="17" t="s">
        <v>227</v>
      </c>
      <c r="H583" s="17" t="s">
        <v>227</v>
      </c>
      <c r="I583" s="17" t="s">
        <v>227</v>
      </c>
      <c r="J583" s="17" t="s">
        <v>227</v>
      </c>
      <c r="K583" s="17" t="s">
        <v>227</v>
      </c>
      <c r="L583" s="17" t="s">
        <v>227</v>
      </c>
      <c r="M583" s="17" t="s">
        <v>227</v>
      </c>
      <c r="N583" s="17" t="s">
        <v>227</v>
      </c>
      <c r="O583" s="17" t="s">
        <v>227</v>
      </c>
      <c r="P583" s="17" t="s">
        <v>227</v>
      </c>
      <c r="Q583" s="17" t="s">
        <v>227</v>
      </c>
      <c r="R583" s="17" t="s">
        <v>227</v>
      </c>
      <c r="S583" s="17" t="s">
        <v>227</v>
      </c>
      <c r="T583" s="17" t="s">
        <v>227</v>
      </c>
      <c r="U583" s="17" t="s">
        <v>227</v>
      </c>
      <c r="V583" s="17" t="s">
        <v>227</v>
      </c>
      <c r="W583" s="17" t="s">
        <v>227</v>
      </c>
      <c r="X583" s="17" t="s">
        <v>227</v>
      </c>
      <c r="Y583" s="17" t="s">
        <v>227</v>
      </c>
      <c r="Z583" s="17" t="s">
        <v>227</v>
      </c>
      <c r="AA583" s="17" t="s">
        <v>227</v>
      </c>
      <c r="AB583" s="17" t="s">
        <v>227</v>
      </c>
      <c r="AC583" s="17" t="s">
        <v>227</v>
      </c>
      <c r="AD583" s="17" t="s">
        <v>227</v>
      </c>
      <c r="AE583" s="17" t="s">
        <v>227</v>
      </c>
      <c r="AF583" s="17" t="s">
        <v>227</v>
      </c>
      <c r="AG583" s="152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</v>
      </c>
    </row>
    <row r="584" spans="1:65">
      <c r="A584" s="30"/>
      <c r="B584" s="19" t="s">
        <v>228</v>
      </c>
      <c r="C584" s="9" t="s">
        <v>228</v>
      </c>
      <c r="D584" s="150" t="s">
        <v>230</v>
      </c>
      <c r="E584" s="151" t="s">
        <v>231</v>
      </c>
      <c r="F584" s="151" t="s">
        <v>232</v>
      </c>
      <c r="G584" s="151" t="s">
        <v>233</v>
      </c>
      <c r="H584" s="151" t="s">
        <v>234</v>
      </c>
      <c r="I584" s="151" t="s">
        <v>235</v>
      </c>
      <c r="J584" s="151" t="s">
        <v>236</v>
      </c>
      <c r="K584" s="151" t="s">
        <v>237</v>
      </c>
      <c r="L584" s="151" t="s">
        <v>238</v>
      </c>
      <c r="M584" s="151" t="s">
        <v>239</v>
      </c>
      <c r="N584" s="151" t="s">
        <v>240</v>
      </c>
      <c r="O584" s="151" t="s">
        <v>241</v>
      </c>
      <c r="P584" s="151" t="s">
        <v>242</v>
      </c>
      <c r="Q584" s="151" t="s">
        <v>244</v>
      </c>
      <c r="R584" s="151" t="s">
        <v>247</v>
      </c>
      <c r="S584" s="151" t="s">
        <v>248</v>
      </c>
      <c r="T584" s="151" t="s">
        <v>304</v>
      </c>
      <c r="U584" s="151" t="s">
        <v>249</v>
      </c>
      <c r="V584" s="151" t="s">
        <v>250</v>
      </c>
      <c r="W584" s="151" t="s">
        <v>252</v>
      </c>
      <c r="X584" s="151" t="s">
        <v>255</v>
      </c>
      <c r="Y584" s="151" t="s">
        <v>256</v>
      </c>
      <c r="Z584" s="151" t="s">
        <v>257</v>
      </c>
      <c r="AA584" s="151" t="s">
        <v>305</v>
      </c>
      <c r="AB584" s="151" t="s">
        <v>259</v>
      </c>
      <c r="AC584" s="151" t="s">
        <v>260</v>
      </c>
      <c r="AD584" s="151" t="s">
        <v>264</v>
      </c>
      <c r="AE584" s="151" t="s">
        <v>265</v>
      </c>
      <c r="AF584" s="151" t="s">
        <v>266</v>
      </c>
      <c r="AG584" s="152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 t="s">
        <v>3</v>
      </c>
    </row>
    <row r="585" spans="1:65">
      <c r="A585" s="30"/>
      <c r="B585" s="19"/>
      <c r="C585" s="9"/>
      <c r="D585" s="10" t="s">
        <v>331</v>
      </c>
      <c r="E585" s="11" t="s">
        <v>332</v>
      </c>
      <c r="F585" s="11" t="s">
        <v>332</v>
      </c>
      <c r="G585" s="11" t="s">
        <v>331</v>
      </c>
      <c r="H585" s="11" t="s">
        <v>332</v>
      </c>
      <c r="I585" s="11" t="s">
        <v>332</v>
      </c>
      <c r="J585" s="11" t="s">
        <v>331</v>
      </c>
      <c r="K585" s="11" t="s">
        <v>331</v>
      </c>
      <c r="L585" s="11" t="s">
        <v>331</v>
      </c>
      <c r="M585" s="11" t="s">
        <v>331</v>
      </c>
      <c r="N585" s="11" t="s">
        <v>331</v>
      </c>
      <c r="O585" s="11" t="s">
        <v>331</v>
      </c>
      <c r="P585" s="11" t="s">
        <v>331</v>
      </c>
      <c r="Q585" s="11" t="s">
        <v>331</v>
      </c>
      <c r="R585" s="11" t="s">
        <v>331</v>
      </c>
      <c r="S585" s="11" t="s">
        <v>332</v>
      </c>
      <c r="T585" s="11" t="s">
        <v>332</v>
      </c>
      <c r="U585" s="11" t="s">
        <v>333</v>
      </c>
      <c r="V585" s="11" t="s">
        <v>332</v>
      </c>
      <c r="W585" s="11" t="s">
        <v>333</v>
      </c>
      <c r="X585" s="11" t="s">
        <v>333</v>
      </c>
      <c r="Y585" s="11" t="s">
        <v>331</v>
      </c>
      <c r="Z585" s="11" t="s">
        <v>333</v>
      </c>
      <c r="AA585" s="11" t="s">
        <v>331</v>
      </c>
      <c r="AB585" s="11" t="s">
        <v>332</v>
      </c>
      <c r="AC585" s="11" t="s">
        <v>332</v>
      </c>
      <c r="AD585" s="11" t="s">
        <v>332</v>
      </c>
      <c r="AE585" s="11" t="s">
        <v>331</v>
      </c>
      <c r="AF585" s="11" t="s">
        <v>331</v>
      </c>
      <c r="AG585" s="152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/>
      <c r="C586" s="9"/>
      <c r="D586" s="26" t="s">
        <v>335</v>
      </c>
      <c r="E586" s="26" t="s">
        <v>336</v>
      </c>
      <c r="F586" s="26" t="s">
        <v>335</v>
      </c>
      <c r="G586" s="26" t="s">
        <v>337</v>
      </c>
      <c r="H586" s="26" t="s">
        <v>338</v>
      </c>
      <c r="I586" s="26" t="s">
        <v>336</v>
      </c>
      <c r="J586" s="26" t="s">
        <v>336</v>
      </c>
      <c r="K586" s="26" t="s">
        <v>336</v>
      </c>
      <c r="L586" s="26" t="s">
        <v>336</v>
      </c>
      <c r="M586" s="26" t="s">
        <v>336</v>
      </c>
      <c r="N586" s="26" t="s">
        <v>336</v>
      </c>
      <c r="O586" s="26" t="s">
        <v>336</v>
      </c>
      <c r="P586" s="26" t="s">
        <v>336</v>
      </c>
      <c r="Q586" s="26" t="s">
        <v>339</v>
      </c>
      <c r="R586" s="26" t="s">
        <v>336</v>
      </c>
      <c r="S586" s="26" t="s">
        <v>335</v>
      </c>
      <c r="T586" s="26" t="s">
        <v>336</v>
      </c>
      <c r="U586" s="26" t="s">
        <v>335</v>
      </c>
      <c r="V586" s="26" t="s">
        <v>337</v>
      </c>
      <c r="W586" s="26" t="s">
        <v>338</v>
      </c>
      <c r="X586" s="26" t="s">
        <v>335</v>
      </c>
      <c r="Y586" s="26" t="s">
        <v>336</v>
      </c>
      <c r="Z586" s="26" t="s">
        <v>336</v>
      </c>
      <c r="AA586" s="26"/>
      <c r="AB586" s="26" t="s">
        <v>335</v>
      </c>
      <c r="AC586" s="26" t="s">
        <v>336</v>
      </c>
      <c r="AD586" s="26" t="s">
        <v>338</v>
      </c>
      <c r="AE586" s="26" t="s">
        <v>338</v>
      </c>
      <c r="AF586" s="26" t="s">
        <v>117</v>
      </c>
      <c r="AG586" s="152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2</v>
      </c>
    </row>
    <row r="587" spans="1:65">
      <c r="A587" s="30"/>
      <c r="B587" s="18">
        <v>1</v>
      </c>
      <c r="C587" s="14">
        <v>1</v>
      </c>
      <c r="D587" s="218">
        <v>20.88</v>
      </c>
      <c r="E587" s="218">
        <v>20.059999999999999</v>
      </c>
      <c r="F587" s="218">
        <v>22.07</v>
      </c>
      <c r="G587" s="218">
        <v>22.94</v>
      </c>
      <c r="H587" s="218">
        <v>21.517729180985842</v>
      </c>
      <c r="I587" s="218">
        <v>19.600000000000001</v>
      </c>
      <c r="J587" s="218">
        <v>22.2</v>
      </c>
      <c r="K587" s="218">
        <v>20.73</v>
      </c>
      <c r="L587" s="218">
        <v>21.4</v>
      </c>
      <c r="M587" s="218">
        <v>20.8</v>
      </c>
      <c r="N587" s="218">
        <v>21.4</v>
      </c>
      <c r="O587" s="218">
        <v>22.4</v>
      </c>
      <c r="P587" s="218">
        <v>23</v>
      </c>
      <c r="Q587" s="218">
        <v>21.22</v>
      </c>
      <c r="R587" s="218">
        <v>20.399999999999999</v>
      </c>
      <c r="S587" s="218">
        <v>21.89</v>
      </c>
      <c r="T587" s="218">
        <v>21.9</v>
      </c>
      <c r="U587" s="218">
        <v>20</v>
      </c>
      <c r="V587" s="218">
        <v>20.36</v>
      </c>
      <c r="W587" s="219">
        <v>17.5</v>
      </c>
      <c r="X587" s="218">
        <v>21.1</v>
      </c>
      <c r="Y587" s="218">
        <v>20.6</v>
      </c>
      <c r="Z587" s="218">
        <v>20</v>
      </c>
      <c r="AA587" s="218">
        <v>20.282801068442549</v>
      </c>
      <c r="AB587" s="219">
        <v>18.350000000000001</v>
      </c>
      <c r="AC587" s="218">
        <v>20.5</v>
      </c>
      <c r="AD587" s="218">
        <v>20.6</v>
      </c>
      <c r="AE587" s="218">
        <v>20.6</v>
      </c>
      <c r="AF587" s="218">
        <v>21.8</v>
      </c>
      <c r="AG587" s="220"/>
      <c r="AH587" s="221"/>
      <c r="AI587" s="221"/>
      <c r="AJ587" s="221"/>
      <c r="AK587" s="221"/>
      <c r="AL587" s="221"/>
      <c r="AM587" s="221"/>
      <c r="AN587" s="221"/>
      <c r="AO587" s="221"/>
      <c r="AP587" s="221"/>
      <c r="AQ587" s="221"/>
      <c r="AR587" s="221"/>
      <c r="AS587" s="221"/>
      <c r="AT587" s="221"/>
      <c r="AU587" s="221"/>
      <c r="AV587" s="221"/>
      <c r="AW587" s="221"/>
      <c r="AX587" s="221"/>
      <c r="AY587" s="221"/>
      <c r="AZ587" s="221"/>
      <c r="BA587" s="221"/>
      <c r="BB587" s="221"/>
      <c r="BC587" s="221"/>
      <c r="BD587" s="221"/>
      <c r="BE587" s="221"/>
      <c r="BF587" s="221"/>
      <c r="BG587" s="221"/>
      <c r="BH587" s="221"/>
      <c r="BI587" s="221"/>
      <c r="BJ587" s="221"/>
      <c r="BK587" s="221"/>
      <c r="BL587" s="221"/>
      <c r="BM587" s="222">
        <v>1</v>
      </c>
    </row>
    <row r="588" spans="1:65">
      <c r="A588" s="30"/>
      <c r="B588" s="19">
        <v>1</v>
      </c>
      <c r="C588" s="9">
        <v>2</v>
      </c>
      <c r="D588" s="223">
        <v>21.24</v>
      </c>
      <c r="E588" s="223">
        <v>20.96</v>
      </c>
      <c r="F588" s="223">
        <v>21.55</v>
      </c>
      <c r="G588" s="223">
        <v>22.89</v>
      </c>
      <c r="H588" s="223">
        <v>19.814195444861895</v>
      </c>
      <c r="I588" s="223">
        <v>20.2</v>
      </c>
      <c r="J588" s="225">
        <v>18.399999999999999</v>
      </c>
      <c r="K588" s="223">
        <v>21.06</v>
      </c>
      <c r="L588" s="223">
        <v>22.1</v>
      </c>
      <c r="M588" s="223">
        <v>20.9</v>
      </c>
      <c r="N588" s="223">
        <v>22.7</v>
      </c>
      <c r="O588" s="223">
        <v>21.5</v>
      </c>
      <c r="P588" s="223">
        <v>23.2</v>
      </c>
      <c r="Q588" s="223">
        <v>21.24</v>
      </c>
      <c r="R588" s="223">
        <v>20.9</v>
      </c>
      <c r="S588" s="223">
        <v>20.77</v>
      </c>
      <c r="T588" s="223">
        <v>22</v>
      </c>
      <c r="U588" s="223">
        <v>20</v>
      </c>
      <c r="V588" s="223">
        <v>20.329999999999998</v>
      </c>
      <c r="W588" s="224">
        <v>17.100000000000001</v>
      </c>
      <c r="X588" s="223">
        <v>21.12</v>
      </c>
      <c r="Y588" s="223">
        <v>20.5</v>
      </c>
      <c r="Z588" s="223">
        <v>20</v>
      </c>
      <c r="AA588" s="223">
        <v>20.531315204944477</v>
      </c>
      <c r="AB588" s="224">
        <v>18.5</v>
      </c>
      <c r="AC588" s="223">
        <v>20.3</v>
      </c>
      <c r="AD588" s="223">
        <v>20.399999999999999</v>
      </c>
      <c r="AE588" s="223">
        <v>21.1</v>
      </c>
      <c r="AF588" s="223">
        <v>21.3</v>
      </c>
      <c r="AG588" s="220"/>
      <c r="AH588" s="221"/>
      <c r="AI588" s="221"/>
      <c r="AJ588" s="221"/>
      <c r="AK588" s="221"/>
      <c r="AL588" s="221"/>
      <c r="AM588" s="221"/>
      <c r="AN588" s="221"/>
      <c r="AO588" s="221"/>
      <c r="AP588" s="221"/>
      <c r="AQ588" s="221"/>
      <c r="AR588" s="221"/>
      <c r="AS588" s="221"/>
      <c r="AT588" s="221"/>
      <c r="AU588" s="221"/>
      <c r="AV588" s="221"/>
      <c r="AW588" s="221"/>
      <c r="AX588" s="221"/>
      <c r="AY588" s="221"/>
      <c r="AZ588" s="221"/>
      <c r="BA588" s="221"/>
      <c r="BB588" s="221"/>
      <c r="BC588" s="221"/>
      <c r="BD588" s="221"/>
      <c r="BE588" s="221"/>
      <c r="BF588" s="221"/>
      <c r="BG588" s="221"/>
      <c r="BH588" s="221"/>
      <c r="BI588" s="221"/>
      <c r="BJ588" s="221"/>
      <c r="BK588" s="221"/>
      <c r="BL588" s="221"/>
      <c r="BM588" s="222">
        <v>24</v>
      </c>
    </row>
    <row r="589" spans="1:65">
      <c r="A589" s="30"/>
      <c r="B589" s="19">
        <v>1</v>
      </c>
      <c r="C589" s="9">
        <v>3</v>
      </c>
      <c r="D589" s="223">
        <v>20.99</v>
      </c>
      <c r="E589" s="223">
        <v>20.93</v>
      </c>
      <c r="F589" s="223">
        <v>21.74</v>
      </c>
      <c r="G589" s="223">
        <v>23</v>
      </c>
      <c r="H589" s="223">
        <v>20.271984796578995</v>
      </c>
      <c r="I589" s="223">
        <v>20.9</v>
      </c>
      <c r="J589" s="223">
        <v>22.1</v>
      </c>
      <c r="K589" s="223">
        <v>20.99</v>
      </c>
      <c r="L589" s="223">
        <v>21.8</v>
      </c>
      <c r="M589" s="223">
        <v>21</v>
      </c>
      <c r="N589" s="223">
        <v>21.8</v>
      </c>
      <c r="O589" s="223">
        <v>22.1</v>
      </c>
      <c r="P589" s="223">
        <v>23.4</v>
      </c>
      <c r="Q589" s="223">
        <v>20.85</v>
      </c>
      <c r="R589" s="223">
        <v>20.6</v>
      </c>
      <c r="S589" s="223">
        <v>21.32</v>
      </c>
      <c r="T589" s="223">
        <v>21.7</v>
      </c>
      <c r="U589" s="223">
        <v>20</v>
      </c>
      <c r="V589" s="223">
        <v>20.52</v>
      </c>
      <c r="W589" s="224">
        <v>16.399999999999999</v>
      </c>
      <c r="X589" s="223">
        <v>21.01</v>
      </c>
      <c r="Y589" s="223">
        <v>20.100000000000001</v>
      </c>
      <c r="Z589" s="223">
        <v>20</v>
      </c>
      <c r="AA589" s="223">
        <v>20.52765783152736</v>
      </c>
      <c r="AB589" s="224">
        <v>17.649999999999999</v>
      </c>
      <c r="AC589" s="223">
        <v>20.5</v>
      </c>
      <c r="AD589" s="223">
        <v>20.6</v>
      </c>
      <c r="AE589" s="223">
        <v>20.8</v>
      </c>
      <c r="AF589" s="223">
        <v>21.6</v>
      </c>
      <c r="AG589" s="220"/>
      <c r="AH589" s="221"/>
      <c r="AI589" s="221"/>
      <c r="AJ589" s="221"/>
      <c r="AK589" s="221"/>
      <c r="AL589" s="221"/>
      <c r="AM589" s="221"/>
      <c r="AN589" s="221"/>
      <c r="AO589" s="221"/>
      <c r="AP589" s="221"/>
      <c r="AQ589" s="221"/>
      <c r="AR589" s="221"/>
      <c r="AS589" s="221"/>
      <c r="AT589" s="221"/>
      <c r="AU589" s="221"/>
      <c r="AV589" s="221"/>
      <c r="AW589" s="221"/>
      <c r="AX589" s="221"/>
      <c r="AY589" s="221"/>
      <c r="AZ589" s="221"/>
      <c r="BA589" s="221"/>
      <c r="BB589" s="221"/>
      <c r="BC589" s="221"/>
      <c r="BD589" s="221"/>
      <c r="BE589" s="221"/>
      <c r="BF589" s="221"/>
      <c r="BG589" s="221"/>
      <c r="BH589" s="221"/>
      <c r="BI589" s="221"/>
      <c r="BJ589" s="221"/>
      <c r="BK589" s="221"/>
      <c r="BL589" s="221"/>
      <c r="BM589" s="222">
        <v>16</v>
      </c>
    </row>
    <row r="590" spans="1:65">
      <c r="A590" s="30"/>
      <c r="B590" s="19">
        <v>1</v>
      </c>
      <c r="C590" s="9">
        <v>4</v>
      </c>
      <c r="D590" s="223">
        <v>21.46</v>
      </c>
      <c r="E590" s="223">
        <v>20.53</v>
      </c>
      <c r="F590" s="223">
        <v>21.62</v>
      </c>
      <c r="G590" s="223">
        <v>22.95</v>
      </c>
      <c r="H590" s="223">
        <v>21.187084405102997</v>
      </c>
      <c r="I590" s="223">
        <v>20.7</v>
      </c>
      <c r="J590" s="223">
        <v>22.5</v>
      </c>
      <c r="K590" s="223">
        <v>21.98</v>
      </c>
      <c r="L590" s="223">
        <v>22.1</v>
      </c>
      <c r="M590" s="223">
        <v>21.3</v>
      </c>
      <c r="N590" s="223">
        <v>22.4</v>
      </c>
      <c r="O590" s="223">
        <v>21.7</v>
      </c>
      <c r="P590" s="223">
        <v>22.6</v>
      </c>
      <c r="Q590" s="223">
        <v>21.03</v>
      </c>
      <c r="R590" s="223">
        <v>20.7</v>
      </c>
      <c r="S590" s="223">
        <v>22.12</v>
      </c>
      <c r="T590" s="223">
        <v>21.7</v>
      </c>
      <c r="U590" s="223">
        <v>19</v>
      </c>
      <c r="V590" s="223">
        <v>20.260000000000002</v>
      </c>
      <c r="W590" s="224">
        <v>17.7</v>
      </c>
      <c r="X590" s="223">
        <v>21.53</v>
      </c>
      <c r="Y590" s="223">
        <v>20.399999999999999</v>
      </c>
      <c r="Z590" s="223">
        <v>20</v>
      </c>
      <c r="AA590" s="223">
        <v>20.095111486171248</v>
      </c>
      <c r="AB590" s="224">
        <v>18</v>
      </c>
      <c r="AC590" s="223">
        <v>20</v>
      </c>
      <c r="AD590" s="223">
        <v>20.5</v>
      </c>
      <c r="AE590" s="223">
        <v>20.2</v>
      </c>
      <c r="AF590" s="223">
        <v>21.2</v>
      </c>
      <c r="AG590" s="220"/>
      <c r="AH590" s="221"/>
      <c r="AI590" s="221"/>
      <c r="AJ590" s="221"/>
      <c r="AK590" s="221"/>
      <c r="AL590" s="221"/>
      <c r="AM590" s="221"/>
      <c r="AN590" s="221"/>
      <c r="AO590" s="221"/>
      <c r="AP590" s="221"/>
      <c r="AQ590" s="221"/>
      <c r="AR590" s="221"/>
      <c r="AS590" s="221"/>
      <c r="AT590" s="221"/>
      <c r="AU590" s="221"/>
      <c r="AV590" s="221"/>
      <c r="AW590" s="221"/>
      <c r="AX590" s="221"/>
      <c r="AY590" s="221"/>
      <c r="AZ590" s="221"/>
      <c r="BA590" s="221"/>
      <c r="BB590" s="221"/>
      <c r="BC590" s="221"/>
      <c r="BD590" s="221"/>
      <c r="BE590" s="221"/>
      <c r="BF590" s="221"/>
      <c r="BG590" s="221"/>
      <c r="BH590" s="221"/>
      <c r="BI590" s="221"/>
      <c r="BJ590" s="221"/>
      <c r="BK590" s="221"/>
      <c r="BL590" s="221"/>
      <c r="BM590" s="222">
        <v>21.119255263164977</v>
      </c>
    </row>
    <row r="591" spans="1:65">
      <c r="A591" s="30"/>
      <c r="B591" s="19">
        <v>1</v>
      </c>
      <c r="C591" s="9">
        <v>5</v>
      </c>
      <c r="D591" s="223">
        <v>21.99</v>
      </c>
      <c r="E591" s="223">
        <v>19.39</v>
      </c>
      <c r="F591" s="223">
        <v>21.57</v>
      </c>
      <c r="G591" s="223">
        <v>22.41</v>
      </c>
      <c r="H591" s="223">
        <v>19.950107579988195</v>
      </c>
      <c r="I591" s="223">
        <v>20.9</v>
      </c>
      <c r="J591" s="223">
        <v>21.6</v>
      </c>
      <c r="K591" s="223">
        <v>21.37</v>
      </c>
      <c r="L591" s="223">
        <v>22.1</v>
      </c>
      <c r="M591" s="223">
        <v>21.8</v>
      </c>
      <c r="N591" s="223">
        <v>21.5</v>
      </c>
      <c r="O591" s="223">
        <v>21.7</v>
      </c>
      <c r="P591" s="223">
        <v>23.3</v>
      </c>
      <c r="Q591" s="223">
        <v>21.06</v>
      </c>
      <c r="R591" s="223">
        <v>20.399999999999999</v>
      </c>
      <c r="S591" s="223">
        <v>20.91</v>
      </c>
      <c r="T591" s="223">
        <v>22</v>
      </c>
      <c r="U591" s="225">
        <v>18</v>
      </c>
      <c r="V591" s="223">
        <v>20.260000000000002</v>
      </c>
      <c r="W591" s="224">
        <v>17.3</v>
      </c>
      <c r="X591" s="223">
        <v>20.95</v>
      </c>
      <c r="Y591" s="223">
        <v>20.399999999999999</v>
      </c>
      <c r="Z591" s="223">
        <v>19</v>
      </c>
      <c r="AA591" s="223">
        <v>20.308461063882863</v>
      </c>
      <c r="AB591" s="224">
        <v>18.55</v>
      </c>
      <c r="AC591" s="223">
        <v>19.899999999999999</v>
      </c>
      <c r="AD591" s="223">
        <v>20.399999999999999</v>
      </c>
      <c r="AE591" s="223">
        <v>19.899999999999999</v>
      </c>
      <c r="AF591" s="223">
        <v>21.4</v>
      </c>
      <c r="AG591" s="220"/>
      <c r="AH591" s="221"/>
      <c r="AI591" s="221"/>
      <c r="AJ591" s="221"/>
      <c r="AK591" s="221"/>
      <c r="AL591" s="221"/>
      <c r="AM591" s="221"/>
      <c r="AN591" s="221"/>
      <c r="AO591" s="221"/>
      <c r="AP591" s="221"/>
      <c r="AQ591" s="221"/>
      <c r="AR591" s="221"/>
      <c r="AS591" s="221"/>
      <c r="AT591" s="221"/>
      <c r="AU591" s="221"/>
      <c r="AV591" s="221"/>
      <c r="AW591" s="221"/>
      <c r="AX591" s="221"/>
      <c r="AY591" s="221"/>
      <c r="AZ591" s="221"/>
      <c r="BA591" s="221"/>
      <c r="BB591" s="221"/>
      <c r="BC591" s="221"/>
      <c r="BD591" s="221"/>
      <c r="BE591" s="221"/>
      <c r="BF591" s="221"/>
      <c r="BG591" s="221"/>
      <c r="BH591" s="221"/>
      <c r="BI591" s="221"/>
      <c r="BJ591" s="221"/>
      <c r="BK591" s="221"/>
      <c r="BL591" s="221"/>
      <c r="BM591" s="222">
        <v>98</v>
      </c>
    </row>
    <row r="592" spans="1:65">
      <c r="A592" s="30"/>
      <c r="B592" s="19">
        <v>1</v>
      </c>
      <c r="C592" s="9">
        <v>6</v>
      </c>
      <c r="D592" s="223">
        <v>21.32</v>
      </c>
      <c r="E592" s="223">
        <v>19.809999999999999</v>
      </c>
      <c r="F592" s="223">
        <v>21.77</v>
      </c>
      <c r="G592" s="223">
        <v>23.11</v>
      </c>
      <c r="H592" s="223">
        <v>21.647632917222897</v>
      </c>
      <c r="I592" s="223">
        <v>20.100000000000001</v>
      </c>
      <c r="J592" s="223">
        <v>21.8</v>
      </c>
      <c r="K592" s="223">
        <v>22.09</v>
      </c>
      <c r="L592" s="223">
        <v>22.1</v>
      </c>
      <c r="M592" s="223">
        <v>20.7</v>
      </c>
      <c r="N592" s="223">
        <v>21.3</v>
      </c>
      <c r="O592" s="223">
        <v>21.9</v>
      </c>
      <c r="P592" s="223">
        <v>23.6</v>
      </c>
      <c r="Q592" s="223">
        <v>21.42</v>
      </c>
      <c r="R592" s="223">
        <v>21</v>
      </c>
      <c r="S592" s="223">
        <v>22.04</v>
      </c>
      <c r="T592" s="223">
        <v>22.5</v>
      </c>
      <c r="U592" s="223">
        <v>19</v>
      </c>
      <c r="V592" s="223">
        <v>20.440000000000001</v>
      </c>
      <c r="W592" s="224">
        <v>17.600000000000001</v>
      </c>
      <c r="X592" s="223">
        <v>20.82</v>
      </c>
      <c r="Y592" s="225">
        <v>19.100000000000001</v>
      </c>
      <c r="Z592" s="225">
        <v>17</v>
      </c>
      <c r="AA592" s="223">
        <v>20.075271653016753</v>
      </c>
      <c r="AB592" s="224">
        <v>18.899999999999999</v>
      </c>
      <c r="AC592" s="223">
        <v>20.399999999999999</v>
      </c>
      <c r="AD592" s="223">
        <v>20.399999999999999</v>
      </c>
      <c r="AE592" s="223">
        <v>20.3</v>
      </c>
      <c r="AF592" s="223">
        <v>21.6</v>
      </c>
      <c r="AG592" s="220"/>
      <c r="AH592" s="221"/>
      <c r="AI592" s="221"/>
      <c r="AJ592" s="221"/>
      <c r="AK592" s="221"/>
      <c r="AL592" s="221"/>
      <c r="AM592" s="221"/>
      <c r="AN592" s="221"/>
      <c r="AO592" s="221"/>
      <c r="AP592" s="221"/>
      <c r="AQ592" s="221"/>
      <c r="AR592" s="221"/>
      <c r="AS592" s="221"/>
      <c r="AT592" s="221"/>
      <c r="AU592" s="221"/>
      <c r="AV592" s="221"/>
      <c r="AW592" s="221"/>
      <c r="AX592" s="221"/>
      <c r="AY592" s="221"/>
      <c r="AZ592" s="221"/>
      <c r="BA592" s="221"/>
      <c r="BB592" s="221"/>
      <c r="BC592" s="221"/>
      <c r="BD592" s="221"/>
      <c r="BE592" s="221"/>
      <c r="BF592" s="221"/>
      <c r="BG592" s="221"/>
      <c r="BH592" s="221"/>
      <c r="BI592" s="221"/>
      <c r="BJ592" s="221"/>
      <c r="BK592" s="221"/>
      <c r="BL592" s="221"/>
      <c r="BM592" s="226"/>
    </row>
    <row r="593" spans="1:65">
      <c r="A593" s="30"/>
      <c r="B593" s="20" t="s">
        <v>275</v>
      </c>
      <c r="C593" s="12"/>
      <c r="D593" s="227">
        <v>21.313333333333333</v>
      </c>
      <c r="E593" s="227">
        <v>20.279999999999998</v>
      </c>
      <c r="F593" s="227">
        <v>21.720000000000002</v>
      </c>
      <c r="G593" s="227">
        <v>22.883333333333336</v>
      </c>
      <c r="H593" s="227">
        <v>20.731455720790134</v>
      </c>
      <c r="I593" s="227">
        <v>20.399999999999995</v>
      </c>
      <c r="J593" s="227">
        <v>21.433333333333334</v>
      </c>
      <c r="K593" s="227">
        <v>21.37</v>
      </c>
      <c r="L593" s="227">
        <v>21.933333333333334</v>
      </c>
      <c r="M593" s="227">
        <v>21.083333333333332</v>
      </c>
      <c r="N593" s="227">
        <v>21.849999999999998</v>
      </c>
      <c r="O593" s="227">
        <v>21.883333333333336</v>
      </c>
      <c r="P593" s="227">
        <v>23.183333333333334</v>
      </c>
      <c r="Q593" s="227">
        <v>21.136666666666667</v>
      </c>
      <c r="R593" s="227">
        <v>20.666666666666668</v>
      </c>
      <c r="S593" s="227">
        <v>21.508333333333329</v>
      </c>
      <c r="T593" s="227">
        <v>21.966666666666669</v>
      </c>
      <c r="U593" s="227">
        <v>19.333333333333332</v>
      </c>
      <c r="V593" s="227">
        <v>20.361666666666668</v>
      </c>
      <c r="W593" s="227">
        <v>17.266666666666666</v>
      </c>
      <c r="X593" s="227">
        <v>21.088333333333335</v>
      </c>
      <c r="Y593" s="227">
        <v>20.183333333333334</v>
      </c>
      <c r="Z593" s="227">
        <v>19.333333333333332</v>
      </c>
      <c r="AA593" s="227">
        <v>20.303436384664209</v>
      </c>
      <c r="AB593" s="227">
        <v>18.324999999999999</v>
      </c>
      <c r="AC593" s="227">
        <v>20.266666666666666</v>
      </c>
      <c r="AD593" s="227">
        <v>20.483333333333334</v>
      </c>
      <c r="AE593" s="227">
        <v>20.483333333333331</v>
      </c>
      <c r="AF593" s="227">
        <v>21.483333333333334</v>
      </c>
      <c r="AG593" s="220"/>
      <c r="AH593" s="221"/>
      <c r="AI593" s="221"/>
      <c r="AJ593" s="221"/>
      <c r="AK593" s="221"/>
      <c r="AL593" s="221"/>
      <c r="AM593" s="221"/>
      <c r="AN593" s="221"/>
      <c r="AO593" s="221"/>
      <c r="AP593" s="221"/>
      <c r="AQ593" s="221"/>
      <c r="AR593" s="221"/>
      <c r="AS593" s="221"/>
      <c r="AT593" s="221"/>
      <c r="AU593" s="221"/>
      <c r="AV593" s="221"/>
      <c r="AW593" s="221"/>
      <c r="AX593" s="221"/>
      <c r="AY593" s="221"/>
      <c r="AZ593" s="221"/>
      <c r="BA593" s="221"/>
      <c r="BB593" s="221"/>
      <c r="BC593" s="221"/>
      <c r="BD593" s="221"/>
      <c r="BE593" s="221"/>
      <c r="BF593" s="221"/>
      <c r="BG593" s="221"/>
      <c r="BH593" s="221"/>
      <c r="BI593" s="221"/>
      <c r="BJ593" s="221"/>
      <c r="BK593" s="221"/>
      <c r="BL593" s="221"/>
      <c r="BM593" s="226"/>
    </row>
    <row r="594" spans="1:65">
      <c r="A594" s="30"/>
      <c r="B594" s="3" t="s">
        <v>276</v>
      </c>
      <c r="C594" s="29"/>
      <c r="D594" s="223">
        <v>21.28</v>
      </c>
      <c r="E594" s="223">
        <v>20.295000000000002</v>
      </c>
      <c r="F594" s="223">
        <v>21.68</v>
      </c>
      <c r="G594" s="223">
        <v>22.945</v>
      </c>
      <c r="H594" s="223">
        <v>20.729534600840996</v>
      </c>
      <c r="I594" s="223">
        <v>20.45</v>
      </c>
      <c r="J594" s="223">
        <v>21.950000000000003</v>
      </c>
      <c r="K594" s="223">
        <v>21.215</v>
      </c>
      <c r="L594" s="223">
        <v>22.1</v>
      </c>
      <c r="M594" s="223">
        <v>20.95</v>
      </c>
      <c r="N594" s="223">
        <v>21.65</v>
      </c>
      <c r="O594" s="223">
        <v>21.799999999999997</v>
      </c>
      <c r="P594" s="223">
        <v>23.25</v>
      </c>
      <c r="Q594" s="223">
        <v>21.14</v>
      </c>
      <c r="R594" s="223">
        <v>20.65</v>
      </c>
      <c r="S594" s="223">
        <v>21.605</v>
      </c>
      <c r="T594" s="223">
        <v>21.95</v>
      </c>
      <c r="U594" s="223">
        <v>19.5</v>
      </c>
      <c r="V594" s="223">
        <v>20.344999999999999</v>
      </c>
      <c r="W594" s="223">
        <v>17.399999999999999</v>
      </c>
      <c r="X594" s="223">
        <v>21.055</v>
      </c>
      <c r="Y594" s="223">
        <v>20.399999999999999</v>
      </c>
      <c r="Z594" s="223">
        <v>20</v>
      </c>
      <c r="AA594" s="223">
        <v>20.295631066162706</v>
      </c>
      <c r="AB594" s="223">
        <v>18.425000000000001</v>
      </c>
      <c r="AC594" s="223">
        <v>20.350000000000001</v>
      </c>
      <c r="AD594" s="223">
        <v>20.45</v>
      </c>
      <c r="AE594" s="223">
        <v>20.450000000000003</v>
      </c>
      <c r="AF594" s="223">
        <v>21.5</v>
      </c>
      <c r="AG594" s="220"/>
      <c r="AH594" s="221"/>
      <c r="AI594" s="221"/>
      <c r="AJ594" s="221"/>
      <c r="AK594" s="221"/>
      <c r="AL594" s="221"/>
      <c r="AM594" s="221"/>
      <c r="AN594" s="221"/>
      <c r="AO594" s="221"/>
      <c r="AP594" s="221"/>
      <c r="AQ594" s="221"/>
      <c r="AR594" s="221"/>
      <c r="AS594" s="221"/>
      <c r="AT594" s="221"/>
      <c r="AU594" s="221"/>
      <c r="AV594" s="221"/>
      <c r="AW594" s="221"/>
      <c r="AX594" s="221"/>
      <c r="AY594" s="221"/>
      <c r="AZ594" s="221"/>
      <c r="BA594" s="221"/>
      <c r="BB594" s="221"/>
      <c r="BC594" s="221"/>
      <c r="BD594" s="221"/>
      <c r="BE594" s="221"/>
      <c r="BF594" s="221"/>
      <c r="BG594" s="221"/>
      <c r="BH594" s="221"/>
      <c r="BI594" s="221"/>
      <c r="BJ594" s="221"/>
      <c r="BK594" s="221"/>
      <c r="BL594" s="221"/>
      <c r="BM594" s="226"/>
    </row>
    <row r="595" spans="1:65">
      <c r="A595" s="30"/>
      <c r="B595" s="3" t="s">
        <v>277</v>
      </c>
      <c r="C595" s="29"/>
      <c r="D595" s="24">
        <v>0.39424188852361536</v>
      </c>
      <c r="E595" s="24">
        <v>0.63384540701972469</v>
      </c>
      <c r="F595" s="24">
        <v>0.19328735085359289</v>
      </c>
      <c r="G595" s="24">
        <v>0.24361171290943012</v>
      </c>
      <c r="H595" s="24">
        <v>0.81586628421160223</v>
      </c>
      <c r="I595" s="24">
        <v>0.52153619241621074</v>
      </c>
      <c r="J595" s="24">
        <v>1.5187714333192697</v>
      </c>
      <c r="K595" s="24">
        <v>0.55508557898760114</v>
      </c>
      <c r="L595" s="24">
        <v>0.28751811537130545</v>
      </c>
      <c r="M595" s="24">
        <v>0.40702170294305817</v>
      </c>
      <c r="N595" s="24">
        <v>0.57532599454570055</v>
      </c>
      <c r="O595" s="24">
        <v>0.32506409624359717</v>
      </c>
      <c r="P595" s="24">
        <v>0.34880749227427227</v>
      </c>
      <c r="Q595" s="24">
        <v>0.19866219234335097</v>
      </c>
      <c r="R595" s="24">
        <v>0.25033311140691472</v>
      </c>
      <c r="S595" s="24">
        <v>0.59009886177374282</v>
      </c>
      <c r="T595" s="24">
        <v>0.29439202887759525</v>
      </c>
      <c r="U595" s="24">
        <v>0.81649658092772603</v>
      </c>
      <c r="V595" s="24">
        <v>0.10284292229738794</v>
      </c>
      <c r="W595" s="24">
        <v>0.47609522856952385</v>
      </c>
      <c r="X595" s="24">
        <v>0.24227394962452492</v>
      </c>
      <c r="Y595" s="24">
        <v>0.55647701360134005</v>
      </c>
      <c r="Z595" s="24">
        <v>1.2110601416389968</v>
      </c>
      <c r="AA595" s="24">
        <v>0.19905450798332</v>
      </c>
      <c r="AB595" s="24">
        <v>0.4413048832723247</v>
      </c>
      <c r="AC595" s="24">
        <v>0.25819888974716138</v>
      </c>
      <c r="AD595" s="24">
        <v>9.8319208025018895E-2</v>
      </c>
      <c r="AE595" s="24">
        <v>0.43550736694878944</v>
      </c>
      <c r="AF595" s="24">
        <v>0.22286019533929102</v>
      </c>
      <c r="AG595" s="152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86</v>
      </c>
      <c r="C596" s="29"/>
      <c r="D596" s="13">
        <v>1.849742986504295E-2</v>
      </c>
      <c r="E596" s="13">
        <v>3.125470448815211E-2</v>
      </c>
      <c r="F596" s="13">
        <v>8.8990493026516061E-3</v>
      </c>
      <c r="G596" s="13">
        <v>1.0645814111118576E-2</v>
      </c>
      <c r="H596" s="13">
        <v>3.9354027773043775E-2</v>
      </c>
      <c r="I596" s="13">
        <v>2.5565499628245631E-2</v>
      </c>
      <c r="J596" s="13">
        <v>7.0860253498566242E-2</v>
      </c>
      <c r="K596" s="13">
        <v>2.5974991997548016E-2</v>
      </c>
      <c r="L596" s="13">
        <v>1.3108728664345233E-2</v>
      </c>
      <c r="M596" s="13">
        <v>1.9305377214690507E-2</v>
      </c>
      <c r="N596" s="13">
        <v>2.6330709132526345E-2</v>
      </c>
      <c r="O596" s="13">
        <v>1.4854414146699031E-2</v>
      </c>
      <c r="P596" s="13">
        <v>1.5045614332463217E-2</v>
      </c>
      <c r="Q596" s="13">
        <v>9.3989367139260833E-3</v>
      </c>
      <c r="R596" s="13">
        <v>1.2112892487431358E-2</v>
      </c>
      <c r="S596" s="13">
        <v>2.743582464659014E-2</v>
      </c>
      <c r="T596" s="13">
        <v>1.3401761557401907E-2</v>
      </c>
      <c r="U596" s="13">
        <v>4.2232581772123766E-2</v>
      </c>
      <c r="V596" s="13">
        <v>5.0508106227742291E-3</v>
      </c>
      <c r="W596" s="13">
        <v>2.7573082735686712E-2</v>
      </c>
      <c r="X596" s="13">
        <v>1.1488529975082189E-2</v>
      </c>
      <c r="Y596" s="13">
        <v>2.7571115455062266E-2</v>
      </c>
      <c r="Z596" s="13">
        <v>6.2641041808913625E-2</v>
      </c>
      <c r="AA596" s="13">
        <v>9.8039811691025755E-3</v>
      </c>
      <c r="AB596" s="13">
        <v>2.4082121870249645E-2</v>
      </c>
      <c r="AC596" s="13">
        <v>1.2740076796734936E-2</v>
      </c>
      <c r="AD596" s="13">
        <v>4.7999613356396525E-3</v>
      </c>
      <c r="AE596" s="13">
        <v>2.1261547613447819E-2</v>
      </c>
      <c r="AF596" s="13">
        <v>1.037363205613457E-2</v>
      </c>
      <c r="AG596" s="152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278</v>
      </c>
      <c r="C597" s="29"/>
      <c r="D597" s="13">
        <v>9.1896266108804081E-3</v>
      </c>
      <c r="E597" s="13">
        <v>-3.9738866390272798E-2</v>
      </c>
      <c r="F597" s="13">
        <v>2.8445356114560116E-2</v>
      </c>
      <c r="G597" s="13">
        <v>8.3529369202955062E-2</v>
      </c>
      <c r="H597" s="13">
        <v>-1.8362368253165728E-2</v>
      </c>
      <c r="I597" s="13">
        <v>-3.4056847848203509E-2</v>
      </c>
      <c r="J597" s="13">
        <v>1.4871645152949808E-2</v>
      </c>
      <c r="K597" s="13">
        <v>1.1872802033524366E-2</v>
      </c>
      <c r="L597" s="13">
        <v>3.8546722411572309E-2</v>
      </c>
      <c r="M597" s="13">
        <v>-1.7009089280860534E-3</v>
      </c>
      <c r="N597" s="13">
        <v>3.4600876201801745E-2</v>
      </c>
      <c r="O597" s="13">
        <v>3.6179214685710059E-2</v>
      </c>
      <c r="P597" s="13">
        <v>9.773441555812834E-2</v>
      </c>
      <c r="Q597" s="13">
        <v>8.2443264616705036E-4</v>
      </c>
      <c r="R597" s="13">
        <v>-2.143013997693799E-2</v>
      </c>
      <c r="S597" s="13">
        <v>1.8422906741742962E-2</v>
      </c>
      <c r="T597" s="13">
        <v>4.0125060895480402E-2</v>
      </c>
      <c r="U597" s="13">
        <v>-8.4563679333264696E-2</v>
      </c>
      <c r="V597" s="13">
        <v>-3.5871937104697604E-2</v>
      </c>
      <c r="W597" s="13">
        <v>-0.18242066533557078</v>
      </c>
      <c r="X597" s="13">
        <v>-1.4641581554996064E-3</v>
      </c>
      <c r="Y597" s="13">
        <v>-4.4316047993606333E-2</v>
      </c>
      <c r="Z597" s="13">
        <v>-8.4563679333264696E-2</v>
      </c>
      <c r="AA597" s="13">
        <v>-3.8629149955096809E-2</v>
      </c>
      <c r="AB597" s="13">
        <v>-0.13230841847148656</v>
      </c>
      <c r="AC597" s="13">
        <v>-4.0370201783835991E-2</v>
      </c>
      <c r="AD597" s="13">
        <v>-3.0111001638432833E-2</v>
      </c>
      <c r="AE597" s="13">
        <v>-3.0111001638433055E-2</v>
      </c>
      <c r="AF597" s="13">
        <v>1.7239152878812058E-2</v>
      </c>
      <c r="AG597" s="152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46" t="s">
        <v>279</v>
      </c>
      <c r="C598" s="47"/>
      <c r="D598" s="45">
        <v>0.21</v>
      </c>
      <c r="E598" s="45">
        <v>0.75</v>
      </c>
      <c r="F598" s="45">
        <v>0.59</v>
      </c>
      <c r="G598" s="45">
        <v>1.68</v>
      </c>
      <c r="H598" s="45">
        <v>0.33</v>
      </c>
      <c r="I598" s="45">
        <v>0.64</v>
      </c>
      <c r="J598" s="45">
        <v>0.33</v>
      </c>
      <c r="K598" s="45">
        <v>0.27</v>
      </c>
      <c r="L598" s="45">
        <v>0.79</v>
      </c>
      <c r="M598" s="45">
        <v>0</v>
      </c>
      <c r="N598" s="45">
        <v>0.72</v>
      </c>
      <c r="O598" s="45">
        <v>0.75</v>
      </c>
      <c r="P598" s="45">
        <v>1.96</v>
      </c>
      <c r="Q598" s="45">
        <v>0.05</v>
      </c>
      <c r="R598" s="45">
        <v>0.39</v>
      </c>
      <c r="S598" s="45">
        <v>0.4</v>
      </c>
      <c r="T598" s="45">
        <v>0.83</v>
      </c>
      <c r="U598" s="45">
        <v>1.64</v>
      </c>
      <c r="V598" s="45">
        <v>0.67</v>
      </c>
      <c r="W598" s="45">
        <v>3.57</v>
      </c>
      <c r="X598" s="45">
        <v>0</v>
      </c>
      <c r="Y598" s="45">
        <v>0.84</v>
      </c>
      <c r="Z598" s="45">
        <v>1.64</v>
      </c>
      <c r="AA598" s="45">
        <v>0.73</v>
      </c>
      <c r="AB598" s="45">
        <v>2.58</v>
      </c>
      <c r="AC598" s="45">
        <v>0.76</v>
      </c>
      <c r="AD598" s="45">
        <v>0.56000000000000005</v>
      </c>
      <c r="AE598" s="45">
        <v>0.56000000000000005</v>
      </c>
      <c r="AF598" s="45">
        <v>0.37</v>
      </c>
      <c r="AG598" s="152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B599" s="31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BM599" s="55"/>
    </row>
    <row r="600" spans="1:65" ht="15">
      <c r="B600" s="8" t="s">
        <v>608</v>
      </c>
      <c r="BM600" s="28" t="s">
        <v>330</v>
      </c>
    </row>
    <row r="601" spans="1:65" ht="15">
      <c r="A601" s="25" t="s">
        <v>57</v>
      </c>
      <c r="B601" s="18" t="s">
        <v>111</v>
      </c>
      <c r="C601" s="15" t="s">
        <v>112</v>
      </c>
      <c r="D601" s="16" t="s">
        <v>227</v>
      </c>
      <c r="E601" s="17" t="s">
        <v>227</v>
      </c>
      <c r="F601" s="17" t="s">
        <v>227</v>
      </c>
      <c r="G601" s="17" t="s">
        <v>227</v>
      </c>
      <c r="H601" s="17" t="s">
        <v>227</v>
      </c>
      <c r="I601" s="17" t="s">
        <v>227</v>
      </c>
      <c r="J601" s="17" t="s">
        <v>227</v>
      </c>
      <c r="K601" s="17" t="s">
        <v>227</v>
      </c>
      <c r="L601" s="17" t="s">
        <v>227</v>
      </c>
      <c r="M601" s="17" t="s">
        <v>227</v>
      </c>
      <c r="N601" s="17" t="s">
        <v>227</v>
      </c>
      <c r="O601" s="17" t="s">
        <v>227</v>
      </c>
      <c r="P601" s="17" t="s">
        <v>227</v>
      </c>
      <c r="Q601" s="17" t="s">
        <v>227</v>
      </c>
      <c r="R601" s="17" t="s">
        <v>227</v>
      </c>
      <c r="S601" s="17" t="s">
        <v>227</v>
      </c>
      <c r="T601" s="17" t="s">
        <v>227</v>
      </c>
      <c r="U601" s="17" t="s">
        <v>227</v>
      </c>
      <c r="V601" s="17" t="s">
        <v>227</v>
      </c>
      <c r="W601" s="17" t="s">
        <v>227</v>
      </c>
      <c r="X601" s="17" t="s">
        <v>227</v>
      </c>
      <c r="Y601" s="17" t="s">
        <v>227</v>
      </c>
      <c r="Z601" s="17" t="s">
        <v>227</v>
      </c>
      <c r="AA601" s="17" t="s">
        <v>227</v>
      </c>
      <c r="AB601" s="17" t="s">
        <v>227</v>
      </c>
      <c r="AC601" s="17" t="s">
        <v>227</v>
      </c>
      <c r="AD601" s="152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9" t="s">
        <v>228</v>
      </c>
      <c r="C602" s="9" t="s">
        <v>228</v>
      </c>
      <c r="D602" s="150" t="s">
        <v>230</v>
      </c>
      <c r="E602" s="151" t="s">
        <v>231</v>
      </c>
      <c r="F602" s="151" t="s">
        <v>232</v>
      </c>
      <c r="G602" s="151" t="s">
        <v>233</v>
      </c>
      <c r="H602" s="151" t="s">
        <v>234</v>
      </c>
      <c r="I602" s="151" t="s">
        <v>235</v>
      </c>
      <c r="J602" s="151" t="s">
        <v>236</v>
      </c>
      <c r="K602" s="151" t="s">
        <v>237</v>
      </c>
      <c r="L602" s="151" t="s">
        <v>238</v>
      </c>
      <c r="M602" s="151" t="s">
        <v>239</v>
      </c>
      <c r="N602" s="151" t="s">
        <v>240</v>
      </c>
      <c r="O602" s="151" t="s">
        <v>241</v>
      </c>
      <c r="P602" s="151" t="s">
        <v>242</v>
      </c>
      <c r="Q602" s="151" t="s">
        <v>244</v>
      </c>
      <c r="R602" s="151" t="s">
        <v>247</v>
      </c>
      <c r="S602" s="151" t="s">
        <v>248</v>
      </c>
      <c r="T602" s="151" t="s">
        <v>304</v>
      </c>
      <c r="U602" s="151" t="s">
        <v>249</v>
      </c>
      <c r="V602" s="151" t="s">
        <v>250</v>
      </c>
      <c r="W602" s="151" t="s">
        <v>252</v>
      </c>
      <c r="X602" s="151" t="s">
        <v>256</v>
      </c>
      <c r="Y602" s="151" t="s">
        <v>305</v>
      </c>
      <c r="Z602" s="151" t="s">
        <v>259</v>
      </c>
      <c r="AA602" s="151" t="s">
        <v>264</v>
      </c>
      <c r="AB602" s="151" t="s">
        <v>265</v>
      </c>
      <c r="AC602" s="151" t="s">
        <v>266</v>
      </c>
      <c r="AD602" s="152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 t="s">
        <v>1</v>
      </c>
    </row>
    <row r="603" spans="1:65">
      <c r="A603" s="30"/>
      <c r="B603" s="19"/>
      <c r="C603" s="9"/>
      <c r="D603" s="10" t="s">
        <v>333</v>
      </c>
      <c r="E603" s="11" t="s">
        <v>332</v>
      </c>
      <c r="F603" s="11" t="s">
        <v>332</v>
      </c>
      <c r="G603" s="11" t="s">
        <v>331</v>
      </c>
      <c r="H603" s="11" t="s">
        <v>332</v>
      </c>
      <c r="I603" s="11" t="s">
        <v>332</v>
      </c>
      <c r="J603" s="11" t="s">
        <v>331</v>
      </c>
      <c r="K603" s="11" t="s">
        <v>331</v>
      </c>
      <c r="L603" s="11" t="s">
        <v>331</v>
      </c>
      <c r="M603" s="11" t="s">
        <v>331</v>
      </c>
      <c r="N603" s="11" t="s">
        <v>331</v>
      </c>
      <c r="O603" s="11" t="s">
        <v>331</v>
      </c>
      <c r="P603" s="11" t="s">
        <v>331</v>
      </c>
      <c r="Q603" s="11" t="s">
        <v>331</v>
      </c>
      <c r="R603" s="11" t="s">
        <v>331</v>
      </c>
      <c r="S603" s="11" t="s">
        <v>332</v>
      </c>
      <c r="T603" s="11" t="s">
        <v>332</v>
      </c>
      <c r="U603" s="11" t="s">
        <v>333</v>
      </c>
      <c r="V603" s="11" t="s">
        <v>332</v>
      </c>
      <c r="W603" s="11" t="s">
        <v>333</v>
      </c>
      <c r="X603" s="11" t="s">
        <v>333</v>
      </c>
      <c r="Y603" s="11" t="s">
        <v>333</v>
      </c>
      <c r="Z603" s="11" t="s">
        <v>332</v>
      </c>
      <c r="AA603" s="11" t="s">
        <v>332</v>
      </c>
      <c r="AB603" s="11" t="s">
        <v>331</v>
      </c>
      <c r="AC603" s="11" t="s">
        <v>331</v>
      </c>
      <c r="AD603" s="152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3</v>
      </c>
    </row>
    <row r="604" spans="1:65">
      <c r="A604" s="30"/>
      <c r="B604" s="19"/>
      <c r="C604" s="9"/>
      <c r="D604" s="26" t="s">
        <v>335</v>
      </c>
      <c r="E604" s="26" t="s">
        <v>336</v>
      </c>
      <c r="F604" s="26" t="s">
        <v>335</v>
      </c>
      <c r="G604" s="26" t="s">
        <v>337</v>
      </c>
      <c r="H604" s="26" t="s">
        <v>338</v>
      </c>
      <c r="I604" s="26" t="s">
        <v>336</v>
      </c>
      <c r="J604" s="26" t="s">
        <v>336</v>
      </c>
      <c r="K604" s="26" t="s">
        <v>336</v>
      </c>
      <c r="L604" s="26" t="s">
        <v>336</v>
      </c>
      <c r="M604" s="26" t="s">
        <v>336</v>
      </c>
      <c r="N604" s="26" t="s">
        <v>336</v>
      </c>
      <c r="O604" s="26" t="s">
        <v>336</v>
      </c>
      <c r="P604" s="26" t="s">
        <v>336</v>
      </c>
      <c r="Q604" s="26" t="s">
        <v>339</v>
      </c>
      <c r="R604" s="26" t="s">
        <v>336</v>
      </c>
      <c r="S604" s="26" t="s">
        <v>335</v>
      </c>
      <c r="T604" s="26" t="s">
        <v>336</v>
      </c>
      <c r="U604" s="26" t="s">
        <v>335</v>
      </c>
      <c r="V604" s="26" t="s">
        <v>337</v>
      </c>
      <c r="W604" s="26" t="s">
        <v>338</v>
      </c>
      <c r="X604" s="26" t="s">
        <v>336</v>
      </c>
      <c r="Y604" s="26" t="s">
        <v>336</v>
      </c>
      <c r="Z604" s="26" t="s">
        <v>335</v>
      </c>
      <c r="AA604" s="26" t="s">
        <v>338</v>
      </c>
      <c r="AB604" s="26" t="s">
        <v>338</v>
      </c>
      <c r="AC604" s="26" t="s">
        <v>117</v>
      </c>
      <c r="AD604" s="152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3</v>
      </c>
    </row>
    <row r="605" spans="1:65">
      <c r="A605" s="30"/>
      <c r="B605" s="18">
        <v>1</v>
      </c>
      <c r="C605" s="14">
        <v>1</v>
      </c>
      <c r="D605" s="204">
        <v>1.7000000000000001E-2</v>
      </c>
      <c r="E605" s="204">
        <v>0.01</v>
      </c>
      <c r="F605" s="206" t="s">
        <v>107</v>
      </c>
      <c r="G605" s="206" t="s">
        <v>107</v>
      </c>
      <c r="H605" s="206" t="s">
        <v>107</v>
      </c>
      <c r="I605" s="204">
        <v>1.4999999999999999E-2</v>
      </c>
      <c r="J605" s="206" t="s">
        <v>107</v>
      </c>
      <c r="K605" s="204">
        <v>1.0999999999999999E-2</v>
      </c>
      <c r="L605" s="206" t="s">
        <v>107</v>
      </c>
      <c r="M605" s="204">
        <v>0.02</v>
      </c>
      <c r="N605" s="206" t="s">
        <v>107</v>
      </c>
      <c r="O605" s="204">
        <v>0.01</v>
      </c>
      <c r="P605" s="204">
        <v>0.02</v>
      </c>
      <c r="Q605" s="204">
        <v>7.000000000000001E-3</v>
      </c>
      <c r="R605" s="204">
        <v>7.000000000000001E-3</v>
      </c>
      <c r="S605" s="204">
        <v>0.01</v>
      </c>
      <c r="T605" s="206">
        <v>0.03</v>
      </c>
      <c r="U605" s="204">
        <v>2.24E-2</v>
      </c>
      <c r="V605" s="206">
        <v>0.03</v>
      </c>
      <c r="W605" s="204">
        <v>0.01</v>
      </c>
      <c r="X605" s="204">
        <v>7.0000000000000001E-3</v>
      </c>
      <c r="Y605" s="204">
        <v>6.0000000000000001E-3</v>
      </c>
      <c r="Z605" s="206">
        <v>3.9100000000000003E-2</v>
      </c>
      <c r="AA605" s="206" t="s">
        <v>107</v>
      </c>
      <c r="AB605" s="206" t="s">
        <v>107</v>
      </c>
      <c r="AC605" s="206" t="s">
        <v>107</v>
      </c>
      <c r="AD605" s="202"/>
      <c r="AE605" s="203"/>
      <c r="AF605" s="203"/>
      <c r="AG605" s="203"/>
      <c r="AH605" s="203"/>
      <c r="AI605" s="203"/>
      <c r="AJ605" s="203"/>
      <c r="AK605" s="203"/>
      <c r="AL605" s="203"/>
      <c r="AM605" s="203"/>
      <c r="AN605" s="203"/>
      <c r="AO605" s="203"/>
      <c r="AP605" s="203"/>
      <c r="AQ605" s="203"/>
      <c r="AR605" s="203"/>
      <c r="AS605" s="203"/>
      <c r="AT605" s="203"/>
      <c r="AU605" s="203"/>
      <c r="AV605" s="203"/>
      <c r="AW605" s="203"/>
      <c r="AX605" s="203"/>
      <c r="AY605" s="203"/>
      <c r="AZ605" s="203"/>
      <c r="BA605" s="203"/>
      <c r="BB605" s="203"/>
      <c r="BC605" s="203"/>
      <c r="BD605" s="203"/>
      <c r="BE605" s="203"/>
      <c r="BF605" s="203"/>
      <c r="BG605" s="203"/>
      <c r="BH605" s="203"/>
      <c r="BI605" s="203"/>
      <c r="BJ605" s="203"/>
      <c r="BK605" s="203"/>
      <c r="BL605" s="203"/>
      <c r="BM605" s="207">
        <v>1</v>
      </c>
    </row>
    <row r="606" spans="1:65">
      <c r="A606" s="30"/>
      <c r="B606" s="19">
        <v>1</v>
      </c>
      <c r="C606" s="9">
        <v>2</v>
      </c>
      <c r="D606" s="24">
        <v>1.7000000000000001E-2</v>
      </c>
      <c r="E606" s="24">
        <v>0.02</v>
      </c>
      <c r="F606" s="208" t="s">
        <v>107</v>
      </c>
      <c r="G606" s="208" t="s">
        <v>107</v>
      </c>
      <c r="H606" s="208" t="s">
        <v>107</v>
      </c>
      <c r="I606" s="24">
        <v>1.4999999999999999E-2</v>
      </c>
      <c r="J606" s="24">
        <v>0.01</v>
      </c>
      <c r="K606" s="24">
        <v>1.0999999999999999E-2</v>
      </c>
      <c r="L606" s="208" t="s">
        <v>107</v>
      </c>
      <c r="M606" s="24">
        <v>0.02</v>
      </c>
      <c r="N606" s="208" t="s">
        <v>107</v>
      </c>
      <c r="O606" s="24">
        <v>0.01</v>
      </c>
      <c r="P606" s="24">
        <v>0.02</v>
      </c>
      <c r="Q606" s="24">
        <v>6.0000000000000001E-3</v>
      </c>
      <c r="R606" s="24">
        <v>7.000000000000001E-3</v>
      </c>
      <c r="S606" s="24">
        <v>0.01</v>
      </c>
      <c r="T606" s="208">
        <v>0.03</v>
      </c>
      <c r="U606" s="24">
        <v>2.2699999999999998E-2</v>
      </c>
      <c r="V606" s="208">
        <v>0.03</v>
      </c>
      <c r="W606" s="24">
        <v>0.01</v>
      </c>
      <c r="X606" s="24">
        <v>7.0000000000000001E-3</v>
      </c>
      <c r="Y606" s="24">
        <v>8.0000000000000002E-3</v>
      </c>
      <c r="Z606" s="208">
        <v>4.0399999999999998E-2</v>
      </c>
      <c r="AA606" s="208" t="s">
        <v>107</v>
      </c>
      <c r="AB606" s="208" t="s">
        <v>107</v>
      </c>
      <c r="AC606" s="208" t="s">
        <v>107</v>
      </c>
      <c r="AD606" s="202"/>
      <c r="AE606" s="203"/>
      <c r="AF606" s="203"/>
      <c r="AG606" s="203"/>
      <c r="AH606" s="203"/>
      <c r="AI606" s="203"/>
      <c r="AJ606" s="203"/>
      <c r="AK606" s="203"/>
      <c r="AL606" s="203"/>
      <c r="AM606" s="203"/>
      <c r="AN606" s="203"/>
      <c r="AO606" s="203"/>
      <c r="AP606" s="203"/>
      <c r="AQ606" s="203"/>
      <c r="AR606" s="203"/>
      <c r="AS606" s="203"/>
      <c r="AT606" s="203"/>
      <c r="AU606" s="203"/>
      <c r="AV606" s="203"/>
      <c r="AW606" s="203"/>
      <c r="AX606" s="203"/>
      <c r="AY606" s="203"/>
      <c r="AZ606" s="203"/>
      <c r="BA606" s="203"/>
      <c r="BB606" s="203"/>
      <c r="BC606" s="203"/>
      <c r="BD606" s="203"/>
      <c r="BE606" s="203"/>
      <c r="BF606" s="203"/>
      <c r="BG606" s="203"/>
      <c r="BH606" s="203"/>
      <c r="BI606" s="203"/>
      <c r="BJ606" s="203"/>
      <c r="BK606" s="203"/>
      <c r="BL606" s="203"/>
      <c r="BM606" s="207">
        <v>7</v>
      </c>
    </row>
    <row r="607" spans="1:65">
      <c r="A607" s="30"/>
      <c r="B607" s="19">
        <v>1</v>
      </c>
      <c r="C607" s="9">
        <v>3</v>
      </c>
      <c r="D607" s="24">
        <v>1.4999999999999999E-2</v>
      </c>
      <c r="E607" s="24">
        <v>0.01</v>
      </c>
      <c r="F607" s="208" t="s">
        <v>107</v>
      </c>
      <c r="G607" s="208" t="s">
        <v>107</v>
      </c>
      <c r="H607" s="208" t="s">
        <v>107</v>
      </c>
      <c r="I607" s="24">
        <v>1.4999999999999999E-2</v>
      </c>
      <c r="J607" s="208" t="s">
        <v>107</v>
      </c>
      <c r="K607" s="24">
        <v>1.0999999999999999E-2</v>
      </c>
      <c r="L607" s="208" t="s">
        <v>107</v>
      </c>
      <c r="M607" s="24">
        <v>0.02</v>
      </c>
      <c r="N607" s="208" t="s">
        <v>107</v>
      </c>
      <c r="O607" s="24">
        <v>0.01</v>
      </c>
      <c r="P607" s="24">
        <v>0.01</v>
      </c>
      <c r="Q607" s="24">
        <v>6.0000000000000001E-3</v>
      </c>
      <c r="R607" s="24">
        <v>7.000000000000001E-3</v>
      </c>
      <c r="S607" s="24">
        <v>0.01</v>
      </c>
      <c r="T607" s="208">
        <v>0.03</v>
      </c>
      <c r="U607" s="24">
        <v>2.12E-2</v>
      </c>
      <c r="V607" s="208">
        <v>0.03</v>
      </c>
      <c r="W607" s="24">
        <v>0.01</v>
      </c>
      <c r="X607" s="208" t="s">
        <v>350</v>
      </c>
      <c r="Y607" s="24">
        <v>7.000000000000001E-3</v>
      </c>
      <c r="Z607" s="208">
        <v>4.0800000000000003E-2</v>
      </c>
      <c r="AA607" s="208" t="s">
        <v>107</v>
      </c>
      <c r="AB607" s="208" t="s">
        <v>107</v>
      </c>
      <c r="AC607" s="208" t="s">
        <v>107</v>
      </c>
      <c r="AD607" s="202"/>
      <c r="AE607" s="203"/>
      <c r="AF607" s="203"/>
      <c r="AG607" s="203"/>
      <c r="AH607" s="203"/>
      <c r="AI607" s="203"/>
      <c r="AJ607" s="203"/>
      <c r="AK607" s="203"/>
      <c r="AL607" s="203"/>
      <c r="AM607" s="203"/>
      <c r="AN607" s="203"/>
      <c r="AO607" s="203"/>
      <c r="AP607" s="203"/>
      <c r="AQ607" s="203"/>
      <c r="AR607" s="203"/>
      <c r="AS607" s="203"/>
      <c r="AT607" s="203"/>
      <c r="AU607" s="203"/>
      <c r="AV607" s="203"/>
      <c r="AW607" s="203"/>
      <c r="AX607" s="203"/>
      <c r="AY607" s="203"/>
      <c r="AZ607" s="203"/>
      <c r="BA607" s="203"/>
      <c r="BB607" s="203"/>
      <c r="BC607" s="203"/>
      <c r="BD607" s="203"/>
      <c r="BE607" s="203"/>
      <c r="BF607" s="203"/>
      <c r="BG607" s="203"/>
      <c r="BH607" s="203"/>
      <c r="BI607" s="203"/>
      <c r="BJ607" s="203"/>
      <c r="BK607" s="203"/>
      <c r="BL607" s="203"/>
      <c r="BM607" s="207">
        <v>16</v>
      </c>
    </row>
    <row r="608" spans="1:65">
      <c r="A608" s="30"/>
      <c r="B608" s="19">
        <v>1</v>
      </c>
      <c r="C608" s="9">
        <v>4</v>
      </c>
      <c r="D608" s="24">
        <v>1.7000000000000001E-2</v>
      </c>
      <c r="E608" s="24">
        <v>0.02</v>
      </c>
      <c r="F608" s="208" t="s">
        <v>107</v>
      </c>
      <c r="G608" s="208" t="s">
        <v>107</v>
      </c>
      <c r="H608" s="208" t="s">
        <v>107</v>
      </c>
      <c r="I608" s="24">
        <v>1.4000000000000002E-2</v>
      </c>
      <c r="J608" s="208" t="s">
        <v>107</v>
      </c>
      <c r="K608" s="24">
        <v>1.0999999999999999E-2</v>
      </c>
      <c r="L608" s="208" t="s">
        <v>107</v>
      </c>
      <c r="M608" s="24">
        <v>0.02</v>
      </c>
      <c r="N608" s="208" t="s">
        <v>107</v>
      </c>
      <c r="O608" s="24">
        <v>0.01</v>
      </c>
      <c r="P608" s="24">
        <v>0.02</v>
      </c>
      <c r="Q608" s="24">
        <v>6.0000000000000001E-3</v>
      </c>
      <c r="R608" s="24">
        <v>7.000000000000001E-3</v>
      </c>
      <c r="S608" s="24">
        <v>0.01</v>
      </c>
      <c r="T608" s="208">
        <v>0.03</v>
      </c>
      <c r="U608" s="24">
        <v>2.29E-2</v>
      </c>
      <c r="V608" s="208">
        <v>0.03</v>
      </c>
      <c r="W608" s="24">
        <v>0.01</v>
      </c>
      <c r="X608" s="24">
        <v>7.0000000000000001E-3</v>
      </c>
      <c r="Y608" s="24">
        <v>5.0000000000000001E-3</v>
      </c>
      <c r="Z608" s="208">
        <v>3.9849999999999997E-2</v>
      </c>
      <c r="AA608" s="208" t="s">
        <v>107</v>
      </c>
      <c r="AB608" s="24">
        <v>0.01</v>
      </c>
      <c r="AC608" s="208" t="s">
        <v>107</v>
      </c>
      <c r="AD608" s="202"/>
      <c r="AE608" s="203"/>
      <c r="AF608" s="203"/>
      <c r="AG608" s="203"/>
      <c r="AH608" s="203"/>
      <c r="AI608" s="203"/>
      <c r="AJ608" s="203"/>
      <c r="AK608" s="203"/>
      <c r="AL608" s="203"/>
      <c r="AM608" s="203"/>
      <c r="AN608" s="203"/>
      <c r="AO608" s="203"/>
      <c r="AP608" s="203"/>
      <c r="AQ608" s="203"/>
      <c r="AR608" s="203"/>
      <c r="AS608" s="203"/>
      <c r="AT608" s="203"/>
      <c r="AU608" s="203"/>
      <c r="AV608" s="203"/>
      <c r="AW608" s="203"/>
      <c r="AX608" s="203"/>
      <c r="AY608" s="203"/>
      <c r="AZ608" s="203"/>
      <c r="BA608" s="203"/>
      <c r="BB608" s="203"/>
      <c r="BC608" s="203"/>
      <c r="BD608" s="203"/>
      <c r="BE608" s="203"/>
      <c r="BF608" s="203"/>
      <c r="BG608" s="203"/>
      <c r="BH608" s="203"/>
      <c r="BI608" s="203"/>
      <c r="BJ608" s="203"/>
      <c r="BK608" s="203"/>
      <c r="BL608" s="203"/>
      <c r="BM608" s="207">
        <v>1.2152191518298701E-2</v>
      </c>
    </row>
    <row r="609" spans="1:65">
      <c r="A609" s="30"/>
      <c r="B609" s="19">
        <v>1</v>
      </c>
      <c r="C609" s="9">
        <v>5</v>
      </c>
      <c r="D609" s="24">
        <v>1.7000000000000001E-2</v>
      </c>
      <c r="E609" s="24">
        <v>0.01</v>
      </c>
      <c r="F609" s="208" t="s">
        <v>107</v>
      </c>
      <c r="G609" s="208" t="s">
        <v>107</v>
      </c>
      <c r="H609" s="208" t="s">
        <v>107</v>
      </c>
      <c r="I609" s="24">
        <v>1.6E-2</v>
      </c>
      <c r="J609" s="208" t="s">
        <v>107</v>
      </c>
      <c r="K609" s="24">
        <v>1.0999999999999999E-2</v>
      </c>
      <c r="L609" s="208" t="s">
        <v>107</v>
      </c>
      <c r="M609" s="24">
        <v>0.02</v>
      </c>
      <c r="N609" s="208" t="s">
        <v>107</v>
      </c>
      <c r="O609" s="24">
        <v>0.01</v>
      </c>
      <c r="P609" s="24">
        <v>0.02</v>
      </c>
      <c r="Q609" s="24">
        <v>6.0000000000000001E-3</v>
      </c>
      <c r="R609" s="24">
        <v>7.000000000000001E-3</v>
      </c>
      <c r="S609" s="24">
        <v>0.01</v>
      </c>
      <c r="T609" s="208">
        <v>0.03</v>
      </c>
      <c r="U609" s="24">
        <v>2.0900000000000002E-2</v>
      </c>
      <c r="V609" s="208">
        <v>0.03</v>
      </c>
      <c r="W609" s="24">
        <v>0.01</v>
      </c>
      <c r="X609" s="208" t="s">
        <v>350</v>
      </c>
      <c r="Y609" s="24">
        <v>5.0000000000000001E-3</v>
      </c>
      <c r="Z609" s="208">
        <v>3.9649999999999998E-2</v>
      </c>
      <c r="AA609" s="208" t="s">
        <v>107</v>
      </c>
      <c r="AB609" s="24">
        <v>0.01</v>
      </c>
      <c r="AC609" s="208" t="s">
        <v>107</v>
      </c>
      <c r="AD609" s="202"/>
      <c r="AE609" s="203"/>
      <c r="AF609" s="203"/>
      <c r="AG609" s="203"/>
      <c r="AH609" s="203"/>
      <c r="AI609" s="203"/>
      <c r="AJ609" s="203"/>
      <c r="AK609" s="203"/>
      <c r="AL609" s="203"/>
      <c r="AM609" s="203"/>
      <c r="AN609" s="203"/>
      <c r="AO609" s="203"/>
      <c r="AP609" s="203"/>
      <c r="AQ609" s="203"/>
      <c r="AR609" s="203"/>
      <c r="AS609" s="203"/>
      <c r="AT609" s="203"/>
      <c r="AU609" s="203"/>
      <c r="AV609" s="203"/>
      <c r="AW609" s="203"/>
      <c r="AX609" s="203"/>
      <c r="AY609" s="203"/>
      <c r="AZ609" s="203"/>
      <c r="BA609" s="203"/>
      <c r="BB609" s="203"/>
      <c r="BC609" s="203"/>
      <c r="BD609" s="203"/>
      <c r="BE609" s="203"/>
      <c r="BF609" s="203"/>
      <c r="BG609" s="203"/>
      <c r="BH609" s="203"/>
      <c r="BI609" s="203"/>
      <c r="BJ609" s="203"/>
      <c r="BK609" s="203"/>
      <c r="BL609" s="203"/>
      <c r="BM609" s="207">
        <v>13</v>
      </c>
    </row>
    <row r="610" spans="1:65">
      <c r="A610" s="30"/>
      <c r="B610" s="19">
        <v>1</v>
      </c>
      <c r="C610" s="9">
        <v>6</v>
      </c>
      <c r="D610" s="24">
        <v>1.4999999999999999E-2</v>
      </c>
      <c r="E610" s="24">
        <v>0.02</v>
      </c>
      <c r="F610" s="208" t="s">
        <v>107</v>
      </c>
      <c r="G610" s="208" t="s">
        <v>107</v>
      </c>
      <c r="H610" s="208" t="s">
        <v>107</v>
      </c>
      <c r="I610" s="24">
        <v>1.4999999999999999E-2</v>
      </c>
      <c r="J610" s="208" t="s">
        <v>107</v>
      </c>
      <c r="K610" s="24">
        <v>1.0999999999999999E-2</v>
      </c>
      <c r="L610" s="208" t="s">
        <v>107</v>
      </c>
      <c r="M610" s="24">
        <v>0.02</v>
      </c>
      <c r="N610" s="208" t="s">
        <v>107</v>
      </c>
      <c r="O610" s="24">
        <v>0.01</v>
      </c>
      <c r="P610" s="24">
        <v>0.02</v>
      </c>
      <c r="Q610" s="24">
        <v>7.000000000000001E-3</v>
      </c>
      <c r="R610" s="24">
        <v>7.000000000000001E-3</v>
      </c>
      <c r="S610" s="24">
        <v>0.01</v>
      </c>
      <c r="T610" s="208">
        <v>0.02</v>
      </c>
      <c r="U610" s="24">
        <v>2.2000000000000002E-2</v>
      </c>
      <c r="V610" s="208">
        <v>0.03</v>
      </c>
      <c r="W610" s="24">
        <v>0.01</v>
      </c>
      <c r="X610" s="24">
        <v>7.0000000000000001E-3</v>
      </c>
      <c r="Y610" s="24">
        <v>5.0000000000000001E-3</v>
      </c>
      <c r="Z610" s="208">
        <v>4.2000000000000003E-2</v>
      </c>
      <c r="AA610" s="208" t="s">
        <v>107</v>
      </c>
      <c r="AB610" s="24">
        <v>0.01</v>
      </c>
      <c r="AC610" s="208" t="s">
        <v>107</v>
      </c>
      <c r="AD610" s="202"/>
      <c r="AE610" s="203"/>
      <c r="AF610" s="203"/>
      <c r="AG610" s="203"/>
      <c r="AH610" s="203"/>
      <c r="AI610" s="203"/>
      <c r="AJ610" s="203"/>
      <c r="AK610" s="203"/>
      <c r="AL610" s="203"/>
      <c r="AM610" s="203"/>
      <c r="AN610" s="203"/>
      <c r="AO610" s="203"/>
      <c r="AP610" s="203"/>
      <c r="AQ610" s="203"/>
      <c r="AR610" s="203"/>
      <c r="AS610" s="203"/>
      <c r="AT610" s="203"/>
      <c r="AU610" s="203"/>
      <c r="AV610" s="203"/>
      <c r="AW610" s="203"/>
      <c r="AX610" s="203"/>
      <c r="AY610" s="203"/>
      <c r="AZ610" s="203"/>
      <c r="BA610" s="203"/>
      <c r="BB610" s="203"/>
      <c r="BC610" s="203"/>
      <c r="BD610" s="203"/>
      <c r="BE610" s="203"/>
      <c r="BF610" s="203"/>
      <c r="BG610" s="203"/>
      <c r="BH610" s="203"/>
      <c r="BI610" s="203"/>
      <c r="BJ610" s="203"/>
      <c r="BK610" s="203"/>
      <c r="BL610" s="203"/>
      <c r="BM610" s="56"/>
    </row>
    <row r="611" spans="1:65">
      <c r="A611" s="30"/>
      <c r="B611" s="20" t="s">
        <v>275</v>
      </c>
      <c r="C611" s="12"/>
      <c r="D611" s="209">
        <v>1.6333333333333335E-2</v>
      </c>
      <c r="E611" s="209">
        <v>1.4999999999999999E-2</v>
      </c>
      <c r="F611" s="209" t="s">
        <v>702</v>
      </c>
      <c r="G611" s="209" t="s">
        <v>702</v>
      </c>
      <c r="H611" s="209" t="s">
        <v>702</v>
      </c>
      <c r="I611" s="209">
        <v>1.4999999999999999E-2</v>
      </c>
      <c r="J611" s="209">
        <v>0.01</v>
      </c>
      <c r="K611" s="209">
        <v>1.0999999999999998E-2</v>
      </c>
      <c r="L611" s="209" t="s">
        <v>702</v>
      </c>
      <c r="M611" s="209">
        <v>0.02</v>
      </c>
      <c r="N611" s="209" t="s">
        <v>702</v>
      </c>
      <c r="O611" s="209">
        <v>0.01</v>
      </c>
      <c r="P611" s="209">
        <v>1.8333333333333337E-2</v>
      </c>
      <c r="Q611" s="209">
        <v>6.3333333333333332E-3</v>
      </c>
      <c r="R611" s="209">
        <v>7.0000000000000001E-3</v>
      </c>
      <c r="S611" s="209">
        <v>0.01</v>
      </c>
      <c r="T611" s="209">
        <v>2.8333333333333332E-2</v>
      </c>
      <c r="U611" s="209">
        <v>2.2016666666666667E-2</v>
      </c>
      <c r="V611" s="209">
        <v>0.03</v>
      </c>
      <c r="W611" s="209">
        <v>0.01</v>
      </c>
      <c r="X611" s="209">
        <v>7.0000000000000001E-3</v>
      </c>
      <c r="Y611" s="209">
        <v>6.000000000000001E-3</v>
      </c>
      <c r="Z611" s="209">
        <v>4.0300000000000002E-2</v>
      </c>
      <c r="AA611" s="209" t="s">
        <v>702</v>
      </c>
      <c r="AB611" s="209">
        <v>0.01</v>
      </c>
      <c r="AC611" s="209" t="s">
        <v>702</v>
      </c>
      <c r="AD611" s="202"/>
      <c r="AE611" s="203"/>
      <c r="AF611" s="203"/>
      <c r="AG611" s="203"/>
      <c r="AH611" s="203"/>
      <c r="AI611" s="203"/>
      <c r="AJ611" s="203"/>
      <c r="AK611" s="203"/>
      <c r="AL611" s="203"/>
      <c r="AM611" s="203"/>
      <c r="AN611" s="203"/>
      <c r="AO611" s="203"/>
      <c r="AP611" s="203"/>
      <c r="AQ611" s="203"/>
      <c r="AR611" s="203"/>
      <c r="AS611" s="203"/>
      <c r="AT611" s="203"/>
      <c r="AU611" s="203"/>
      <c r="AV611" s="203"/>
      <c r="AW611" s="203"/>
      <c r="AX611" s="203"/>
      <c r="AY611" s="203"/>
      <c r="AZ611" s="203"/>
      <c r="BA611" s="203"/>
      <c r="BB611" s="203"/>
      <c r="BC611" s="203"/>
      <c r="BD611" s="203"/>
      <c r="BE611" s="203"/>
      <c r="BF611" s="203"/>
      <c r="BG611" s="203"/>
      <c r="BH611" s="203"/>
      <c r="BI611" s="203"/>
      <c r="BJ611" s="203"/>
      <c r="BK611" s="203"/>
      <c r="BL611" s="203"/>
      <c r="BM611" s="56"/>
    </row>
    <row r="612" spans="1:65">
      <c r="A612" s="30"/>
      <c r="B612" s="3" t="s">
        <v>276</v>
      </c>
      <c r="C612" s="29"/>
      <c r="D612" s="24">
        <v>1.7000000000000001E-2</v>
      </c>
      <c r="E612" s="24">
        <v>1.4999999999999999E-2</v>
      </c>
      <c r="F612" s="24" t="s">
        <v>702</v>
      </c>
      <c r="G612" s="24" t="s">
        <v>702</v>
      </c>
      <c r="H612" s="24" t="s">
        <v>702</v>
      </c>
      <c r="I612" s="24">
        <v>1.4999999999999999E-2</v>
      </c>
      <c r="J612" s="24">
        <v>0.01</v>
      </c>
      <c r="K612" s="24">
        <v>1.0999999999999999E-2</v>
      </c>
      <c r="L612" s="24" t="s">
        <v>702</v>
      </c>
      <c r="M612" s="24">
        <v>0.02</v>
      </c>
      <c r="N612" s="24" t="s">
        <v>702</v>
      </c>
      <c r="O612" s="24">
        <v>0.01</v>
      </c>
      <c r="P612" s="24">
        <v>0.02</v>
      </c>
      <c r="Q612" s="24">
        <v>6.0000000000000001E-3</v>
      </c>
      <c r="R612" s="24">
        <v>7.000000000000001E-3</v>
      </c>
      <c r="S612" s="24">
        <v>0.01</v>
      </c>
      <c r="T612" s="24">
        <v>0.03</v>
      </c>
      <c r="U612" s="24">
        <v>2.2200000000000001E-2</v>
      </c>
      <c r="V612" s="24">
        <v>0.03</v>
      </c>
      <c r="W612" s="24">
        <v>0.01</v>
      </c>
      <c r="X612" s="24">
        <v>7.0000000000000001E-3</v>
      </c>
      <c r="Y612" s="24">
        <v>5.4999999999999997E-3</v>
      </c>
      <c r="Z612" s="24">
        <v>4.0124999999999994E-2</v>
      </c>
      <c r="AA612" s="24" t="s">
        <v>702</v>
      </c>
      <c r="AB612" s="24">
        <v>0.01</v>
      </c>
      <c r="AC612" s="24" t="s">
        <v>702</v>
      </c>
      <c r="AD612" s="202"/>
      <c r="AE612" s="203"/>
      <c r="AF612" s="203"/>
      <c r="AG612" s="203"/>
      <c r="AH612" s="203"/>
      <c r="AI612" s="203"/>
      <c r="AJ612" s="203"/>
      <c r="AK612" s="203"/>
      <c r="AL612" s="203"/>
      <c r="AM612" s="203"/>
      <c r="AN612" s="203"/>
      <c r="AO612" s="203"/>
      <c r="AP612" s="203"/>
      <c r="AQ612" s="203"/>
      <c r="AR612" s="203"/>
      <c r="AS612" s="203"/>
      <c r="AT612" s="203"/>
      <c r="AU612" s="203"/>
      <c r="AV612" s="203"/>
      <c r="AW612" s="203"/>
      <c r="AX612" s="203"/>
      <c r="AY612" s="203"/>
      <c r="AZ612" s="203"/>
      <c r="BA612" s="203"/>
      <c r="BB612" s="203"/>
      <c r="BC612" s="203"/>
      <c r="BD612" s="203"/>
      <c r="BE612" s="203"/>
      <c r="BF612" s="203"/>
      <c r="BG612" s="203"/>
      <c r="BH612" s="203"/>
      <c r="BI612" s="203"/>
      <c r="BJ612" s="203"/>
      <c r="BK612" s="203"/>
      <c r="BL612" s="203"/>
      <c r="BM612" s="56"/>
    </row>
    <row r="613" spans="1:65">
      <c r="A613" s="30"/>
      <c r="B613" s="3" t="s">
        <v>277</v>
      </c>
      <c r="C613" s="29"/>
      <c r="D613" s="24">
        <v>1.0327955589886455E-3</v>
      </c>
      <c r="E613" s="24">
        <v>5.4772255750516639E-3</v>
      </c>
      <c r="F613" s="24" t="s">
        <v>702</v>
      </c>
      <c r="G613" s="24" t="s">
        <v>702</v>
      </c>
      <c r="H613" s="24" t="s">
        <v>702</v>
      </c>
      <c r="I613" s="24">
        <v>6.3245553203367545E-4</v>
      </c>
      <c r="J613" s="24" t="s">
        <v>702</v>
      </c>
      <c r="K613" s="24">
        <v>1.9002943576525366E-18</v>
      </c>
      <c r="L613" s="24" t="s">
        <v>702</v>
      </c>
      <c r="M613" s="24">
        <v>0</v>
      </c>
      <c r="N613" s="24" t="s">
        <v>702</v>
      </c>
      <c r="O613" s="24">
        <v>0</v>
      </c>
      <c r="P613" s="24">
        <v>4.0824829046386298E-3</v>
      </c>
      <c r="Q613" s="24">
        <v>5.1639777949432264E-4</v>
      </c>
      <c r="R613" s="24">
        <v>9.501471788262683E-19</v>
      </c>
      <c r="S613" s="24">
        <v>0</v>
      </c>
      <c r="T613" s="24">
        <v>4.0824829046386298E-3</v>
      </c>
      <c r="U613" s="24">
        <v>8.1342895612749439E-4</v>
      </c>
      <c r="V613" s="24">
        <v>0</v>
      </c>
      <c r="W613" s="24">
        <v>0</v>
      </c>
      <c r="X613" s="24">
        <v>0</v>
      </c>
      <c r="Y613" s="24">
        <v>1.264911064067352E-3</v>
      </c>
      <c r="Z613" s="24">
        <v>1.0212737145349439E-3</v>
      </c>
      <c r="AA613" s="24" t="s">
        <v>702</v>
      </c>
      <c r="AB613" s="24">
        <v>0</v>
      </c>
      <c r="AC613" s="24" t="s">
        <v>702</v>
      </c>
      <c r="AD613" s="202"/>
      <c r="AE613" s="203"/>
      <c r="AF613" s="203"/>
      <c r="AG613" s="203"/>
      <c r="AH613" s="203"/>
      <c r="AI613" s="203"/>
      <c r="AJ613" s="203"/>
      <c r="AK613" s="203"/>
      <c r="AL613" s="203"/>
      <c r="AM613" s="203"/>
      <c r="AN613" s="203"/>
      <c r="AO613" s="203"/>
      <c r="AP613" s="203"/>
      <c r="AQ613" s="203"/>
      <c r="AR613" s="203"/>
      <c r="AS613" s="203"/>
      <c r="AT613" s="203"/>
      <c r="AU613" s="203"/>
      <c r="AV613" s="203"/>
      <c r="AW613" s="203"/>
      <c r="AX613" s="203"/>
      <c r="AY613" s="203"/>
      <c r="AZ613" s="203"/>
      <c r="BA613" s="203"/>
      <c r="BB613" s="203"/>
      <c r="BC613" s="203"/>
      <c r="BD613" s="203"/>
      <c r="BE613" s="203"/>
      <c r="BF613" s="203"/>
      <c r="BG613" s="203"/>
      <c r="BH613" s="203"/>
      <c r="BI613" s="203"/>
      <c r="BJ613" s="203"/>
      <c r="BK613" s="203"/>
      <c r="BL613" s="203"/>
      <c r="BM613" s="56"/>
    </row>
    <row r="614" spans="1:65">
      <c r="A614" s="30"/>
      <c r="B614" s="3" t="s">
        <v>86</v>
      </c>
      <c r="C614" s="29"/>
      <c r="D614" s="13">
        <v>6.3232381162570128E-2</v>
      </c>
      <c r="E614" s="13">
        <v>0.36514837167011094</v>
      </c>
      <c r="F614" s="13" t="s">
        <v>702</v>
      </c>
      <c r="G614" s="13" t="s">
        <v>702</v>
      </c>
      <c r="H614" s="13" t="s">
        <v>702</v>
      </c>
      <c r="I614" s="13">
        <v>4.2163702135578365E-2</v>
      </c>
      <c r="J614" s="13" t="s">
        <v>702</v>
      </c>
      <c r="K614" s="13">
        <v>1.72754032513867E-16</v>
      </c>
      <c r="L614" s="13" t="s">
        <v>702</v>
      </c>
      <c r="M614" s="13">
        <v>0</v>
      </c>
      <c r="N614" s="13" t="s">
        <v>702</v>
      </c>
      <c r="O614" s="13">
        <v>0</v>
      </c>
      <c r="P614" s="13">
        <v>0.22268088570756159</v>
      </c>
      <c r="Q614" s="13">
        <v>8.1536491499103581E-2</v>
      </c>
      <c r="R614" s="13">
        <v>1.3573531126089547E-16</v>
      </c>
      <c r="S614" s="13">
        <v>0</v>
      </c>
      <c r="T614" s="13">
        <v>0.14408763192842222</v>
      </c>
      <c r="U614" s="13">
        <v>3.6946054025472873E-2</v>
      </c>
      <c r="V614" s="13">
        <v>0</v>
      </c>
      <c r="W614" s="13">
        <v>0</v>
      </c>
      <c r="X614" s="13">
        <v>0</v>
      </c>
      <c r="Y614" s="13">
        <v>0.21081851067789195</v>
      </c>
      <c r="Z614" s="13">
        <v>2.5341779516996125E-2</v>
      </c>
      <c r="AA614" s="13" t="s">
        <v>702</v>
      </c>
      <c r="AB614" s="13">
        <v>0</v>
      </c>
      <c r="AC614" s="13" t="s">
        <v>702</v>
      </c>
      <c r="AD614" s="152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278</v>
      </c>
      <c r="C615" s="29"/>
      <c r="D615" s="13">
        <v>0.34406483873618154</v>
      </c>
      <c r="E615" s="13">
        <v>0.23434526006384004</v>
      </c>
      <c r="F615" s="13" t="s">
        <v>702</v>
      </c>
      <c r="G615" s="13" t="s">
        <v>702</v>
      </c>
      <c r="H615" s="13" t="s">
        <v>702</v>
      </c>
      <c r="I615" s="13">
        <v>0.23434526006384004</v>
      </c>
      <c r="J615" s="13">
        <v>-0.17710315995743997</v>
      </c>
      <c r="K615" s="13">
        <v>-9.4813475953184234E-2</v>
      </c>
      <c r="L615" s="13" t="s">
        <v>702</v>
      </c>
      <c r="M615" s="13">
        <v>0.64579368008512006</v>
      </c>
      <c r="N615" s="13" t="s">
        <v>702</v>
      </c>
      <c r="O615" s="13">
        <v>-0.17710315995743997</v>
      </c>
      <c r="P615" s="13">
        <v>0.50864420674469368</v>
      </c>
      <c r="Q615" s="13">
        <v>-0.47883200130637871</v>
      </c>
      <c r="R615" s="13">
        <v>-0.42397221197020796</v>
      </c>
      <c r="S615" s="13">
        <v>-0.17710315995743997</v>
      </c>
      <c r="T615" s="13">
        <v>1.3315410467872533</v>
      </c>
      <c r="U615" s="13">
        <v>0.81174454282703623</v>
      </c>
      <c r="V615" s="13">
        <v>1.4686905201276801</v>
      </c>
      <c r="W615" s="13">
        <v>-0.17710315995743997</v>
      </c>
      <c r="X615" s="13">
        <v>-0.42397221197020796</v>
      </c>
      <c r="Y615" s="13">
        <v>-0.50626189597446392</v>
      </c>
      <c r="Z615" s="13">
        <v>2.3162742653715171</v>
      </c>
      <c r="AA615" s="13" t="s">
        <v>702</v>
      </c>
      <c r="AB615" s="13">
        <v>-0.17710315995743997</v>
      </c>
      <c r="AC615" s="13" t="s">
        <v>702</v>
      </c>
      <c r="AD615" s="152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46" t="s">
        <v>279</v>
      </c>
      <c r="C616" s="47"/>
      <c r="D616" s="45">
        <v>1.36</v>
      </c>
      <c r="E616" s="45">
        <v>1.1200000000000001</v>
      </c>
      <c r="F616" s="45">
        <v>0.67</v>
      </c>
      <c r="G616" s="45">
        <v>0.67</v>
      </c>
      <c r="H616" s="45">
        <v>0.67</v>
      </c>
      <c r="I616" s="45">
        <v>1.1200000000000001</v>
      </c>
      <c r="J616" s="45">
        <v>0.52</v>
      </c>
      <c r="K616" s="45">
        <v>0.4</v>
      </c>
      <c r="L616" s="45">
        <v>0.67</v>
      </c>
      <c r="M616" s="45">
        <v>2.02</v>
      </c>
      <c r="N616" s="45">
        <v>0.67</v>
      </c>
      <c r="O616" s="45">
        <v>0.22</v>
      </c>
      <c r="P616" s="45">
        <v>1.72</v>
      </c>
      <c r="Q616" s="45">
        <v>0.43</v>
      </c>
      <c r="R616" s="45">
        <v>0.31</v>
      </c>
      <c r="S616" s="45">
        <v>0.22</v>
      </c>
      <c r="T616" s="45">
        <v>3.52</v>
      </c>
      <c r="U616" s="45">
        <v>2.39</v>
      </c>
      <c r="V616" s="45">
        <v>3.82</v>
      </c>
      <c r="W616" s="45">
        <v>0.22</v>
      </c>
      <c r="X616" s="45">
        <v>0.46</v>
      </c>
      <c r="Y616" s="45">
        <v>0.49</v>
      </c>
      <c r="Z616" s="45">
        <v>5.67</v>
      </c>
      <c r="AA616" s="45">
        <v>0.67</v>
      </c>
      <c r="AB616" s="45">
        <v>0.22</v>
      </c>
      <c r="AC616" s="45">
        <v>0.67</v>
      </c>
      <c r="AD616" s="152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B617" s="31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BM617" s="55"/>
    </row>
    <row r="618" spans="1:65" ht="15">
      <c r="B618" s="8" t="s">
        <v>609</v>
      </c>
      <c r="BM618" s="28" t="s">
        <v>330</v>
      </c>
    </row>
    <row r="619" spans="1:65" ht="15">
      <c r="A619" s="25" t="s">
        <v>29</v>
      </c>
      <c r="B619" s="18" t="s">
        <v>111</v>
      </c>
      <c r="C619" s="15" t="s">
        <v>112</v>
      </c>
      <c r="D619" s="16" t="s">
        <v>227</v>
      </c>
      <c r="E619" s="17" t="s">
        <v>227</v>
      </c>
      <c r="F619" s="17" t="s">
        <v>227</v>
      </c>
      <c r="G619" s="17" t="s">
        <v>227</v>
      </c>
      <c r="H619" s="17" t="s">
        <v>227</v>
      </c>
      <c r="I619" s="17" t="s">
        <v>227</v>
      </c>
      <c r="J619" s="17" t="s">
        <v>227</v>
      </c>
      <c r="K619" s="17" t="s">
        <v>227</v>
      </c>
      <c r="L619" s="17" t="s">
        <v>227</v>
      </c>
      <c r="M619" s="17" t="s">
        <v>227</v>
      </c>
      <c r="N619" s="17" t="s">
        <v>227</v>
      </c>
      <c r="O619" s="17" t="s">
        <v>227</v>
      </c>
      <c r="P619" s="17" t="s">
        <v>227</v>
      </c>
      <c r="Q619" s="17" t="s">
        <v>227</v>
      </c>
      <c r="R619" s="17" t="s">
        <v>227</v>
      </c>
      <c r="S619" s="17" t="s">
        <v>227</v>
      </c>
      <c r="T619" s="17" t="s">
        <v>227</v>
      </c>
      <c r="U619" s="17" t="s">
        <v>227</v>
      </c>
      <c r="V619" s="17" t="s">
        <v>227</v>
      </c>
      <c r="W619" s="17" t="s">
        <v>227</v>
      </c>
      <c r="X619" s="17" t="s">
        <v>227</v>
      </c>
      <c r="Y619" s="152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</v>
      </c>
    </row>
    <row r="620" spans="1:65">
      <c r="A620" s="30"/>
      <c r="B620" s="19" t="s">
        <v>228</v>
      </c>
      <c r="C620" s="9" t="s">
        <v>228</v>
      </c>
      <c r="D620" s="150" t="s">
        <v>230</v>
      </c>
      <c r="E620" s="151" t="s">
        <v>231</v>
      </c>
      <c r="F620" s="151" t="s">
        <v>232</v>
      </c>
      <c r="G620" s="151" t="s">
        <v>233</v>
      </c>
      <c r="H620" s="151" t="s">
        <v>234</v>
      </c>
      <c r="I620" s="151" t="s">
        <v>235</v>
      </c>
      <c r="J620" s="151" t="s">
        <v>236</v>
      </c>
      <c r="K620" s="151" t="s">
        <v>237</v>
      </c>
      <c r="L620" s="151" t="s">
        <v>238</v>
      </c>
      <c r="M620" s="151" t="s">
        <v>239</v>
      </c>
      <c r="N620" s="151" t="s">
        <v>240</v>
      </c>
      <c r="O620" s="151" t="s">
        <v>241</v>
      </c>
      <c r="P620" s="151" t="s">
        <v>242</v>
      </c>
      <c r="Q620" s="151" t="s">
        <v>248</v>
      </c>
      <c r="R620" s="151" t="s">
        <v>304</v>
      </c>
      <c r="S620" s="151" t="s">
        <v>250</v>
      </c>
      <c r="T620" s="151" t="s">
        <v>256</v>
      </c>
      <c r="U620" s="151" t="s">
        <v>305</v>
      </c>
      <c r="V620" s="151" t="s">
        <v>264</v>
      </c>
      <c r="W620" s="151" t="s">
        <v>265</v>
      </c>
      <c r="X620" s="151" t="s">
        <v>266</v>
      </c>
      <c r="Y620" s="152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 t="s">
        <v>3</v>
      </c>
    </row>
    <row r="621" spans="1:65">
      <c r="A621" s="30"/>
      <c r="B621" s="19"/>
      <c r="C621" s="9"/>
      <c r="D621" s="10" t="s">
        <v>331</v>
      </c>
      <c r="E621" s="11" t="s">
        <v>332</v>
      </c>
      <c r="F621" s="11" t="s">
        <v>332</v>
      </c>
      <c r="G621" s="11" t="s">
        <v>331</v>
      </c>
      <c r="H621" s="11" t="s">
        <v>332</v>
      </c>
      <c r="I621" s="11" t="s">
        <v>332</v>
      </c>
      <c r="J621" s="11" t="s">
        <v>331</v>
      </c>
      <c r="K621" s="11" t="s">
        <v>331</v>
      </c>
      <c r="L621" s="11" t="s">
        <v>331</v>
      </c>
      <c r="M621" s="11" t="s">
        <v>331</v>
      </c>
      <c r="N621" s="11" t="s">
        <v>331</v>
      </c>
      <c r="O621" s="11" t="s">
        <v>331</v>
      </c>
      <c r="P621" s="11" t="s">
        <v>331</v>
      </c>
      <c r="Q621" s="11" t="s">
        <v>332</v>
      </c>
      <c r="R621" s="11" t="s">
        <v>332</v>
      </c>
      <c r="S621" s="11" t="s">
        <v>332</v>
      </c>
      <c r="T621" s="11" t="s">
        <v>331</v>
      </c>
      <c r="U621" s="11" t="s">
        <v>331</v>
      </c>
      <c r="V621" s="11" t="s">
        <v>332</v>
      </c>
      <c r="W621" s="11" t="s">
        <v>331</v>
      </c>
      <c r="X621" s="11" t="s">
        <v>331</v>
      </c>
      <c r="Y621" s="152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9"/>
      <c r="C622" s="9"/>
      <c r="D622" s="26" t="s">
        <v>335</v>
      </c>
      <c r="E622" s="26" t="s">
        <v>336</v>
      </c>
      <c r="F622" s="26" t="s">
        <v>335</v>
      </c>
      <c r="G622" s="26" t="s">
        <v>337</v>
      </c>
      <c r="H622" s="26" t="s">
        <v>338</v>
      </c>
      <c r="I622" s="26" t="s">
        <v>336</v>
      </c>
      <c r="J622" s="26" t="s">
        <v>336</v>
      </c>
      <c r="K622" s="26" t="s">
        <v>336</v>
      </c>
      <c r="L622" s="26" t="s">
        <v>336</v>
      </c>
      <c r="M622" s="26" t="s">
        <v>336</v>
      </c>
      <c r="N622" s="26" t="s">
        <v>336</v>
      </c>
      <c r="O622" s="26" t="s">
        <v>336</v>
      </c>
      <c r="P622" s="26" t="s">
        <v>336</v>
      </c>
      <c r="Q622" s="26" t="s">
        <v>335</v>
      </c>
      <c r="R622" s="26" t="s">
        <v>336</v>
      </c>
      <c r="S622" s="26" t="s">
        <v>337</v>
      </c>
      <c r="T622" s="26" t="s">
        <v>336</v>
      </c>
      <c r="U622" s="26"/>
      <c r="V622" s="26" t="s">
        <v>338</v>
      </c>
      <c r="W622" s="26" t="s">
        <v>338</v>
      </c>
      <c r="X622" s="26" t="s">
        <v>117</v>
      </c>
      <c r="Y622" s="152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2</v>
      </c>
    </row>
    <row r="623" spans="1:65">
      <c r="A623" s="30"/>
      <c r="B623" s="18">
        <v>1</v>
      </c>
      <c r="C623" s="14">
        <v>1</v>
      </c>
      <c r="D623" s="22">
        <v>0.45</v>
      </c>
      <c r="E623" s="22">
        <v>0.33</v>
      </c>
      <c r="F623" s="22">
        <v>0.42</v>
      </c>
      <c r="G623" s="22">
        <v>0.23</v>
      </c>
      <c r="H623" s="22">
        <v>0.33866770224428433</v>
      </c>
      <c r="I623" s="146">
        <v>0.2</v>
      </c>
      <c r="J623" s="22">
        <v>0.18</v>
      </c>
      <c r="K623" s="22">
        <v>0.48</v>
      </c>
      <c r="L623" s="22">
        <v>0.27</v>
      </c>
      <c r="M623" s="22">
        <v>0.26</v>
      </c>
      <c r="N623" s="22">
        <v>0.31</v>
      </c>
      <c r="O623" s="22">
        <v>0.41</v>
      </c>
      <c r="P623" s="22">
        <v>0.33</v>
      </c>
      <c r="Q623" s="22">
        <v>0.46</v>
      </c>
      <c r="R623" s="22">
        <v>0.54</v>
      </c>
      <c r="S623" s="146">
        <v>0.8</v>
      </c>
      <c r="T623" s="22">
        <v>0.2</v>
      </c>
      <c r="U623" s="146">
        <v>0.54837544482803047</v>
      </c>
      <c r="V623" s="146">
        <v>0.3</v>
      </c>
      <c r="W623" s="22">
        <v>0.41</v>
      </c>
      <c r="X623" s="22">
        <v>0.48</v>
      </c>
      <c r="Y623" s="152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>
        <v>1</v>
      </c>
      <c r="C624" s="9">
        <v>2</v>
      </c>
      <c r="D624" s="11">
        <v>0.42</v>
      </c>
      <c r="E624" s="11">
        <v>0.36</v>
      </c>
      <c r="F624" s="11">
        <v>0.49</v>
      </c>
      <c r="G624" s="11">
        <v>0.26</v>
      </c>
      <c r="H624" s="11">
        <v>0.56283268546520715</v>
      </c>
      <c r="I624" s="147">
        <v>0.3</v>
      </c>
      <c r="J624" s="148">
        <v>0.45</v>
      </c>
      <c r="K624" s="11">
        <v>0.49</v>
      </c>
      <c r="L624" s="11">
        <v>0.26</v>
      </c>
      <c r="M624" s="11">
        <v>0.27</v>
      </c>
      <c r="N624" s="11">
        <v>0.28999999999999998</v>
      </c>
      <c r="O624" s="11">
        <v>0.4</v>
      </c>
      <c r="P624" s="11">
        <v>0.27</v>
      </c>
      <c r="Q624" s="11">
        <v>0.5</v>
      </c>
      <c r="R624" s="11">
        <v>0.53</v>
      </c>
      <c r="S624" s="147">
        <v>0.7</v>
      </c>
      <c r="T624" s="11">
        <v>0.22</v>
      </c>
      <c r="U624" s="147">
        <v>0.99895018587389717</v>
      </c>
      <c r="V624" s="147">
        <v>0.3</v>
      </c>
      <c r="W624" s="11">
        <v>0.41</v>
      </c>
      <c r="X624" s="11">
        <v>0.49</v>
      </c>
      <c r="Y624" s="152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8</v>
      </c>
    </row>
    <row r="625" spans="1:65">
      <c r="A625" s="30"/>
      <c r="B625" s="19">
        <v>1</v>
      </c>
      <c r="C625" s="9">
        <v>3</v>
      </c>
      <c r="D625" s="11">
        <v>0.41</v>
      </c>
      <c r="E625" s="11">
        <v>0.37</v>
      </c>
      <c r="F625" s="148">
        <v>0.85</v>
      </c>
      <c r="G625" s="11">
        <v>0.25</v>
      </c>
      <c r="H625" s="11">
        <v>0.56514663282882915</v>
      </c>
      <c r="I625" s="147">
        <v>0.3</v>
      </c>
      <c r="J625" s="11">
        <v>0.21</v>
      </c>
      <c r="K625" s="11">
        <v>0.5</v>
      </c>
      <c r="L625" s="11">
        <v>0.26</v>
      </c>
      <c r="M625" s="11">
        <v>0.28999999999999998</v>
      </c>
      <c r="N625" s="11">
        <v>0.32</v>
      </c>
      <c r="O625" s="11">
        <v>0.39</v>
      </c>
      <c r="P625" s="11">
        <v>0.28999999999999998</v>
      </c>
      <c r="Q625" s="11">
        <v>0.48</v>
      </c>
      <c r="R625" s="11">
        <v>0.5</v>
      </c>
      <c r="S625" s="147">
        <v>0.8</v>
      </c>
      <c r="T625" s="11">
        <v>0.17</v>
      </c>
      <c r="U625" s="147">
        <v>0.82673379897805355</v>
      </c>
      <c r="V625" s="147">
        <v>0.3</v>
      </c>
      <c r="W625" s="11">
        <v>0.39</v>
      </c>
      <c r="X625" s="11">
        <v>0.48</v>
      </c>
      <c r="Y625" s="152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16</v>
      </c>
    </row>
    <row r="626" spans="1:65">
      <c r="A626" s="30"/>
      <c r="B626" s="19">
        <v>1</v>
      </c>
      <c r="C626" s="9">
        <v>4</v>
      </c>
      <c r="D626" s="11">
        <v>0.43</v>
      </c>
      <c r="E626" s="11">
        <v>0.3</v>
      </c>
      <c r="F626" s="11">
        <v>0.52</v>
      </c>
      <c r="G626" s="11">
        <v>0.25</v>
      </c>
      <c r="H626" s="11">
        <v>0.34399299106018033</v>
      </c>
      <c r="I626" s="147">
        <v>0.3</v>
      </c>
      <c r="J626" s="11">
        <v>0.22</v>
      </c>
      <c r="K626" s="11">
        <v>0.49</v>
      </c>
      <c r="L626" s="11">
        <v>0.27</v>
      </c>
      <c r="M626" s="11">
        <v>0.28999999999999998</v>
      </c>
      <c r="N626" s="11">
        <v>0.3</v>
      </c>
      <c r="O626" s="11">
        <v>0.39</v>
      </c>
      <c r="P626" s="11">
        <v>0.28000000000000003</v>
      </c>
      <c r="Q626" s="11">
        <v>0.46</v>
      </c>
      <c r="R626" s="11">
        <v>0.49</v>
      </c>
      <c r="S626" s="147">
        <v>0.8</v>
      </c>
      <c r="T626" s="11">
        <v>0.21</v>
      </c>
      <c r="U626" s="147">
        <v>1.368744840502075</v>
      </c>
      <c r="V626" s="147">
        <v>0.3</v>
      </c>
      <c r="W626" s="11">
        <v>0.36</v>
      </c>
      <c r="X626" s="11">
        <v>0.48</v>
      </c>
      <c r="Y626" s="152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0.36514268889868901</v>
      </c>
    </row>
    <row r="627" spans="1:65">
      <c r="A627" s="30"/>
      <c r="B627" s="19">
        <v>1</v>
      </c>
      <c r="C627" s="9">
        <v>5</v>
      </c>
      <c r="D627" s="11">
        <v>0.4</v>
      </c>
      <c r="E627" s="11">
        <v>0.28000000000000003</v>
      </c>
      <c r="F627" s="11">
        <v>0.44</v>
      </c>
      <c r="G627" s="11">
        <v>0.27</v>
      </c>
      <c r="H627" s="11">
        <v>0.46872405209760681</v>
      </c>
      <c r="I627" s="147">
        <v>0.3</v>
      </c>
      <c r="J627" s="11">
        <v>0.26</v>
      </c>
      <c r="K627" s="11">
        <v>0.45</v>
      </c>
      <c r="L627" s="11">
        <v>0.28999999999999998</v>
      </c>
      <c r="M627" s="11">
        <v>0.28000000000000003</v>
      </c>
      <c r="N627" s="11">
        <v>0.28000000000000003</v>
      </c>
      <c r="O627" s="11">
        <v>0.4</v>
      </c>
      <c r="P627" s="11">
        <v>0.3</v>
      </c>
      <c r="Q627" s="11">
        <v>0.49</v>
      </c>
      <c r="R627" s="11">
        <v>0.5</v>
      </c>
      <c r="S627" s="147">
        <v>0.8</v>
      </c>
      <c r="T627" s="11">
        <v>0.14000000000000001</v>
      </c>
      <c r="U627" s="147">
        <v>0.63672797867615849</v>
      </c>
      <c r="V627" s="147">
        <v>0.4</v>
      </c>
      <c r="W627" s="11">
        <v>0.36</v>
      </c>
      <c r="X627" s="11">
        <v>0.48</v>
      </c>
      <c r="Y627" s="152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14</v>
      </c>
    </row>
    <row r="628" spans="1:65">
      <c r="A628" s="30"/>
      <c r="B628" s="19">
        <v>1</v>
      </c>
      <c r="C628" s="9">
        <v>6</v>
      </c>
      <c r="D628" s="11">
        <v>0.41</v>
      </c>
      <c r="E628" s="11">
        <v>0.32</v>
      </c>
      <c r="F628" s="11">
        <v>0.39</v>
      </c>
      <c r="G628" s="11">
        <v>0.25</v>
      </c>
      <c r="H628" s="11">
        <v>0.56319020397014596</v>
      </c>
      <c r="I628" s="147">
        <v>0.2</v>
      </c>
      <c r="J628" s="11">
        <v>0.22</v>
      </c>
      <c r="K628" s="11">
        <v>0.45</v>
      </c>
      <c r="L628" s="11">
        <v>0.26</v>
      </c>
      <c r="M628" s="11">
        <v>0.27</v>
      </c>
      <c r="N628" s="11">
        <v>0.3</v>
      </c>
      <c r="O628" s="11">
        <v>0.38</v>
      </c>
      <c r="P628" s="11">
        <v>0.3</v>
      </c>
      <c r="Q628" s="11">
        <v>0.46</v>
      </c>
      <c r="R628" s="11">
        <v>0.52</v>
      </c>
      <c r="S628" s="147">
        <v>0.8</v>
      </c>
      <c r="T628" s="11">
        <v>0.22</v>
      </c>
      <c r="U628" s="147">
        <v>0.6553637645268594</v>
      </c>
      <c r="V628" s="147">
        <v>0.4</v>
      </c>
      <c r="W628" s="11">
        <v>0.41</v>
      </c>
      <c r="X628" s="148">
        <v>0.45</v>
      </c>
      <c r="Y628" s="152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20" t="s">
        <v>275</v>
      </c>
      <c r="C629" s="12"/>
      <c r="D629" s="23">
        <v>0.42</v>
      </c>
      <c r="E629" s="23">
        <v>0.32666666666666672</v>
      </c>
      <c r="F629" s="23">
        <v>0.51833333333333331</v>
      </c>
      <c r="G629" s="23">
        <v>0.25166666666666665</v>
      </c>
      <c r="H629" s="23">
        <v>0.4737590446110424</v>
      </c>
      <c r="I629" s="23">
        <v>0.26666666666666666</v>
      </c>
      <c r="J629" s="23">
        <v>0.25666666666666665</v>
      </c>
      <c r="K629" s="23">
        <v>0.47666666666666674</v>
      </c>
      <c r="L629" s="23">
        <v>0.26833333333333337</v>
      </c>
      <c r="M629" s="23">
        <v>0.27666666666666667</v>
      </c>
      <c r="N629" s="23">
        <v>0.3</v>
      </c>
      <c r="O629" s="23">
        <v>0.39500000000000002</v>
      </c>
      <c r="P629" s="23">
        <v>0.29500000000000004</v>
      </c>
      <c r="Q629" s="23">
        <v>0.47499999999999992</v>
      </c>
      <c r="R629" s="23">
        <v>0.51333333333333331</v>
      </c>
      <c r="S629" s="23">
        <v>0.78333333333333321</v>
      </c>
      <c r="T629" s="23">
        <v>0.19333333333333336</v>
      </c>
      <c r="U629" s="23">
        <v>0.83914933556417903</v>
      </c>
      <c r="V629" s="23">
        <v>0.33333333333333331</v>
      </c>
      <c r="W629" s="23">
        <v>0.38999999999999996</v>
      </c>
      <c r="X629" s="23">
        <v>0.47666666666666674</v>
      </c>
      <c r="Y629" s="152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A630" s="30"/>
      <c r="B630" s="3" t="s">
        <v>276</v>
      </c>
      <c r="C630" s="29"/>
      <c r="D630" s="11">
        <v>0.41499999999999998</v>
      </c>
      <c r="E630" s="11">
        <v>0.32500000000000001</v>
      </c>
      <c r="F630" s="11">
        <v>0.46499999999999997</v>
      </c>
      <c r="G630" s="11">
        <v>0.25</v>
      </c>
      <c r="H630" s="11">
        <v>0.51577836878140704</v>
      </c>
      <c r="I630" s="11">
        <v>0.3</v>
      </c>
      <c r="J630" s="11">
        <v>0.22</v>
      </c>
      <c r="K630" s="11">
        <v>0.48499999999999999</v>
      </c>
      <c r="L630" s="11">
        <v>0.26500000000000001</v>
      </c>
      <c r="M630" s="11">
        <v>0.27500000000000002</v>
      </c>
      <c r="N630" s="11">
        <v>0.3</v>
      </c>
      <c r="O630" s="11">
        <v>0.39500000000000002</v>
      </c>
      <c r="P630" s="11">
        <v>0.29499999999999998</v>
      </c>
      <c r="Q630" s="11">
        <v>0.47</v>
      </c>
      <c r="R630" s="11">
        <v>0.51</v>
      </c>
      <c r="S630" s="11">
        <v>0.8</v>
      </c>
      <c r="T630" s="11">
        <v>0.20500000000000002</v>
      </c>
      <c r="U630" s="11">
        <v>0.74104878175245648</v>
      </c>
      <c r="V630" s="11">
        <v>0.3</v>
      </c>
      <c r="W630" s="11">
        <v>0.4</v>
      </c>
      <c r="X630" s="11">
        <v>0.48</v>
      </c>
      <c r="Y630" s="152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30"/>
      <c r="B631" s="3" t="s">
        <v>277</v>
      </c>
      <c r="C631" s="29"/>
      <c r="D631" s="24">
        <v>1.7888543819998323E-2</v>
      </c>
      <c r="E631" s="24">
        <v>3.4448028487370157E-2</v>
      </c>
      <c r="F631" s="24">
        <v>0.16916461410905842</v>
      </c>
      <c r="G631" s="24">
        <v>1.329160135825126E-2</v>
      </c>
      <c r="H631" s="24">
        <v>0.10899356643932842</v>
      </c>
      <c r="I631" s="24">
        <v>5.1639777949432177E-2</v>
      </c>
      <c r="J631" s="24">
        <v>9.81155781039212E-2</v>
      </c>
      <c r="K631" s="24">
        <v>2.1602468994692859E-2</v>
      </c>
      <c r="L631" s="24">
        <v>1.1690451944500111E-2</v>
      </c>
      <c r="M631" s="24">
        <v>1.2110601416389952E-2</v>
      </c>
      <c r="N631" s="24">
        <v>1.4142135623730947E-2</v>
      </c>
      <c r="O631" s="24">
        <v>1.048808848170151E-2</v>
      </c>
      <c r="P631" s="24">
        <v>2.0736441353327716E-2</v>
      </c>
      <c r="Q631" s="24">
        <v>1.7606816861658998E-2</v>
      </c>
      <c r="R631" s="24">
        <v>1.9663841605003517E-2</v>
      </c>
      <c r="S631" s="24">
        <v>4.0824829046386332E-2</v>
      </c>
      <c r="T631" s="24">
        <v>3.2041639575194319E-2</v>
      </c>
      <c r="U631" s="24">
        <v>0.30511075154395789</v>
      </c>
      <c r="V631" s="24">
        <v>5.1639777949432392E-2</v>
      </c>
      <c r="W631" s="24">
        <v>2.4494897427831775E-2</v>
      </c>
      <c r="X631" s="24">
        <v>1.3662601021279456E-2</v>
      </c>
      <c r="Y631" s="152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3" t="s">
        <v>86</v>
      </c>
      <c r="C632" s="29"/>
      <c r="D632" s="13">
        <v>4.2591770999996011E-2</v>
      </c>
      <c r="E632" s="13">
        <v>0.10545314843072495</v>
      </c>
      <c r="F632" s="13">
        <v>0.32636259956731528</v>
      </c>
      <c r="G632" s="13">
        <v>5.2814310032786471E-2</v>
      </c>
      <c r="H632" s="13">
        <v>0.23006118337817164</v>
      </c>
      <c r="I632" s="13">
        <v>0.19364916731037066</v>
      </c>
      <c r="J632" s="13">
        <v>0.38226848611917352</v>
      </c>
      <c r="K632" s="13">
        <v>4.5319865023831167E-2</v>
      </c>
      <c r="L632" s="13">
        <v>4.3566901656522147E-2</v>
      </c>
      <c r="M632" s="13">
        <v>4.3773258131529949E-2</v>
      </c>
      <c r="N632" s="13">
        <v>4.7140452079103161E-2</v>
      </c>
      <c r="O632" s="13">
        <v>2.6552122738484833E-2</v>
      </c>
      <c r="P632" s="13">
        <v>7.0293021536704109E-2</v>
      </c>
      <c r="Q632" s="13">
        <v>3.7066982866650527E-2</v>
      </c>
      <c r="R632" s="13">
        <v>3.8306184944812048E-2</v>
      </c>
      <c r="S632" s="13">
        <v>5.2116803037940009E-2</v>
      </c>
      <c r="T632" s="13">
        <v>0.16573261849238438</v>
      </c>
      <c r="U632" s="13">
        <v>0.36359529658547013</v>
      </c>
      <c r="V632" s="13">
        <v>0.15491933384829717</v>
      </c>
      <c r="W632" s="13">
        <v>6.2807429302132761E-2</v>
      </c>
      <c r="X632" s="13">
        <v>2.8662799345341512E-2</v>
      </c>
      <c r="Y632" s="152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278</v>
      </c>
      <c r="C633" s="29"/>
      <c r="D633" s="13">
        <v>0.15023527176941909</v>
      </c>
      <c r="E633" s="13">
        <v>-0.10537256640156278</v>
      </c>
      <c r="F633" s="13">
        <v>0.41953638698527507</v>
      </c>
      <c r="G633" s="13">
        <v>-0.31077172207467352</v>
      </c>
      <c r="H633" s="13">
        <v>0.29746277007476829</v>
      </c>
      <c r="I633" s="13">
        <v>-0.26969189094005142</v>
      </c>
      <c r="J633" s="13">
        <v>-0.29707844502979952</v>
      </c>
      <c r="K633" s="13">
        <v>0.30542574494465846</v>
      </c>
      <c r="L633" s="13">
        <v>-0.26512746525842656</v>
      </c>
      <c r="M633" s="13">
        <v>-0.24230533685030331</v>
      </c>
      <c r="N633" s="13">
        <v>-0.17840337730755784</v>
      </c>
      <c r="O633" s="13">
        <v>8.1768886545048991E-2</v>
      </c>
      <c r="P633" s="13">
        <v>-0.19209665435243173</v>
      </c>
      <c r="Q633" s="13">
        <v>0.30086131926303339</v>
      </c>
      <c r="R633" s="13">
        <v>0.40584310994040096</v>
      </c>
      <c r="S633" s="13">
        <v>1.1452800703635986</v>
      </c>
      <c r="T633" s="13">
        <v>-0.47052662093153719</v>
      </c>
      <c r="U633" s="13">
        <v>1.2981408667804546</v>
      </c>
      <c r="V633" s="13">
        <v>-8.7114863675064269E-2</v>
      </c>
      <c r="W633" s="13">
        <v>6.8075609500174661E-2</v>
      </c>
      <c r="X633" s="13">
        <v>0.30542574494465846</v>
      </c>
      <c r="Y633" s="152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46" t="s">
        <v>279</v>
      </c>
      <c r="C634" s="47"/>
      <c r="D634" s="45">
        <v>0.2</v>
      </c>
      <c r="E634" s="45">
        <v>0.47</v>
      </c>
      <c r="F634" s="45">
        <v>0.89</v>
      </c>
      <c r="G634" s="45">
        <v>1</v>
      </c>
      <c r="H634" s="45">
        <v>0.57999999999999996</v>
      </c>
      <c r="I634" s="45" t="s">
        <v>280</v>
      </c>
      <c r="J634" s="45">
        <v>0.96</v>
      </c>
      <c r="K634" s="45">
        <v>0.6</v>
      </c>
      <c r="L634" s="45">
        <v>0.88</v>
      </c>
      <c r="M634" s="45">
        <v>0.82</v>
      </c>
      <c r="N634" s="45">
        <v>0.66</v>
      </c>
      <c r="O634" s="45">
        <v>0.02</v>
      </c>
      <c r="P634" s="45">
        <v>0.69</v>
      </c>
      <c r="Q634" s="45">
        <v>0.59</v>
      </c>
      <c r="R634" s="45">
        <v>0.86</v>
      </c>
      <c r="S634" s="45" t="s">
        <v>280</v>
      </c>
      <c r="T634" s="45">
        <v>1.41</v>
      </c>
      <c r="U634" s="45">
        <v>3.17</v>
      </c>
      <c r="V634" s="45" t="s">
        <v>280</v>
      </c>
      <c r="W634" s="45">
        <v>0.02</v>
      </c>
      <c r="X634" s="45">
        <v>0.6</v>
      </c>
      <c r="Y634" s="152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B635" s="31" t="s">
        <v>351</v>
      </c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BM635" s="55"/>
    </row>
    <row r="636" spans="1:65">
      <c r="BM636" s="55"/>
    </row>
    <row r="637" spans="1:65" ht="15">
      <c r="B637" s="8" t="s">
        <v>610</v>
      </c>
      <c r="BM637" s="28" t="s">
        <v>330</v>
      </c>
    </row>
    <row r="638" spans="1:65" ht="15">
      <c r="A638" s="25" t="s">
        <v>31</v>
      </c>
      <c r="B638" s="18" t="s">
        <v>111</v>
      </c>
      <c r="C638" s="15" t="s">
        <v>112</v>
      </c>
      <c r="D638" s="16" t="s">
        <v>227</v>
      </c>
      <c r="E638" s="17" t="s">
        <v>227</v>
      </c>
      <c r="F638" s="17" t="s">
        <v>227</v>
      </c>
      <c r="G638" s="17" t="s">
        <v>227</v>
      </c>
      <c r="H638" s="152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 t="s">
        <v>228</v>
      </c>
      <c r="C639" s="9" t="s">
        <v>228</v>
      </c>
      <c r="D639" s="150" t="s">
        <v>235</v>
      </c>
      <c r="E639" s="151" t="s">
        <v>237</v>
      </c>
      <c r="F639" s="151" t="s">
        <v>255</v>
      </c>
      <c r="G639" s="151" t="s">
        <v>256</v>
      </c>
      <c r="H639" s="152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s">
        <v>3</v>
      </c>
    </row>
    <row r="640" spans="1:65">
      <c r="A640" s="30"/>
      <c r="B640" s="19"/>
      <c r="C640" s="9"/>
      <c r="D640" s="10" t="s">
        <v>332</v>
      </c>
      <c r="E640" s="11" t="s">
        <v>331</v>
      </c>
      <c r="F640" s="11" t="s">
        <v>331</v>
      </c>
      <c r="G640" s="11" t="s">
        <v>331</v>
      </c>
      <c r="H640" s="152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2</v>
      </c>
    </row>
    <row r="641" spans="1:65">
      <c r="A641" s="30"/>
      <c r="B641" s="19"/>
      <c r="C641" s="9"/>
      <c r="D641" s="26" t="s">
        <v>336</v>
      </c>
      <c r="E641" s="26" t="s">
        <v>336</v>
      </c>
      <c r="F641" s="26" t="s">
        <v>335</v>
      </c>
      <c r="G641" s="26" t="s">
        <v>336</v>
      </c>
      <c r="H641" s="152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2</v>
      </c>
    </row>
    <row r="642" spans="1:65">
      <c r="A642" s="30"/>
      <c r="B642" s="18">
        <v>1</v>
      </c>
      <c r="C642" s="14">
        <v>1</v>
      </c>
      <c r="D642" s="22">
        <v>10.5</v>
      </c>
      <c r="E642" s="22">
        <v>11.5</v>
      </c>
      <c r="F642" s="22">
        <v>10.495056165501863</v>
      </c>
      <c r="G642" s="22">
        <v>6.44</v>
      </c>
      <c r="H642" s="152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>
        <v>1</v>
      </c>
      <c r="C643" s="9">
        <v>2</v>
      </c>
      <c r="D643" s="11">
        <v>11.7</v>
      </c>
      <c r="E643" s="11">
        <v>12</v>
      </c>
      <c r="F643" s="11">
        <v>10.481768148402599</v>
      </c>
      <c r="G643" s="11">
        <v>6.43</v>
      </c>
      <c r="H643" s="152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9</v>
      </c>
    </row>
    <row r="644" spans="1:65">
      <c r="A644" s="30"/>
      <c r="B644" s="19">
        <v>1</v>
      </c>
      <c r="C644" s="9">
        <v>3</v>
      </c>
      <c r="D644" s="11">
        <v>10.6</v>
      </c>
      <c r="E644" s="11">
        <v>11.8</v>
      </c>
      <c r="F644" s="11">
        <v>10.550730468382501</v>
      </c>
      <c r="G644" s="11">
        <v>6.42</v>
      </c>
      <c r="H644" s="152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16</v>
      </c>
    </row>
    <row r="645" spans="1:65">
      <c r="A645" s="30"/>
      <c r="B645" s="19">
        <v>1</v>
      </c>
      <c r="C645" s="9">
        <v>4</v>
      </c>
      <c r="D645" s="11">
        <v>11.4</v>
      </c>
      <c r="E645" s="11">
        <v>11.7</v>
      </c>
      <c r="F645" s="11">
        <v>10.4351067842476</v>
      </c>
      <c r="G645" s="11">
        <v>6.27</v>
      </c>
      <c r="H645" s="152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9.9148293791926196</v>
      </c>
    </row>
    <row r="646" spans="1:65">
      <c r="A646" s="30"/>
      <c r="B646" s="19">
        <v>1</v>
      </c>
      <c r="C646" s="9">
        <v>5</v>
      </c>
      <c r="D646" s="11">
        <v>11.3</v>
      </c>
      <c r="E646" s="11">
        <v>12</v>
      </c>
      <c r="F646" s="11">
        <v>10.5928993969465</v>
      </c>
      <c r="G646" s="11">
        <v>6.26</v>
      </c>
      <c r="H646" s="152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15</v>
      </c>
    </row>
    <row r="647" spans="1:65">
      <c r="A647" s="30"/>
      <c r="B647" s="19">
        <v>1</v>
      </c>
      <c r="C647" s="9">
        <v>6</v>
      </c>
      <c r="D647" s="11">
        <v>10.5</v>
      </c>
      <c r="E647" s="11">
        <v>12.1</v>
      </c>
      <c r="F647" s="11">
        <v>10.470344137141799</v>
      </c>
      <c r="G647" s="11">
        <v>6.01</v>
      </c>
      <c r="H647" s="152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A648" s="30"/>
      <c r="B648" s="20" t="s">
        <v>275</v>
      </c>
      <c r="C648" s="12"/>
      <c r="D648" s="23">
        <v>11</v>
      </c>
      <c r="E648" s="23">
        <v>11.85</v>
      </c>
      <c r="F648" s="23">
        <v>10.504317516770477</v>
      </c>
      <c r="G648" s="23">
        <v>6.3049999999999997</v>
      </c>
      <c r="H648" s="152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30"/>
      <c r="B649" s="3" t="s">
        <v>276</v>
      </c>
      <c r="C649" s="29"/>
      <c r="D649" s="11">
        <v>10.95</v>
      </c>
      <c r="E649" s="11">
        <v>11.9</v>
      </c>
      <c r="F649" s="11">
        <v>10.488412156952231</v>
      </c>
      <c r="G649" s="11">
        <v>6.3449999999999998</v>
      </c>
      <c r="H649" s="152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3" t="s">
        <v>277</v>
      </c>
      <c r="C650" s="29"/>
      <c r="D650" s="24">
        <v>0.52915026221291817</v>
      </c>
      <c r="E650" s="24">
        <v>0.22583179581272428</v>
      </c>
      <c r="F650" s="24">
        <v>5.7514301236679811E-2</v>
      </c>
      <c r="G650" s="24">
        <v>0.1657407614318217</v>
      </c>
      <c r="H650" s="152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3" t="s">
        <v>86</v>
      </c>
      <c r="C651" s="29"/>
      <c r="D651" s="13">
        <v>4.8104569292083468E-2</v>
      </c>
      <c r="E651" s="13">
        <v>1.9057535511622304E-2</v>
      </c>
      <c r="F651" s="13">
        <v>5.4753010983204188E-3</v>
      </c>
      <c r="G651" s="13">
        <v>2.628719451733889E-2</v>
      </c>
      <c r="H651" s="152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278</v>
      </c>
      <c r="C652" s="29"/>
      <c r="D652" s="13">
        <v>0.10944924812168044</v>
      </c>
      <c r="E652" s="13">
        <v>0.19517941729471944</v>
      </c>
      <c r="F652" s="13">
        <v>5.9455197364763901E-2</v>
      </c>
      <c r="G652" s="13">
        <v>-0.36408386278116411</v>
      </c>
      <c r="H652" s="152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46" t="s">
        <v>279</v>
      </c>
      <c r="C653" s="47"/>
      <c r="D653" s="45">
        <v>0.25</v>
      </c>
      <c r="E653" s="45">
        <v>1.1000000000000001</v>
      </c>
      <c r="F653" s="45">
        <v>0.25</v>
      </c>
      <c r="G653" s="45">
        <v>4.46</v>
      </c>
      <c r="H653" s="152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1"/>
      <c r="C654" s="20"/>
      <c r="D654" s="20"/>
      <c r="E654" s="20"/>
      <c r="F654" s="20"/>
      <c r="G654" s="20"/>
      <c r="BM654" s="55"/>
    </row>
    <row r="655" spans="1:65" ht="15">
      <c r="B655" s="8" t="s">
        <v>611</v>
      </c>
      <c r="BM655" s="28" t="s">
        <v>66</v>
      </c>
    </row>
    <row r="656" spans="1:65" ht="15">
      <c r="A656" s="25" t="s">
        <v>34</v>
      </c>
      <c r="B656" s="18" t="s">
        <v>111</v>
      </c>
      <c r="C656" s="15" t="s">
        <v>112</v>
      </c>
      <c r="D656" s="16" t="s">
        <v>227</v>
      </c>
      <c r="E656" s="17" t="s">
        <v>227</v>
      </c>
      <c r="F656" s="17" t="s">
        <v>227</v>
      </c>
      <c r="G656" s="17" t="s">
        <v>227</v>
      </c>
      <c r="H656" s="17" t="s">
        <v>227</v>
      </c>
      <c r="I656" s="17" t="s">
        <v>227</v>
      </c>
      <c r="J656" s="17" t="s">
        <v>227</v>
      </c>
      <c r="K656" s="17" t="s">
        <v>227</v>
      </c>
      <c r="L656" s="17" t="s">
        <v>227</v>
      </c>
      <c r="M656" s="17" t="s">
        <v>227</v>
      </c>
      <c r="N656" s="17" t="s">
        <v>227</v>
      </c>
      <c r="O656" s="17" t="s">
        <v>227</v>
      </c>
      <c r="P656" s="17" t="s">
        <v>227</v>
      </c>
      <c r="Q656" s="17" t="s">
        <v>227</v>
      </c>
      <c r="R656" s="17" t="s">
        <v>227</v>
      </c>
      <c r="S656" s="17" t="s">
        <v>227</v>
      </c>
      <c r="T656" s="17" t="s">
        <v>227</v>
      </c>
      <c r="U656" s="17" t="s">
        <v>227</v>
      </c>
      <c r="V656" s="17" t="s">
        <v>227</v>
      </c>
      <c r="W656" s="17" t="s">
        <v>227</v>
      </c>
      <c r="X656" s="17" t="s">
        <v>227</v>
      </c>
      <c r="Y656" s="17" t="s">
        <v>227</v>
      </c>
      <c r="Z656" s="17" t="s">
        <v>227</v>
      </c>
      <c r="AA656" s="17" t="s">
        <v>227</v>
      </c>
      <c r="AB656" s="17" t="s">
        <v>227</v>
      </c>
      <c r="AC656" s="17" t="s">
        <v>227</v>
      </c>
      <c r="AD656" s="17" t="s">
        <v>227</v>
      </c>
      <c r="AE656" s="17" t="s">
        <v>227</v>
      </c>
      <c r="AF656" s="152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 t="s">
        <v>228</v>
      </c>
      <c r="C657" s="9" t="s">
        <v>228</v>
      </c>
      <c r="D657" s="150" t="s">
        <v>230</v>
      </c>
      <c r="E657" s="151" t="s">
        <v>231</v>
      </c>
      <c r="F657" s="151" t="s">
        <v>232</v>
      </c>
      <c r="G657" s="151" t="s">
        <v>233</v>
      </c>
      <c r="H657" s="151" t="s">
        <v>234</v>
      </c>
      <c r="I657" s="151" t="s">
        <v>235</v>
      </c>
      <c r="J657" s="151" t="s">
        <v>236</v>
      </c>
      <c r="K657" s="151" t="s">
        <v>237</v>
      </c>
      <c r="L657" s="151" t="s">
        <v>238</v>
      </c>
      <c r="M657" s="151" t="s">
        <v>239</v>
      </c>
      <c r="N657" s="151" t="s">
        <v>240</v>
      </c>
      <c r="O657" s="151" t="s">
        <v>241</v>
      </c>
      <c r="P657" s="151" t="s">
        <v>242</v>
      </c>
      <c r="Q657" s="151" t="s">
        <v>244</v>
      </c>
      <c r="R657" s="151" t="s">
        <v>247</v>
      </c>
      <c r="S657" s="151" t="s">
        <v>248</v>
      </c>
      <c r="T657" s="151" t="s">
        <v>304</v>
      </c>
      <c r="U657" s="151" t="s">
        <v>249</v>
      </c>
      <c r="V657" s="151" t="s">
        <v>250</v>
      </c>
      <c r="W657" s="151" t="s">
        <v>252</v>
      </c>
      <c r="X657" s="151" t="s">
        <v>255</v>
      </c>
      <c r="Y657" s="151" t="s">
        <v>256</v>
      </c>
      <c r="Z657" s="151" t="s">
        <v>257</v>
      </c>
      <c r="AA657" s="151" t="s">
        <v>305</v>
      </c>
      <c r="AB657" s="151" t="s">
        <v>259</v>
      </c>
      <c r="AC657" s="151" t="s">
        <v>264</v>
      </c>
      <c r="AD657" s="151" t="s">
        <v>265</v>
      </c>
      <c r="AE657" s="151" t="s">
        <v>266</v>
      </c>
      <c r="AF657" s="152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 t="s">
        <v>3</v>
      </c>
    </row>
    <row r="658" spans="1:65">
      <c r="A658" s="30"/>
      <c r="B658" s="19"/>
      <c r="C658" s="9"/>
      <c r="D658" s="10" t="s">
        <v>331</v>
      </c>
      <c r="E658" s="11" t="s">
        <v>332</v>
      </c>
      <c r="F658" s="11" t="s">
        <v>332</v>
      </c>
      <c r="G658" s="11" t="s">
        <v>331</v>
      </c>
      <c r="H658" s="11" t="s">
        <v>332</v>
      </c>
      <c r="I658" s="11" t="s">
        <v>332</v>
      </c>
      <c r="J658" s="11" t="s">
        <v>331</v>
      </c>
      <c r="K658" s="11" t="s">
        <v>331</v>
      </c>
      <c r="L658" s="11" t="s">
        <v>331</v>
      </c>
      <c r="M658" s="11" t="s">
        <v>331</v>
      </c>
      <c r="N658" s="11" t="s">
        <v>331</v>
      </c>
      <c r="O658" s="11" t="s">
        <v>331</v>
      </c>
      <c r="P658" s="11" t="s">
        <v>331</v>
      </c>
      <c r="Q658" s="11" t="s">
        <v>331</v>
      </c>
      <c r="R658" s="11" t="s">
        <v>331</v>
      </c>
      <c r="S658" s="11" t="s">
        <v>332</v>
      </c>
      <c r="T658" s="11" t="s">
        <v>332</v>
      </c>
      <c r="U658" s="11" t="s">
        <v>333</v>
      </c>
      <c r="V658" s="11" t="s">
        <v>332</v>
      </c>
      <c r="W658" s="11" t="s">
        <v>333</v>
      </c>
      <c r="X658" s="11" t="s">
        <v>333</v>
      </c>
      <c r="Y658" s="11" t="s">
        <v>331</v>
      </c>
      <c r="Z658" s="11" t="s">
        <v>333</v>
      </c>
      <c r="AA658" s="11" t="s">
        <v>331</v>
      </c>
      <c r="AB658" s="11" t="s">
        <v>332</v>
      </c>
      <c r="AC658" s="11" t="s">
        <v>332</v>
      </c>
      <c r="AD658" s="11" t="s">
        <v>331</v>
      </c>
      <c r="AE658" s="11" t="s">
        <v>331</v>
      </c>
      <c r="AF658" s="152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/>
      <c r="C659" s="9"/>
      <c r="D659" s="26" t="s">
        <v>335</v>
      </c>
      <c r="E659" s="26" t="s">
        <v>336</v>
      </c>
      <c r="F659" s="26" t="s">
        <v>335</v>
      </c>
      <c r="G659" s="26" t="s">
        <v>337</v>
      </c>
      <c r="H659" s="26" t="s">
        <v>338</v>
      </c>
      <c r="I659" s="26" t="s">
        <v>336</v>
      </c>
      <c r="J659" s="26" t="s">
        <v>336</v>
      </c>
      <c r="K659" s="26" t="s">
        <v>336</v>
      </c>
      <c r="L659" s="26" t="s">
        <v>336</v>
      </c>
      <c r="M659" s="26" t="s">
        <v>336</v>
      </c>
      <c r="N659" s="26" t="s">
        <v>336</v>
      </c>
      <c r="O659" s="26" t="s">
        <v>336</v>
      </c>
      <c r="P659" s="26" t="s">
        <v>336</v>
      </c>
      <c r="Q659" s="26" t="s">
        <v>339</v>
      </c>
      <c r="R659" s="26" t="s">
        <v>336</v>
      </c>
      <c r="S659" s="26" t="s">
        <v>335</v>
      </c>
      <c r="T659" s="26" t="s">
        <v>336</v>
      </c>
      <c r="U659" s="26" t="s">
        <v>335</v>
      </c>
      <c r="V659" s="26" t="s">
        <v>337</v>
      </c>
      <c r="W659" s="26" t="s">
        <v>338</v>
      </c>
      <c r="X659" s="26" t="s">
        <v>335</v>
      </c>
      <c r="Y659" s="26" t="s">
        <v>336</v>
      </c>
      <c r="Z659" s="26" t="s">
        <v>336</v>
      </c>
      <c r="AA659" s="26"/>
      <c r="AB659" s="26" t="s">
        <v>335</v>
      </c>
      <c r="AC659" s="26" t="s">
        <v>338</v>
      </c>
      <c r="AD659" s="26" t="s">
        <v>338</v>
      </c>
      <c r="AE659" s="26" t="s">
        <v>117</v>
      </c>
      <c r="AF659" s="152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2</v>
      </c>
    </row>
    <row r="660" spans="1:65">
      <c r="A660" s="30"/>
      <c r="B660" s="18">
        <v>1</v>
      </c>
      <c r="C660" s="14">
        <v>1</v>
      </c>
      <c r="D660" s="218">
        <v>36.9</v>
      </c>
      <c r="E660" s="218">
        <v>39.5</v>
      </c>
      <c r="F660" s="218">
        <v>37.700000000000003</v>
      </c>
      <c r="G660" s="218">
        <v>40.5</v>
      </c>
      <c r="H660" s="218">
        <v>40.686093488684321</v>
      </c>
      <c r="I660" s="218">
        <v>37.200000000000003</v>
      </c>
      <c r="J660" s="218">
        <v>41.5</v>
      </c>
      <c r="K660" s="218">
        <v>40.200000000000003</v>
      </c>
      <c r="L660" s="218">
        <v>38.5</v>
      </c>
      <c r="M660" s="218">
        <v>39.799999999999997</v>
      </c>
      <c r="N660" s="218">
        <v>39.6</v>
      </c>
      <c r="O660" s="218">
        <v>42.6</v>
      </c>
      <c r="P660" s="218">
        <v>41.5</v>
      </c>
      <c r="Q660" s="218">
        <v>42.2</v>
      </c>
      <c r="R660" s="218">
        <v>37</v>
      </c>
      <c r="S660" s="218">
        <v>43.4</v>
      </c>
      <c r="T660" s="218">
        <v>43.6</v>
      </c>
      <c r="U660" s="218">
        <v>36</v>
      </c>
      <c r="V660" s="218">
        <v>41.4</v>
      </c>
      <c r="W660" s="219">
        <v>32.9</v>
      </c>
      <c r="X660" s="218">
        <v>38.451999999999998</v>
      </c>
      <c r="Y660" s="218">
        <v>38.6</v>
      </c>
      <c r="Z660" s="218">
        <v>39</v>
      </c>
      <c r="AA660" s="218">
        <v>38.929155903353958</v>
      </c>
      <c r="AB660" s="218">
        <v>40.900000000000006</v>
      </c>
      <c r="AC660" s="218">
        <v>41</v>
      </c>
      <c r="AD660" s="218">
        <v>40.799999999999997</v>
      </c>
      <c r="AE660" s="218">
        <v>42.1</v>
      </c>
      <c r="AF660" s="220"/>
      <c r="AG660" s="221"/>
      <c r="AH660" s="221"/>
      <c r="AI660" s="221"/>
      <c r="AJ660" s="221"/>
      <c r="AK660" s="221"/>
      <c r="AL660" s="221"/>
      <c r="AM660" s="221"/>
      <c r="AN660" s="221"/>
      <c r="AO660" s="221"/>
      <c r="AP660" s="221"/>
      <c r="AQ660" s="221"/>
      <c r="AR660" s="221"/>
      <c r="AS660" s="221"/>
      <c r="AT660" s="221"/>
      <c r="AU660" s="221"/>
      <c r="AV660" s="221"/>
      <c r="AW660" s="221"/>
      <c r="AX660" s="221"/>
      <c r="AY660" s="221"/>
      <c r="AZ660" s="221"/>
      <c r="BA660" s="221"/>
      <c r="BB660" s="221"/>
      <c r="BC660" s="221"/>
      <c r="BD660" s="221"/>
      <c r="BE660" s="221"/>
      <c r="BF660" s="221"/>
      <c r="BG660" s="221"/>
      <c r="BH660" s="221"/>
      <c r="BI660" s="221"/>
      <c r="BJ660" s="221"/>
      <c r="BK660" s="221"/>
      <c r="BL660" s="221"/>
      <c r="BM660" s="222">
        <v>1</v>
      </c>
    </row>
    <row r="661" spans="1:65">
      <c r="A661" s="30"/>
      <c r="B661" s="19">
        <v>1</v>
      </c>
      <c r="C661" s="9">
        <v>2</v>
      </c>
      <c r="D661" s="223">
        <v>37.299999999999997</v>
      </c>
      <c r="E661" s="223">
        <v>41</v>
      </c>
      <c r="F661" s="223">
        <v>37.1</v>
      </c>
      <c r="G661" s="223">
        <v>40.6</v>
      </c>
      <c r="H661" s="223">
        <v>39.541431895214899</v>
      </c>
      <c r="I661" s="223">
        <v>38.200000000000003</v>
      </c>
      <c r="J661" s="223">
        <v>44.1</v>
      </c>
      <c r="K661" s="223">
        <v>39.5</v>
      </c>
      <c r="L661" s="223">
        <v>42.5</v>
      </c>
      <c r="M661" s="223">
        <v>40.6</v>
      </c>
      <c r="N661" s="223">
        <v>41.5</v>
      </c>
      <c r="O661" s="223">
        <v>42.8</v>
      </c>
      <c r="P661" s="223">
        <v>41.1</v>
      </c>
      <c r="Q661" s="223">
        <v>41</v>
      </c>
      <c r="R661" s="223">
        <v>37.6</v>
      </c>
      <c r="S661" s="223">
        <v>41.9</v>
      </c>
      <c r="T661" s="223">
        <v>45</v>
      </c>
      <c r="U661" s="223">
        <v>35</v>
      </c>
      <c r="V661" s="223">
        <v>41.1</v>
      </c>
      <c r="W661" s="224">
        <v>32.15</v>
      </c>
      <c r="X661" s="223">
        <v>38.647399999999998</v>
      </c>
      <c r="Y661" s="223">
        <v>38.700000000000003</v>
      </c>
      <c r="Z661" s="223">
        <v>41</v>
      </c>
      <c r="AA661" s="225">
        <v>40.267717560693832</v>
      </c>
      <c r="AB661" s="223">
        <v>41.45</v>
      </c>
      <c r="AC661" s="223">
        <v>41</v>
      </c>
      <c r="AD661" s="223">
        <v>41.4</v>
      </c>
      <c r="AE661" s="223">
        <v>43.1</v>
      </c>
      <c r="AF661" s="220"/>
      <c r="AG661" s="221"/>
      <c r="AH661" s="221"/>
      <c r="AI661" s="221"/>
      <c r="AJ661" s="221"/>
      <c r="AK661" s="221"/>
      <c r="AL661" s="221"/>
      <c r="AM661" s="221"/>
      <c r="AN661" s="221"/>
      <c r="AO661" s="221"/>
      <c r="AP661" s="221"/>
      <c r="AQ661" s="221"/>
      <c r="AR661" s="221"/>
      <c r="AS661" s="221"/>
      <c r="AT661" s="221"/>
      <c r="AU661" s="221"/>
      <c r="AV661" s="221"/>
      <c r="AW661" s="221"/>
      <c r="AX661" s="221"/>
      <c r="AY661" s="221"/>
      <c r="AZ661" s="221"/>
      <c r="BA661" s="221"/>
      <c r="BB661" s="221"/>
      <c r="BC661" s="221"/>
      <c r="BD661" s="221"/>
      <c r="BE661" s="221"/>
      <c r="BF661" s="221"/>
      <c r="BG661" s="221"/>
      <c r="BH661" s="221"/>
      <c r="BI661" s="221"/>
      <c r="BJ661" s="221"/>
      <c r="BK661" s="221"/>
      <c r="BL661" s="221"/>
      <c r="BM661" s="222">
        <v>27</v>
      </c>
    </row>
    <row r="662" spans="1:65">
      <c r="A662" s="30"/>
      <c r="B662" s="19">
        <v>1</v>
      </c>
      <c r="C662" s="9">
        <v>3</v>
      </c>
      <c r="D662" s="223">
        <v>36.6</v>
      </c>
      <c r="E662" s="223">
        <v>40.9</v>
      </c>
      <c r="F662" s="223">
        <v>37.9</v>
      </c>
      <c r="G662" s="223">
        <v>40.799999999999997</v>
      </c>
      <c r="H662" s="223">
        <v>38.873242068672724</v>
      </c>
      <c r="I662" s="223">
        <v>38.200000000000003</v>
      </c>
      <c r="J662" s="223">
        <v>41.5</v>
      </c>
      <c r="K662" s="223">
        <v>39.5</v>
      </c>
      <c r="L662" s="223">
        <v>40</v>
      </c>
      <c r="M662" s="223">
        <v>40.799999999999997</v>
      </c>
      <c r="N662" s="223">
        <v>40.299999999999997</v>
      </c>
      <c r="O662" s="223">
        <v>42.6</v>
      </c>
      <c r="P662" s="223">
        <v>42</v>
      </c>
      <c r="Q662" s="223">
        <v>41.9</v>
      </c>
      <c r="R662" s="223">
        <v>38.299999999999997</v>
      </c>
      <c r="S662" s="223">
        <v>39.799999999999997</v>
      </c>
      <c r="T662" s="223">
        <v>44.9</v>
      </c>
      <c r="U662" s="223">
        <v>36</v>
      </c>
      <c r="V662" s="223">
        <v>41.4</v>
      </c>
      <c r="W662" s="224">
        <v>32.44</v>
      </c>
      <c r="X662" s="223">
        <v>38.902799999999999</v>
      </c>
      <c r="Y662" s="223">
        <v>38.299999999999997</v>
      </c>
      <c r="Z662" s="223">
        <v>38</v>
      </c>
      <c r="AA662" s="223">
        <v>38.980097406989515</v>
      </c>
      <c r="AB662" s="223">
        <v>39.549999999999997</v>
      </c>
      <c r="AC662" s="223">
        <v>42</v>
      </c>
      <c r="AD662" s="223">
        <v>39.799999999999997</v>
      </c>
      <c r="AE662" s="223">
        <v>42.6</v>
      </c>
      <c r="AF662" s="220"/>
      <c r="AG662" s="221"/>
      <c r="AH662" s="221"/>
      <c r="AI662" s="221"/>
      <c r="AJ662" s="221"/>
      <c r="AK662" s="221"/>
      <c r="AL662" s="221"/>
      <c r="AM662" s="221"/>
      <c r="AN662" s="221"/>
      <c r="AO662" s="221"/>
      <c r="AP662" s="221"/>
      <c r="AQ662" s="221"/>
      <c r="AR662" s="221"/>
      <c r="AS662" s="221"/>
      <c r="AT662" s="221"/>
      <c r="AU662" s="221"/>
      <c r="AV662" s="221"/>
      <c r="AW662" s="221"/>
      <c r="AX662" s="221"/>
      <c r="AY662" s="221"/>
      <c r="AZ662" s="221"/>
      <c r="BA662" s="221"/>
      <c r="BB662" s="221"/>
      <c r="BC662" s="221"/>
      <c r="BD662" s="221"/>
      <c r="BE662" s="221"/>
      <c r="BF662" s="221"/>
      <c r="BG662" s="221"/>
      <c r="BH662" s="221"/>
      <c r="BI662" s="221"/>
      <c r="BJ662" s="221"/>
      <c r="BK662" s="221"/>
      <c r="BL662" s="221"/>
      <c r="BM662" s="222">
        <v>16</v>
      </c>
    </row>
    <row r="663" spans="1:65">
      <c r="A663" s="30"/>
      <c r="B663" s="19">
        <v>1</v>
      </c>
      <c r="C663" s="9">
        <v>4</v>
      </c>
      <c r="D663" s="223">
        <v>37.4</v>
      </c>
      <c r="E663" s="223">
        <v>40.1</v>
      </c>
      <c r="F663" s="223">
        <v>37.1</v>
      </c>
      <c r="G663" s="223">
        <v>40.6</v>
      </c>
      <c r="H663" s="223">
        <v>40.48638186787786</v>
      </c>
      <c r="I663" s="223">
        <v>39.799999999999997</v>
      </c>
      <c r="J663" s="223">
        <v>42.5</v>
      </c>
      <c r="K663" s="223">
        <v>42</v>
      </c>
      <c r="L663" s="223">
        <v>40.299999999999997</v>
      </c>
      <c r="M663" s="223">
        <v>41.4</v>
      </c>
      <c r="N663" s="223">
        <v>40.799999999999997</v>
      </c>
      <c r="O663" s="223">
        <v>42.3</v>
      </c>
      <c r="P663" s="223">
        <v>41.8</v>
      </c>
      <c r="Q663" s="223">
        <v>40.9</v>
      </c>
      <c r="R663" s="223">
        <v>37.4</v>
      </c>
      <c r="S663" s="223">
        <v>43</v>
      </c>
      <c r="T663" s="223">
        <v>44.7</v>
      </c>
      <c r="U663" s="225">
        <v>33</v>
      </c>
      <c r="V663" s="223">
        <v>41.4</v>
      </c>
      <c r="W663" s="224">
        <v>32.56</v>
      </c>
      <c r="X663" s="223">
        <v>38.810200000000002</v>
      </c>
      <c r="Y663" s="223">
        <v>37.5</v>
      </c>
      <c r="Z663" s="223">
        <v>39</v>
      </c>
      <c r="AA663" s="223">
        <v>38.498054768720792</v>
      </c>
      <c r="AB663" s="223">
        <v>41.2</v>
      </c>
      <c r="AC663" s="223">
        <v>41</v>
      </c>
      <c r="AD663" s="223">
        <v>39</v>
      </c>
      <c r="AE663" s="223">
        <v>41.7</v>
      </c>
      <c r="AF663" s="220"/>
      <c r="AG663" s="221"/>
      <c r="AH663" s="221"/>
      <c r="AI663" s="221"/>
      <c r="AJ663" s="221"/>
      <c r="AK663" s="221"/>
      <c r="AL663" s="221"/>
      <c r="AM663" s="221"/>
      <c r="AN663" s="221"/>
      <c r="AO663" s="221"/>
      <c r="AP663" s="221"/>
      <c r="AQ663" s="221"/>
      <c r="AR663" s="221"/>
      <c r="AS663" s="221"/>
      <c r="AT663" s="221"/>
      <c r="AU663" s="221"/>
      <c r="AV663" s="221"/>
      <c r="AW663" s="221"/>
      <c r="AX663" s="221"/>
      <c r="AY663" s="221"/>
      <c r="AZ663" s="221"/>
      <c r="BA663" s="221"/>
      <c r="BB663" s="221"/>
      <c r="BC663" s="221"/>
      <c r="BD663" s="221"/>
      <c r="BE663" s="221"/>
      <c r="BF663" s="221"/>
      <c r="BG663" s="221"/>
      <c r="BH663" s="221"/>
      <c r="BI663" s="221"/>
      <c r="BJ663" s="221"/>
      <c r="BK663" s="221"/>
      <c r="BL663" s="221"/>
      <c r="BM663" s="222">
        <v>40.08190244792025</v>
      </c>
    </row>
    <row r="664" spans="1:65">
      <c r="A664" s="30"/>
      <c r="B664" s="19">
        <v>1</v>
      </c>
      <c r="C664" s="9">
        <v>5</v>
      </c>
      <c r="D664" s="223">
        <v>37.4</v>
      </c>
      <c r="E664" s="223">
        <v>37.700000000000003</v>
      </c>
      <c r="F664" s="223">
        <v>37.5</v>
      </c>
      <c r="G664" s="223">
        <v>39.6</v>
      </c>
      <c r="H664" s="223">
        <v>40.441009636747161</v>
      </c>
      <c r="I664" s="223">
        <v>38.6</v>
      </c>
      <c r="J664" s="223">
        <v>41.1</v>
      </c>
      <c r="K664" s="223">
        <v>39.799999999999997</v>
      </c>
      <c r="L664" s="223">
        <v>39.299999999999997</v>
      </c>
      <c r="M664" s="223">
        <v>41.6</v>
      </c>
      <c r="N664" s="223">
        <v>39.6</v>
      </c>
      <c r="O664" s="223">
        <v>43.1</v>
      </c>
      <c r="P664" s="223">
        <v>41.5</v>
      </c>
      <c r="Q664" s="223">
        <v>42.7</v>
      </c>
      <c r="R664" s="223">
        <v>37.9</v>
      </c>
      <c r="S664" s="223">
        <v>42.6</v>
      </c>
      <c r="T664" s="223">
        <v>44.8</v>
      </c>
      <c r="U664" s="223">
        <v>35</v>
      </c>
      <c r="V664" s="223">
        <v>41.5</v>
      </c>
      <c r="W664" s="224">
        <v>33.07</v>
      </c>
      <c r="X664" s="223">
        <v>38.443800000000003</v>
      </c>
      <c r="Y664" s="223">
        <v>38.299999999999997</v>
      </c>
      <c r="Z664" s="223">
        <v>37.000000000000007</v>
      </c>
      <c r="AA664" s="223">
        <v>39.349678941845028</v>
      </c>
      <c r="AB664" s="223">
        <v>42.45</v>
      </c>
      <c r="AC664" s="223">
        <v>42</v>
      </c>
      <c r="AD664" s="223">
        <v>38.700000000000003</v>
      </c>
      <c r="AE664" s="223">
        <v>43.1</v>
      </c>
      <c r="AF664" s="220"/>
      <c r="AG664" s="221"/>
      <c r="AH664" s="221"/>
      <c r="AI664" s="221"/>
      <c r="AJ664" s="221"/>
      <c r="AK664" s="221"/>
      <c r="AL664" s="221"/>
      <c r="AM664" s="221"/>
      <c r="AN664" s="221"/>
      <c r="AO664" s="221"/>
      <c r="AP664" s="221"/>
      <c r="AQ664" s="221"/>
      <c r="AR664" s="221"/>
      <c r="AS664" s="221"/>
      <c r="AT664" s="221"/>
      <c r="AU664" s="221"/>
      <c r="AV664" s="221"/>
      <c r="AW664" s="221"/>
      <c r="AX664" s="221"/>
      <c r="AY664" s="221"/>
      <c r="AZ664" s="221"/>
      <c r="BA664" s="221"/>
      <c r="BB664" s="221"/>
      <c r="BC664" s="221"/>
      <c r="BD664" s="221"/>
      <c r="BE664" s="221"/>
      <c r="BF664" s="221"/>
      <c r="BG664" s="221"/>
      <c r="BH664" s="221"/>
      <c r="BI664" s="221"/>
      <c r="BJ664" s="221"/>
      <c r="BK664" s="221"/>
      <c r="BL664" s="221"/>
      <c r="BM664" s="222">
        <v>99</v>
      </c>
    </row>
    <row r="665" spans="1:65">
      <c r="A665" s="30"/>
      <c r="B665" s="19">
        <v>1</v>
      </c>
      <c r="C665" s="9">
        <v>6</v>
      </c>
      <c r="D665" s="223">
        <v>36.6</v>
      </c>
      <c r="E665" s="223">
        <v>38.799999999999997</v>
      </c>
      <c r="F665" s="223">
        <v>37.200000000000003</v>
      </c>
      <c r="G665" s="223">
        <v>40.700000000000003</v>
      </c>
      <c r="H665" s="223">
        <v>38.600440741688601</v>
      </c>
      <c r="I665" s="223">
        <v>36.299999999999997</v>
      </c>
      <c r="J665" s="223">
        <v>40.299999999999997</v>
      </c>
      <c r="K665" s="223">
        <v>40.799999999999997</v>
      </c>
      <c r="L665" s="223">
        <v>39.1</v>
      </c>
      <c r="M665" s="223">
        <v>39.5</v>
      </c>
      <c r="N665" s="223">
        <v>39</v>
      </c>
      <c r="O665" s="223">
        <v>42.5</v>
      </c>
      <c r="P665" s="223">
        <v>42.3</v>
      </c>
      <c r="Q665" s="223">
        <v>43</v>
      </c>
      <c r="R665" s="223">
        <v>38</v>
      </c>
      <c r="S665" s="223">
        <v>40.299999999999997</v>
      </c>
      <c r="T665" s="225">
        <v>41.9</v>
      </c>
      <c r="U665" s="223">
        <v>35</v>
      </c>
      <c r="V665" s="223">
        <v>41.3</v>
      </c>
      <c r="W665" s="225">
        <v>35.369999999999997</v>
      </c>
      <c r="X665" s="223">
        <v>38.572200000000002</v>
      </c>
      <c r="Y665" s="225">
        <v>36.299999999999997</v>
      </c>
      <c r="Z665" s="225">
        <v>33</v>
      </c>
      <c r="AA665" s="223">
        <v>39.144010365919428</v>
      </c>
      <c r="AB665" s="223">
        <v>41</v>
      </c>
      <c r="AC665" s="223">
        <v>42</v>
      </c>
      <c r="AD665" s="223">
        <v>40.299999999999997</v>
      </c>
      <c r="AE665" s="223">
        <v>42.4</v>
      </c>
      <c r="AF665" s="220"/>
      <c r="AG665" s="221"/>
      <c r="AH665" s="221"/>
      <c r="AI665" s="221"/>
      <c r="AJ665" s="221"/>
      <c r="AK665" s="221"/>
      <c r="AL665" s="221"/>
      <c r="AM665" s="221"/>
      <c r="AN665" s="221"/>
      <c r="AO665" s="221"/>
      <c r="AP665" s="221"/>
      <c r="AQ665" s="221"/>
      <c r="AR665" s="221"/>
      <c r="AS665" s="221"/>
      <c r="AT665" s="221"/>
      <c r="AU665" s="221"/>
      <c r="AV665" s="221"/>
      <c r="AW665" s="221"/>
      <c r="AX665" s="221"/>
      <c r="AY665" s="221"/>
      <c r="AZ665" s="221"/>
      <c r="BA665" s="221"/>
      <c r="BB665" s="221"/>
      <c r="BC665" s="221"/>
      <c r="BD665" s="221"/>
      <c r="BE665" s="221"/>
      <c r="BF665" s="221"/>
      <c r="BG665" s="221"/>
      <c r="BH665" s="221"/>
      <c r="BI665" s="221"/>
      <c r="BJ665" s="221"/>
      <c r="BK665" s="221"/>
      <c r="BL665" s="221"/>
      <c r="BM665" s="226"/>
    </row>
    <row r="666" spans="1:65">
      <c r="A666" s="30"/>
      <c r="B666" s="20" t="s">
        <v>275</v>
      </c>
      <c r="C666" s="12"/>
      <c r="D666" s="227">
        <v>37.033333333333331</v>
      </c>
      <c r="E666" s="227">
        <v>39.666666666666664</v>
      </c>
      <c r="F666" s="227">
        <v>37.416666666666664</v>
      </c>
      <c r="G666" s="227">
        <v>40.466666666666669</v>
      </c>
      <c r="H666" s="227">
        <v>39.771433283147594</v>
      </c>
      <c r="I666" s="227">
        <v>38.050000000000004</v>
      </c>
      <c r="J666" s="227">
        <v>41.833333333333336</v>
      </c>
      <c r="K666" s="227">
        <v>40.300000000000004</v>
      </c>
      <c r="L666" s="227">
        <v>39.950000000000003</v>
      </c>
      <c r="M666" s="227">
        <v>40.616666666666667</v>
      </c>
      <c r="N666" s="227">
        <v>40.133333333333333</v>
      </c>
      <c r="O666" s="227">
        <v>42.65</v>
      </c>
      <c r="P666" s="227">
        <v>41.699999999999996</v>
      </c>
      <c r="Q666" s="227">
        <v>41.949999999999996</v>
      </c>
      <c r="R666" s="227">
        <v>37.699999999999996</v>
      </c>
      <c r="S666" s="227">
        <v>41.833333333333336</v>
      </c>
      <c r="T666" s="227">
        <v>44.15</v>
      </c>
      <c r="U666" s="227">
        <v>35</v>
      </c>
      <c r="V666" s="227">
        <v>41.35</v>
      </c>
      <c r="W666" s="227">
        <v>33.081666666666671</v>
      </c>
      <c r="X666" s="227">
        <v>38.638066666666667</v>
      </c>
      <c r="Y666" s="227">
        <v>37.95000000000001</v>
      </c>
      <c r="Z666" s="227">
        <v>37.833333333333336</v>
      </c>
      <c r="AA666" s="227">
        <v>39.194785824587093</v>
      </c>
      <c r="AB666" s="227">
        <v>41.091666666666669</v>
      </c>
      <c r="AC666" s="227">
        <v>41.5</v>
      </c>
      <c r="AD666" s="227">
        <v>40</v>
      </c>
      <c r="AE666" s="227">
        <v>42.5</v>
      </c>
      <c r="AF666" s="220"/>
      <c r="AG666" s="221"/>
      <c r="AH666" s="221"/>
      <c r="AI666" s="221"/>
      <c r="AJ666" s="221"/>
      <c r="AK666" s="221"/>
      <c r="AL666" s="221"/>
      <c r="AM666" s="221"/>
      <c r="AN666" s="221"/>
      <c r="AO666" s="221"/>
      <c r="AP666" s="221"/>
      <c r="AQ666" s="221"/>
      <c r="AR666" s="221"/>
      <c r="AS666" s="221"/>
      <c r="AT666" s="221"/>
      <c r="AU666" s="221"/>
      <c r="AV666" s="221"/>
      <c r="AW666" s="221"/>
      <c r="AX666" s="221"/>
      <c r="AY666" s="221"/>
      <c r="AZ666" s="221"/>
      <c r="BA666" s="221"/>
      <c r="BB666" s="221"/>
      <c r="BC666" s="221"/>
      <c r="BD666" s="221"/>
      <c r="BE666" s="221"/>
      <c r="BF666" s="221"/>
      <c r="BG666" s="221"/>
      <c r="BH666" s="221"/>
      <c r="BI666" s="221"/>
      <c r="BJ666" s="221"/>
      <c r="BK666" s="221"/>
      <c r="BL666" s="221"/>
      <c r="BM666" s="226"/>
    </row>
    <row r="667" spans="1:65">
      <c r="A667" s="30"/>
      <c r="B667" s="3" t="s">
        <v>276</v>
      </c>
      <c r="C667" s="29"/>
      <c r="D667" s="223">
        <v>37.099999999999994</v>
      </c>
      <c r="E667" s="223">
        <v>39.799999999999997</v>
      </c>
      <c r="F667" s="223">
        <v>37.35</v>
      </c>
      <c r="G667" s="223">
        <v>40.6</v>
      </c>
      <c r="H667" s="223">
        <v>39.991220765981026</v>
      </c>
      <c r="I667" s="223">
        <v>38.200000000000003</v>
      </c>
      <c r="J667" s="223">
        <v>41.5</v>
      </c>
      <c r="K667" s="223">
        <v>40</v>
      </c>
      <c r="L667" s="223">
        <v>39.65</v>
      </c>
      <c r="M667" s="223">
        <v>40.700000000000003</v>
      </c>
      <c r="N667" s="223">
        <v>39.950000000000003</v>
      </c>
      <c r="O667" s="223">
        <v>42.6</v>
      </c>
      <c r="P667" s="223">
        <v>41.65</v>
      </c>
      <c r="Q667" s="223">
        <v>42.05</v>
      </c>
      <c r="R667" s="223">
        <v>37.75</v>
      </c>
      <c r="S667" s="223">
        <v>42.25</v>
      </c>
      <c r="T667" s="223">
        <v>44.75</v>
      </c>
      <c r="U667" s="223">
        <v>35</v>
      </c>
      <c r="V667" s="223">
        <v>41.4</v>
      </c>
      <c r="W667" s="223">
        <v>32.730000000000004</v>
      </c>
      <c r="X667" s="223">
        <v>38.6098</v>
      </c>
      <c r="Y667" s="223">
        <v>38.299999999999997</v>
      </c>
      <c r="Z667" s="223">
        <v>38.5</v>
      </c>
      <c r="AA667" s="223">
        <v>39.062053886454471</v>
      </c>
      <c r="AB667" s="223">
        <v>41.1</v>
      </c>
      <c r="AC667" s="223">
        <v>41.5</v>
      </c>
      <c r="AD667" s="223">
        <v>40.049999999999997</v>
      </c>
      <c r="AE667" s="223">
        <v>42.5</v>
      </c>
      <c r="AF667" s="220"/>
      <c r="AG667" s="221"/>
      <c r="AH667" s="221"/>
      <c r="AI667" s="221"/>
      <c r="AJ667" s="221"/>
      <c r="AK667" s="221"/>
      <c r="AL667" s="221"/>
      <c r="AM667" s="221"/>
      <c r="AN667" s="221"/>
      <c r="AO667" s="221"/>
      <c r="AP667" s="221"/>
      <c r="AQ667" s="221"/>
      <c r="AR667" s="221"/>
      <c r="AS667" s="221"/>
      <c r="AT667" s="221"/>
      <c r="AU667" s="221"/>
      <c r="AV667" s="221"/>
      <c r="AW667" s="221"/>
      <c r="AX667" s="221"/>
      <c r="AY667" s="221"/>
      <c r="AZ667" s="221"/>
      <c r="BA667" s="221"/>
      <c r="BB667" s="221"/>
      <c r="BC667" s="221"/>
      <c r="BD667" s="221"/>
      <c r="BE667" s="221"/>
      <c r="BF667" s="221"/>
      <c r="BG667" s="221"/>
      <c r="BH667" s="221"/>
      <c r="BI667" s="221"/>
      <c r="BJ667" s="221"/>
      <c r="BK667" s="221"/>
      <c r="BL667" s="221"/>
      <c r="BM667" s="226"/>
    </row>
    <row r="668" spans="1:65">
      <c r="A668" s="30"/>
      <c r="B668" s="3" t="s">
        <v>277</v>
      </c>
      <c r="C668" s="29"/>
      <c r="D668" s="24">
        <v>0.38297084310253382</v>
      </c>
      <c r="E668" s="24">
        <v>1.275408431313932</v>
      </c>
      <c r="F668" s="24">
        <v>0.33714487489307338</v>
      </c>
      <c r="G668" s="24">
        <v>0.43665394383500788</v>
      </c>
      <c r="H668" s="24">
        <v>0.8974362252620951</v>
      </c>
      <c r="I668" s="24">
        <v>1.1995832609702419</v>
      </c>
      <c r="J668" s="24">
        <v>1.3185851002747866</v>
      </c>
      <c r="K668" s="24">
        <v>0.96747092979582594</v>
      </c>
      <c r="L668" s="24">
        <v>1.4053469322555192</v>
      </c>
      <c r="M668" s="24">
        <v>0.84003968160240361</v>
      </c>
      <c r="N668" s="24">
        <v>0.91578745714639764</v>
      </c>
      <c r="O668" s="24">
        <v>0.27386127875258381</v>
      </c>
      <c r="P668" s="24">
        <v>0.42426406871192718</v>
      </c>
      <c r="Q668" s="24">
        <v>0.86429161745327698</v>
      </c>
      <c r="R668" s="24">
        <v>0.46475800154488928</v>
      </c>
      <c r="S668" s="24">
        <v>1.4760307133209221</v>
      </c>
      <c r="T668" s="24">
        <v>1.2144957801491121</v>
      </c>
      <c r="U668" s="24">
        <v>1.0954451150103321</v>
      </c>
      <c r="V668" s="24">
        <v>0.13784048752090161</v>
      </c>
      <c r="W668" s="24">
        <v>1.1680311068917064</v>
      </c>
      <c r="X668" s="24">
        <v>0.18788267260890912</v>
      </c>
      <c r="Y668" s="24">
        <v>0.91159201400626722</v>
      </c>
      <c r="Z668" s="24">
        <v>2.7141603981096374</v>
      </c>
      <c r="AA668" s="24">
        <v>0.59663004805913988</v>
      </c>
      <c r="AB668" s="24">
        <v>0.93883793418601813</v>
      </c>
      <c r="AC668" s="24">
        <v>0.54772255750516607</v>
      </c>
      <c r="AD668" s="24">
        <v>1.0411532067856279</v>
      </c>
      <c r="AE668" s="24">
        <v>0.55497747702046396</v>
      </c>
      <c r="AF668" s="152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3" t="s">
        <v>86</v>
      </c>
      <c r="C669" s="29"/>
      <c r="D669" s="13">
        <v>1.0341246888457259E-2</v>
      </c>
      <c r="E669" s="13">
        <v>3.2153153730603332E-2</v>
      </c>
      <c r="F669" s="13">
        <v>9.0105534492580866E-3</v>
      </c>
      <c r="G669" s="13">
        <v>1.0790459897075977E-2</v>
      </c>
      <c r="H669" s="13">
        <v>2.2564844944684633E-2</v>
      </c>
      <c r="I669" s="13">
        <v>3.1526498317220548E-2</v>
      </c>
      <c r="J669" s="13">
        <v>3.1519962556369401E-2</v>
      </c>
      <c r="K669" s="13">
        <v>2.4006722823717762E-2</v>
      </c>
      <c r="L669" s="13">
        <v>3.5177645363091842E-2</v>
      </c>
      <c r="M669" s="13">
        <v>2.0682142345565948E-2</v>
      </c>
      <c r="N669" s="13">
        <v>2.2818624347501603E-2</v>
      </c>
      <c r="O669" s="13">
        <v>6.4211319754415904E-3</v>
      </c>
      <c r="P669" s="13">
        <v>1.0174198290453891E-2</v>
      </c>
      <c r="Q669" s="13">
        <v>2.0602899104964888E-2</v>
      </c>
      <c r="R669" s="13">
        <v>1.232779844946656E-2</v>
      </c>
      <c r="S669" s="13">
        <v>3.5283602708866664E-2</v>
      </c>
      <c r="T669" s="13">
        <v>2.7508398191372869E-2</v>
      </c>
      <c r="U669" s="13">
        <v>3.129843185743806E-2</v>
      </c>
      <c r="V669" s="13">
        <v>3.3335063487521547E-3</v>
      </c>
      <c r="W669" s="13">
        <v>3.5307504868508428E-2</v>
      </c>
      <c r="X669" s="13">
        <v>4.8626313068349464E-3</v>
      </c>
      <c r="Y669" s="13">
        <v>2.4020869934288983E-2</v>
      </c>
      <c r="Z669" s="13">
        <v>7.1739922416994811E-2</v>
      </c>
      <c r="AA669" s="13">
        <v>1.5222179060482855E-2</v>
      </c>
      <c r="AB669" s="13">
        <v>2.284740460399963E-2</v>
      </c>
      <c r="AC669" s="13">
        <v>1.3198133915787134E-2</v>
      </c>
      <c r="AD669" s="13">
        <v>2.60288301696407E-2</v>
      </c>
      <c r="AE669" s="13">
        <v>1.3058293576952092E-2</v>
      </c>
      <c r="AF669" s="152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278</v>
      </c>
      <c r="C670" s="29"/>
      <c r="D670" s="13">
        <v>-7.6058493444716713E-2</v>
      </c>
      <c r="E670" s="13">
        <v>-1.0359682447536378E-2</v>
      </c>
      <c r="F670" s="13">
        <v>-6.6494742476772783E-2</v>
      </c>
      <c r="G670" s="13">
        <v>9.599450007303334E-3</v>
      </c>
      <c r="H670" s="13">
        <v>-7.7458689785511181E-3</v>
      </c>
      <c r="I670" s="13">
        <v>-5.0693762616691229E-2</v>
      </c>
      <c r="J670" s="13">
        <v>4.3696301284321004E-2</v>
      </c>
      <c r="K670" s="13">
        <v>5.4412974125450653E-3</v>
      </c>
      <c r="L670" s="13">
        <v>-3.2908230364472324E-3</v>
      </c>
      <c r="M670" s="13">
        <v>1.334178734258562E-2</v>
      </c>
      <c r="N670" s="13">
        <v>1.2831448177867966E-3</v>
      </c>
      <c r="O670" s="13">
        <v>6.4071248998636365E-2</v>
      </c>
      <c r="P670" s="13">
        <v>4.0369779208514256E-2</v>
      </c>
      <c r="Q670" s="13">
        <v>4.6607008100651548E-2</v>
      </c>
      <c r="R670" s="13">
        <v>-5.9425883065683749E-2</v>
      </c>
      <c r="S670" s="13">
        <v>4.3696301284321004E-2</v>
      </c>
      <c r="T670" s="13">
        <v>0.10149462235146056</v>
      </c>
      <c r="U670" s="13">
        <v>-0.12678795510076735</v>
      </c>
      <c r="V670" s="13">
        <v>3.1637658759521958E-2</v>
      </c>
      <c r="W670" s="13">
        <v>-0.17464829146643468</v>
      </c>
      <c r="X670" s="13">
        <v>-3.6022137001346377E-2</v>
      </c>
      <c r="Y670" s="13">
        <v>-5.3188654173546013E-2</v>
      </c>
      <c r="Z670" s="13">
        <v>-5.6099360989877001E-2</v>
      </c>
      <c r="AA670" s="13">
        <v>-2.2132597734995652E-2</v>
      </c>
      <c r="AB670" s="13">
        <v>2.5192522237646786E-2</v>
      </c>
      <c r="AC670" s="13">
        <v>3.5379996094804467E-2</v>
      </c>
      <c r="AD670" s="13">
        <v>-2.0433772580198406E-3</v>
      </c>
      <c r="AE670" s="13">
        <v>6.0328911663353857E-2</v>
      </c>
      <c r="AF670" s="152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279</v>
      </c>
      <c r="C671" s="47"/>
      <c r="D671" s="45">
        <v>1.2</v>
      </c>
      <c r="E671" s="45">
        <v>0.16</v>
      </c>
      <c r="F671" s="45">
        <v>1.05</v>
      </c>
      <c r="G671" s="45">
        <v>0.16</v>
      </c>
      <c r="H671" s="45">
        <v>0.12</v>
      </c>
      <c r="I671" s="45">
        <v>0.8</v>
      </c>
      <c r="J671" s="45">
        <v>0.7</v>
      </c>
      <c r="K671" s="45">
        <v>0.09</v>
      </c>
      <c r="L671" s="45">
        <v>0.05</v>
      </c>
      <c r="M671" s="45">
        <v>0.22</v>
      </c>
      <c r="N671" s="45">
        <v>0.03</v>
      </c>
      <c r="O671" s="45">
        <v>1.02</v>
      </c>
      <c r="P671" s="45">
        <v>0.65</v>
      </c>
      <c r="Q671" s="45">
        <v>0.75</v>
      </c>
      <c r="R671" s="45">
        <v>0.94</v>
      </c>
      <c r="S671" s="45">
        <v>0.7</v>
      </c>
      <c r="T671" s="45">
        <v>1.62</v>
      </c>
      <c r="U671" s="45">
        <v>2.0099999999999998</v>
      </c>
      <c r="V671" s="45">
        <v>0.51</v>
      </c>
      <c r="W671" s="45">
        <v>2.77</v>
      </c>
      <c r="X671" s="45">
        <v>0.56999999999999995</v>
      </c>
      <c r="Y671" s="45">
        <v>0.84</v>
      </c>
      <c r="Z671" s="45">
        <v>0.89</v>
      </c>
      <c r="AA671" s="45">
        <v>0.35</v>
      </c>
      <c r="AB671" s="45">
        <v>0.41</v>
      </c>
      <c r="AC671" s="45">
        <v>0.56999999999999995</v>
      </c>
      <c r="AD671" s="45">
        <v>0.03</v>
      </c>
      <c r="AE671" s="45">
        <v>0.97</v>
      </c>
      <c r="AF671" s="152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BM672" s="55"/>
    </row>
    <row r="673" spans="1:65" ht="15">
      <c r="B673" s="8" t="s">
        <v>612</v>
      </c>
      <c r="BM673" s="28" t="s">
        <v>66</v>
      </c>
    </row>
    <row r="674" spans="1:65" ht="15">
      <c r="A674" s="25" t="s">
        <v>58</v>
      </c>
      <c r="B674" s="18" t="s">
        <v>111</v>
      </c>
      <c r="C674" s="15" t="s">
        <v>112</v>
      </c>
      <c r="D674" s="16" t="s">
        <v>227</v>
      </c>
      <c r="E674" s="17" t="s">
        <v>227</v>
      </c>
      <c r="F674" s="17" t="s">
        <v>227</v>
      </c>
      <c r="G674" s="17" t="s">
        <v>227</v>
      </c>
      <c r="H674" s="17" t="s">
        <v>227</v>
      </c>
      <c r="I674" s="17" t="s">
        <v>227</v>
      </c>
      <c r="J674" s="17" t="s">
        <v>227</v>
      </c>
      <c r="K674" s="17" t="s">
        <v>227</v>
      </c>
      <c r="L674" s="17" t="s">
        <v>227</v>
      </c>
      <c r="M674" s="17" t="s">
        <v>227</v>
      </c>
      <c r="N674" s="17" t="s">
        <v>227</v>
      </c>
      <c r="O674" s="17" t="s">
        <v>227</v>
      </c>
      <c r="P674" s="17" t="s">
        <v>227</v>
      </c>
      <c r="Q674" s="17" t="s">
        <v>227</v>
      </c>
      <c r="R674" s="17" t="s">
        <v>227</v>
      </c>
      <c r="S674" s="17" t="s">
        <v>227</v>
      </c>
      <c r="T674" s="17" t="s">
        <v>227</v>
      </c>
      <c r="U674" s="17" t="s">
        <v>227</v>
      </c>
      <c r="V674" s="17" t="s">
        <v>227</v>
      </c>
      <c r="W674" s="17" t="s">
        <v>227</v>
      </c>
      <c r="X674" s="17" t="s">
        <v>227</v>
      </c>
      <c r="Y674" s="17" t="s">
        <v>227</v>
      </c>
      <c r="Z674" s="17" t="s">
        <v>227</v>
      </c>
      <c r="AA674" s="17" t="s">
        <v>227</v>
      </c>
      <c r="AB674" s="17" t="s">
        <v>227</v>
      </c>
      <c r="AC674" s="17" t="s">
        <v>227</v>
      </c>
      <c r="AD674" s="152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228</v>
      </c>
      <c r="C675" s="9" t="s">
        <v>228</v>
      </c>
      <c r="D675" s="150" t="s">
        <v>230</v>
      </c>
      <c r="E675" s="151" t="s">
        <v>231</v>
      </c>
      <c r="F675" s="151" t="s">
        <v>232</v>
      </c>
      <c r="G675" s="151" t="s">
        <v>233</v>
      </c>
      <c r="H675" s="151" t="s">
        <v>234</v>
      </c>
      <c r="I675" s="151" t="s">
        <v>235</v>
      </c>
      <c r="J675" s="151" t="s">
        <v>236</v>
      </c>
      <c r="K675" s="151" t="s">
        <v>237</v>
      </c>
      <c r="L675" s="151" t="s">
        <v>238</v>
      </c>
      <c r="M675" s="151" t="s">
        <v>239</v>
      </c>
      <c r="N675" s="151" t="s">
        <v>240</v>
      </c>
      <c r="O675" s="151" t="s">
        <v>241</v>
      </c>
      <c r="P675" s="151" t="s">
        <v>242</v>
      </c>
      <c r="Q675" s="151" t="s">
        <v>244</v>
      </c>
      <c r="R675" s="151" t="s">
        <v>247</v>
      </c>
      <c r="S675" s="151" t="s">
        <v>248</v>
      </c>
      <c r="T675" s="151" t="s">
        <v>304</v>
      </c>
      <c r="U675" s="151" t="s">
        <v>249</v>
      </c>
      <c r="V675" s="151" t="s">
        <v>250</v>
      </c>
      <c r="W675" s="151" t="s">
        <v>252</v>
      </c>
      <c r="X675" s="151" t="s">
        <v>256</v>
      </c>
      <c r="Y675" s="151" t="s">
        <v>305</v>
      </c>
      <c r="Z675" s="151" t="s">
        <v>259</v>
      </c>
      <c r="AA675" s="151" t="s">
        <v>264</v>
      </c>
      <c r="AB675" s="151" t="s">
        <v>265</v>
      </c>
      <c r="AC675" s="151" t="s">
        <v>266</v>
      </c>
      <c r="AD675" s="152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1</v>
      </c>
    </row>
    <row r="676" spans="1:65">
      <c r="A676" s="30"/>
      <c r="B676" s="19"/>
      <c r="C676" s="9"/>
      <c r="D676" s="10" t="s">
        <v>333</v>
      </c>
      <c r="E676" s="11" t="s">
        <v>332</v>
      </c>
      <c r="F676" s="11" t="s">
        <v>332</v>
      </c>
      <c r="G676" s="11" t="s">
        <v>331</v>
      </c>
      <c r="H676" s="11" t="s">
        <v>332</v>
      </c>
      <c r="I676" s="11" t="s">
        <v>332</v>
      </c>
      <c r="J676" s="11" t="s">
        <v>331</v>
      </c>
      <c r="K676" s="11" t="s">
        <v>331</v>
      </c>
      <c r="L676" s="11" t="s">
        <v>331</v>
      </c>
      <c r="M676" s="11" t="s">
        <v>331</v>
      </c>
      <c r="N676" s="11" t="s">
        <v>331</v>
      </c>
      <c r="O676" s="11" t="s">
        <v>331</v>
      </c>
      <c r="P676" s="11" t="s">
        <v>331</v>
      </c>
      <c r="Q676" s="11" t="s">
        <v>331</v>
      </c>
      <c r="R676" s="11" t="s">
        <v>331</v>
      </c>
      <c r="S676" s="11" t="s">
        <v>332</v>
      </c>
      <c r="T676" s="11" t="s">
        <v>332</v>
      </c>
      <c r="U676" s="11" t="s">
        <v>333</v>
      </c>
      <c r="V676" s="11" t="s">
        <v>332</v>
      </c>
      <c r="W676" s="11" t="s">
        <v>333</v>
      </c>
      <c r="X676" s="11" t="s">
        <v>333</v>
      </c>
      <c r="Y676" s="11" t="s">
        <v>333</v>
      </c>
      <c r="Z676" s="11" t="s">
        <v>332</v>
      </c>
      <c r="AA676" s="11" t="s">
        <v>332</v>
      </c>
      <c r="AB676" s="11" t="s">
        <v>331</v>
      </c>
      <c r="AC676" s="11" t="s">
        <v>331</v>
      </c>
      <c r="AD676" s="152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3</v>
      </c>
    </row>
    <row r="677" spans="1:65">
      <c r="A677" s="30"/>
      <c r="B677" s="19"/>
      <c r="C677" s="9"/>
      <c r="D677" s="26" t="s">
        <v>335</v>
      </c>
      <c r="E677" s="26" t="s">
        <v>336</v>
      </c>
      <c r="F677" s="26" t="s">
        <v>335</v>
      </c>
      <c r="G677" s="26" t="s">
        <v>337</v>
      </c>
      <c r="H677" s="26" t="s">
        <v>338</v>
      </c>
      <c r="I677" s="26" t="s">
        <v>336</v>
      </c>
      <c r="J677" s="26" t="s">
        <v>336</v>
      </c>
      <c r="K677" s="26" t="s">
        <v>336</v>
      </c>
      <c r="L677" s="26" t="s">
        <v>336</v>
      </c>
      <c r="M677" s="26" t="s">
        <v>336</v>
      </c>
      <c r="N677" s="26" t="s">
        <v>336</v>
      </c>
      <c r="O677" s="26" t="s">
        <v>336</v>
      </c>
      <c r="P677" s="26" t="s">
        <v>336</v>
      </c>
      <c r="Q677" s="26" t="s">
        <v>339</v>
      </c>
      <c r="R677" s="26" t="s">
        <v>336</v>
      </c>
      <c r="S677" s="26" t="s">
        <v>335</v>
      </c>
      <c r="T677" s="26" t="s">
        <v>336</v>
      </c>
      <c r="U677" s="26" t="s">
        <v>335</v>
      </c>
      <c r="V677" s="26" t="s">
        <v>337</v>
      </c>
      <c r="W677" s="26" t="s">
        <v>338</v>
      </c>
      <c r="X677" s="26" t="s">
        <v>336</v>
      </c>
      <c r="Y677" s="26" t="s">
        <v>336</v>
      </c>
      <c r="Z677" s="26" t="s">
        <v>335</v>
      </c>
      <c r="AA677" s="26" t="s">
        <v>338</v>
      </c>
      <c r="AB677" s="26" t="s">
        <v>338</v>
      </c>
      <c r="AC677" s="26" t="s">
        <v>117</v>
      </c>
      <c r="AD677" s="152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8">
        <v>1</v>
      </c>
      <c r="C678" s="14">
        <v>1</v>
      </c>
      <c r="D678" s="204">
        <v>5.5E-2</v>
      </c>
      <c r="E678" s="204">
        <v>5.7200000000000001E-2</v>
      </c>
      <c r="F678" s="204">
        <v>5.3499999999999999E-2</v>
      </c>
      <c r="G678" s="204">
        <v>5.4600000000000003E-2</v>
      </c>
      <c r="H678" s="204">
        <v>5.0143459424943103E-2</v>
      </c>
      <c r="I678" s="204">
        <v>5.6999999999999995E-2</v>
      </c>
      <c r="J678" s="204">
        <v>5.3999999999999999E-2</v>
      </c>
      <c r="K678" s="204">
        <v>5.9699999999999996E-2</v>
      </c>
      <c r="L678" s="204">
        <v>5.3999999999999999E-2</v>
      </c>
      <c r="M678" s="204">
        <v>5.1999999999999998E-2</v>
      </c>
      <c r="N678" s="204">
        <v>5.6999999999999995E-2</v>
      </c>
      <c r="O678" s="204">
        <v>5.3999999999999999E-2</v>
      </c>
      <c r="P678" s="204">
        <v>5.6999999999999995E-2</v>
      </c>
      <c r="Q678" s="204">
        <v>5.5E-2</v>
      </c>
      <c r="R678" s="204">
        <v>5.3999999999999999E-2</v>
      </c>
      <c r="S678" s="204">
        <v>5.8600000000000006E-2</v>
      </c>
      <c r="T678" s="204">
        <v>5.7300000000000004E-2</v>
      </c>
      <c r="U678" s="206">
        <v>4.6700000000000005E-2</v>
      </c>
      <c r="V678" s="204">
        <v>0.05</v>
      </c>
      <c r="W678" s="204">
        <v>0.05</v>
      </c>
      <c r="X678" s="206">
        <v>6.6799999999999998E-2</v>
      </c>
      <c r="Y678" s="206">
        <v>6.5000000000000002E-2</v>
      </c>
      <c r="Z678" s="204">
        <v>5.8950000000000009E-2</v>
      </c>
      <c r="AA678" s="204">
        <v>5.2200000000000003E-2</v>
      </c>
      <c r="AB678" s="206">
        <v>4.4400000000000002E-2</v>
      </c>
      <c r="AC678" s="204">
        <v>5.7599999999999998E-2</v>
      </c>
      <c r="AD678" s="202"/>
      <c r="AE678" s="203"/>
      <c r="AF678" s="203"/>
      <c r="AG678" s="203"/>
      <c r="AH678" s="203"/>
      <c r="AI678" s="203"/>
      <c r="AJ678" s="203"/>
      <c r="AK678" s="203"/>
      <c r="AL678" s="203"/>
      <c r="AM678" s="203"/>
      <c r="AN678" s="203"/>
      <c r="AO678" s="203"/>
      <c r="AP678" s="203"/>
      <c r="AQ678" s="203"/>
      <c r="AR678" s="203"/>
      <c r="AS678" s="203"/>
      <c r="AT678" s="203"/>
      <c r="AU678" s="203"/>
      <c r="AV678" s="203"/>
      <c r="AW678" s="203"/>
      <c r="AX678" s="203"/>
      <c r="AY678" s="203"/>
      <c r="AZ678" s="203"/>
      <c r="BA678" s="203"/>
      <c r="BB678" s="203"/>
      <c r="BC678" s="203"/>
      <c r="BD678" s="203"/>
      <c r="BE678" s="203"/>
      <c r="BF678" s="203"/>
      <c r="BG678" s="203"/>
      <c r="BH678" s="203"/>
      <c r="BI678" s="203"/>
      <c r="BJ678" s="203"/>
      <c r="BK678" s="203"/>
      <c r="BL678" s="203"/>
      <c r="BM678" s="207">
        <v>1</v>
      </c>
    </row>
    <row r="679" spans="1:65">
      <c r="A679" s="30"/>
      <c r="B679" s="19">
        <v>1</v>
      </c>
      <c r="C679" s="9">
        <v>2</v>
      </c>
      <c r="D679" s="24">
        <v>5.6000000000000008E-2</v>
      </c>
      <c r="E679" s="24">
        <v>5.7799999999999997E-2</v>
      </c>
      <c r="F679" s="24">
        <v>5.2999999999999999E-2</v>
      </c>
      <c r="G679" s="24">
        <v>5.4699999999999999E-2</v>
      </c>
      <c r="H679" s="24">
        <v>4.8506463464490238E-2</v>
      </c>
      <c r="I679" s="24">
        <v>5.899999999999999E-2</v>
      </c>
      <c r="J679" s="24">
        <v>5.6999999999999995E-2</v>
      </c>
      <c r="K679" s="24">
        <v>5.9100000000000007E-2</v>
      </c>
      <c r="L679" s="24">
        <v>5.5E-2</v>
      </c>
      <c r="M679" s="24">
        <v>5.3999999999999999E-2</v>
      </c>
      <c r="N679" s="24">
        <v>0.06</v>
      </c>
      <c r="O679" s="24">
        <v>5.3999999999999999E-2</v>
      </c>
      <c r="P679" s="24">
        <v>5.5E-2</v>
      </c>
      <c r="Q679" s="24">
        <v>5.3999999999999999E-2</v>
      </c>
      <c r="R679" s="24">
        <v>5.5E-2</v>
      </c>
      <c r="S679" s="24">
        <v>6.0600000000000001E-2</v>
      </c>
      <c r="T679" s="24">
        <v>5.7499999999999996E-2</v>
      </c>
      <c r="U679" s="208">
        <v>4.53E-2</v>
      </c>
      <c r="V679" s="24">
        <v>0.05</v>
      </c>
      <c r="W679" s="24">
        <v>0.05</v>
      </c>
      <c r="X679" s="208">
        <v>6.7599999999999993E-2</v>
      </c>
      <c r="Y679" s="232">
        <v>6.0999999999999999E-2</v>
      </c>
      <c r="Z679" s="24">
        <v>5.9799999999999999E-2</v>
      </c>
      <c r="AA679" s="24">
        <v>5.4399999999999997E-2</v>
      </c>
      <c r="AB679" s="208">
        <v>4.4000000000000004E-2</v>
      </c>
      <c r="AC679" s="24">
        <v>5.8900000000000001E-2</v>
      </c>
      <c r="AD679" s="202"/>
      <c r="AE679" s="203"/>
      <c r="AF679" s="203"/>
      <c r="AG679" s="203"/>
      <c r="AH679" s="203"/>
      <c r="AI679" s="203"/>
      <c r="AJ679" s="203"/>
      <c r="AK679" s="203"/>
      <c r="AL679" s="203"/>
      <c r="AM679" s="203"/>
      <c r="AN679" s="203"/>
      <c r="AO679" s="203"/>
      <c r="AP679" s="203"/>
      <c r="AQ679" s="203"/>
      <c r="AR679" s="203"/>
      <c r="AS679" s="203"/>
      <c r="AT679" s="203"/>
      <c r="AU679" s="203"/>
      <c r="AV679" s="203"/>
      <c r="AW679" s="203"/>
      <c r="AX679" s="203"/>
      <c r="AY679" s="203"/>
      <c r="AZ679" s="203"/>
      <c r="BA679" s="203"/>
      <c r="BB679" s="203"/>
      <c r="BC679" s="203"/>
      <c r="BD679" s="203"/>
      <c r="BE679" s="203"/>
      <c r="BF679" s="203"/>
      <c r="BG679" s="203"/>
      <c r="BH679" s="203"/>
      <c r="BI679" s="203"/>
      <c r="BJ679" s="203"/>
      <c r="BK679" s="203"/>
      <c r="BL679" s="203"/>
      <c r="BM679" s="207" t="e">
        <v>#N/A</v>
      </c>
    </row>
    <row r="680" spans="1:65">
      <c r="A680" s="30"/>
      <c r="B680" s="19">
        <v>1</v>
      </c>
      <c r="C680" s="9">
        <v>3</v>
      </c>
      <c r="D680" s="24">
        <v>5.3999999999999999E-2</v>
      </c>
      <c r="E680" s="24">
        <v>5.6099999999999997E-2</v>
      </c>
      <c r="F680" s="24">
        <v>5.3999999999999999E-2</v>
      </c>
      <c r="G680" s="24">
        <v>5.4600000000000003E-2</v>
      </c>
      <c r="H680" s="24">
        <v>5.0185106721993847E-2</v>
      </c>
      <c r="I680" s="24">
        <v>5.8000000000000003E-2</v>
      </c>
      <c r="J680" s="24">
        <v>5.5E-2</v>
      </c>
      <c r="K680" s="24">
        <v>5.8699999999999995E-2</v>
      </c>
      <c r="L680" s="24">
        <v>5.5999999999999994E-2</v>
      </c>
      <c r="M680" s="24">
        <v>5.3999999999999999E-2</v>
      </c>
      <c r="N680" s="24">
        <v>5.8000000000000003E-2</v>
      </c>
      <c r="O680" s="24">
        <v>5.3999999999999999E-2</v>
      </c>
      <c r="P680" s="24">
        <v>5.5E-2</v>
      </c>
      <c r="Q680" s="24">
        <v>5.3999999999999999E-2</v>
      </c>
      <c r="R680" s="24">
        <v>5.6000000000000008E-2</v>
      </c>
      <c r="S680" s="24">
        <v>5.8400000000000001E-2</v>
      </c>
      <c r="T680" s="24">
        <v>6.0199999999999997E-2</v>
      </c>
      <c r="U680" s="208">
        <v>4.6099999999999995E-2</v>
      </c>
      <c r="V680" s="24">
        <v>0.05</v>
      </c>
      <c r="W680" s="24">
        <v>0.05</v>
      </c>
      <c r="X680" s="208">
        <v>6.6299999999999998E-2</v>
      </c>
      <c r="Y680" s="208">
        <v>6.5000000000000002E-2</v>
      </c>
      <c r="Z680" s="24">
        <v>5.6000000000000008E-2</v>
      </c>
      <c r="AA680" s="24">
        <v>5.4100000000000002E-2</v>
      </c>
      <c r="AB680" s="208">
        <v>4.3299999999999998E-2</v>
      </c>
      <c r="AC680" s="24">
        <v>5.8000000000000003E-2</v>
      </c>
      <c r="AD680" s="202"/>
      <c r="AE680" s="203"/>
      <c r="AF680" s="203"/>
      <c r="AG680" s="203"/>
      <c r="AH680" s="203"/>
      <c r="AI680" s="203"/>
      <c r="AJ680" s="203"/>
      <c r="AK680" s="203"/>
      <c r="AL680" s="203"/>
      <c r="AM680" s="203"/>
      <c r="AN680" s="203"/>
      <c r="AO680" s="203"/>
      <c r="AP680" s="203"/>
      <c r="AQ680" s="203"/>
      <c r="AR680" s="203"/>
      <c r="AS680" s="203"/>
      <c r="AT680" s="203"/>
      <c r="AU680" s="203"/>
      <c r="AV680" s="203"/>
      <c r="AW680" s="203"/>
      <c r="AX680" s="203"/>
      <c r="AY680" s="203"/>
      <c r="AZ680" s="203"/>
      <c r="BA680" s="203"/>
      <c r="BB680" s="203"/>
      <c r="BC680" s="203"/>
      <c r="BD680" s="203"/>
      <c r="BE680" s="203"/>
      <c r="BF680" s="203"/>
      <c r="BG680" s="203"/>
      <c r="BH680" s="203"/>
      <c r="BI680" s="203"/>
      <c r="BJ680" s="203"/>
      <c r="BK680" s="203"/>
      <c r="BL680" s="203"/>
      <c r="BM680" s="207">
        <v>16</v>
      </c>
    </row>
    <row r="681" spans="1:65">
      <c r="A681" s="30"/>
      <c r="B681" s="19">
        <v>1</v>
      </c>
      <c r="C681" s="9">
        <v>4</v>
      </c>
      <c r="D681" s="24">
        <v>5.5E-2</v>
      </c>
      <c r="E681" s="24">
        <v>5.4800000000000001E-2</v>
      </c>
      <c r="F681" s="24">
        <v>5.3600000000000002E-2</v>
      </c>
      <c r="G681" s="24">
        <v>5.4600000000000003E-2</v>
      </c>
      <c r="H681" s="24">
        <v>5.5371023955271673E-2</v>
      </c>
      <c r="I681" s="24">
        <v>5.8000000000000003E-2</v>
      </c>
      <c r="J681" s="24">
        <v>5.5E-2</v>
      </c>
      <c r="K681" s="24">
        <v>5.8400000000000001E-2</v>
      </c>
      <c r="L681" s="24">
        <v>5.5E-2</v>
      </c>
      <c r="M681" s="24">
        <v>5.5E-2</v>
      </c>
      <c r="N681" s="24">
        <v>5.8000000000000003E-2</v>
      </c>
      <c r="O681" s="24">
        <v>5.3999999999999999E-2</v>
      </c>
      <c r="P681" s="24">
        <v>5.5E-2</v>
      </c>
      <c r="Q681" s="24">
        <v>5.2999999999999999E-2</v>
      </c>
      <c r="R681" s="24">
        <v>5.2999999999999999E-2</v>
      </c>
      <c r="S681" s="24">
        <v>5.9199999999999996E-2</v>
      </c>
      <c r="T681" s="24">
        <v>5.9000000000000004E-2</v>
      </c>
      <c r="U681" s="208">
        <v>4.3099999999999999E-2</v>
      </c>
      <c r="V681" s="24">
        <v>0.05</v>
      </c>
      <c r="W681" s="24">
        <v>0.05</v>
      </c>
      <c r="X681" s="208">
        <v>6.6299999999999998E-2</v>
      </c>
      <c r="Y681" s="208">
        <v>6.5000000000000002E-2</v>
      </c>
      <c r="Z681" s="24">
        <v>5.815E-2</v>
      </c>
      <c r="AA681" s="24">
        <v>5.3799999999999994E-2</v>
      </c>
      <c r="AB681" s="208">
        <v>4.3400000000000001E-2</v>
      </c>
      <c r="AC681" s="24">
        <v>5.8500000000000003E-2</v>
      </c>
      <c r="AD681" s="202"/>
      <c r="AE681" s="203"/>
      <c r="AF681" s="203"/>
      <c r="AG681" s="203"/>
      <c r="AH681" s="203"/>
      <c r="AI681" s="203"/>
      <c r="AJ681" s="203"/>
      <c r="AK681" s="203"/>
      <c r="AL681" s="203"/>
      <c r="AM681" s="203"/>
      <c r="AN681" s="203"/>
      <c r="AO681" s="203"/>
      <c r="AP681" s="203"/>
      <c r="AQ681" s="203"/>
      <c r="AR681" s="203"/>
      <c r="AS681" s="203"/>
      <c r="AT681" s="203"/>
      <c r="AU681" s="203"/>
      <c r="AV681" s="203"/>
      <c r="AW681" s="203"/>
      <c r="AX681" s="203"/>
      <c r="AY681" s="203"/>
      <c r="AZ681" s="203"/>
      <c r="BA681" s="203"/>
      <c r="BB681" s="203"/>
      <c r="BC681" s="203"/>
      <c r="BD681" s="203"/>
      <c r="BE681" s="203"/>
      <c r="BF681" s="203"/>
      <c r="BG681" s="203"/>
      <c r="BH681" s="203"/>
      <c r="BI681" s="203"/>
      <c r="BJ681" s="203"/>
      <c r="BK681" s="203"/>
      <c r="BL681" s="203"/>
      <c r="BM681" s="207">
        <v>5.5276743863207578E-2</v>
      </c>
    </row>
    <row r="682" spans="1:65">
      <c r="A682" s="30"/>
      <c r="B682" s="19">
        <v>1</v>
      </c>
      <c r="C682" s="9">
        <v>5</v>
      </c>
      <c r="D682" s="24">
        <v>5.5E-2</v>
      </c>
      <c r="E682" s="24">
        <v>5.3200000000000004E-2</v>
      </c>
      <c r="F682" s="24">
        <v>5.3399999999999996E-2</v>
      </c>
      <c r="G682" s="24">
        <v>5.3200000000000004E-2</v>
      </c>
      <c r="H682" s="24">
        <v>5.5855501668761534E-2</v>
      </c>
      <c r="I682" s="24">
        <v>5.8000000000000003E-2</v>
      </c>
      <c r="J682" s="24">
        <v>5.3999999999999999E-2</v>
      </c>
      <c r="K682" s="24">
        <v>5.9000000000000004E-2</v>
      </c>
      <c r="L682" s="24">
        <v>5.5999999999999994E-2</v>
      </c>
      <c r="M682" s="24">
        <v>5.3999999999999999E-2</v>
      </c>
      <c r="N682" s="24">
        <v>5.8000000000000003E-2</v>
      </c>
      <c r="O682" s="24">
        <v>5.3999999999999999E-2</v>
      </c>
      <c r="P682" s="24">
        <v>5.5E-2</v>
      </c>
      <c r="Q682" s="24">
        <v>5.3999999999999999E-2</v>
      </c>
      <c r="R682" s="24">
        <v>5.6000000000000008E-2</v>
      </c>
      <c r="S682" s="24">
        <v>6.0400000000000002E-2</v>
      </c>
      <c r="T682" s="24">
        <v>5.9599999999999993E-2</v>
      </c>
      <c r="U682" s="208">
        <v>4.7100000000000003E-2</v>
      </c>
      <c r="V682" s="24">
        <v>0.05</v>
      </c>
      <c r="W682" s="24">
        <v>0.05</v>
      </c>
      <c r="X682" s="208">
        <v>6.59E-2</v>
      </c>
      <c r="Y682" s="208">
        <v>6.6000000000000003E-2</v>
      </c>
      <c r="Z682" s="24">
        <v>0.06</v>
      </c>
      <c r="AA682" s="24">
        <v>5.2200000000000003E-2</v>
      </c>
      <c r="AB682" s="208">
        <v>4.1800000000000004E-2</v>
      </c>
      <c r="AC682" s="24">
        <v>5.8000000000000003E-2</v>
      </c>
      <c r="AD682" s="202"/>
      <c r="AE682" s="203"/>
      <c r="AF682" s="203"/>
      <c r="AG682" s="203"/>
      <c r="AH682" s="203"/>
      <c r="AI682" s="203"/>
      <c r="AJ682" s="203"/>
      <c r="AK682" s="203"/>
      <c r="AL682" s="203"/>
      <c r="AM682" s="203"/>
      <c r="AN682" s="203"/>
      <c r="AO682" s="203"/>
      <c r="AP682" s="203"/>
      <c r="AQ682" s="203"/>
      <c r="AR682" s="203"/>
      <c r="AS682" s="203"/>
      <c r="AT682" s="203"/>
      <c r="AU682" s="203"/>
      <c r="AV682" s="203"/>
      <c r="AW682" s="203"/>
      <c r="AX682" s="203"/>
      <c r="AY682" s="203"/>
      <c r="AZ682" s="203"/>
      <c r="BA682" s="203"/>
      <c r="BB682" s="203"/>
      <c r="BC682" s="203"/>
      <c r="BD682" s="203"/>
      <c r="BE682" s="203"/>
      <c r="BF682" s="203"/>
      <c r="BG682" s="203"/>
      <c r="BH682" s="203"/>
      <c r="BI682" s="203"/>
      <c r="BJ682" s="203"/>
      <c r="BK682" s="203"/>
      <c r="BL682" s="203"/>
      <c r="BM682" s="207">
        <v>100</v>
      </c>
    </row>
    <row r="683" spans="1:65">
      <c r="A683" s="30"/>
      <c r="B683" s="19">
        <v>1</v>
      </c>
      <c r="C683" s="9">
        <v>6</v>
      </c>
      <c r="D683" s="24">
        <v>5.5E-2</v>
      </c>
      <c r="E683" s="24">
        <v>5.5800000000000002E-2</v>
      </c>
      <c r="F683" s="24">
        <v>5.3799999999999994E-2</v>
      </c>
      <c r="G683" s="24">
        <v>5.4900000000000004E-2</v>
      </c>
      <c r="H683" s="24">
        <v>5.6718634707937657E-2</v>
      </c>
      <c r="I683" s="24">
        <v>5.6000000000000008E-2</v>
      </c>
      <c r="J683" s="24">
        <v>5.2999999999999999E-2</v>
      </c>
      <c r="K683" s="24">
        <v>5.8600000000000006E-2</v>
      </c>
      <c r="L683" s="24">
        <v>5.5999999999999994E-2</v>
      </c>
      <c r="M683" s="24">
        <v>5.3999999999999999E-2</v>
      </c>
      <c r="N683" s="24">
        <v>5.5999999999999994E-2</v>
      </c>
      <c r="O683" s="24">
        <v>5.3999999999999999E-2</v>
      </c>
      <c r="P683" s="24">
        <v>5.5E-2</v>
      </c>
      <c r="Q683" s="24">
        <v>5.3999999999999999E-2</v>
      </c>
      <c r="R683" s="24">
        <v>5.5E-2</v>
      </c>
      <c r="S683" s="24">
        <v>5.8600000000000006E-2</v>
      </c>
      <c r="T683" s="24">
        <v>5.5099999999999996E-2</v>
      </c>
      <c r="U683" s="208">
        <v>4.53E-2</v>
      </c>
      <c r="V683" s="24">
        <v>0.05</v>
      </c>
      <c r="W683" s="24">
        <v>0.05</v>
      </c>
      <c r="X683" s="208">
        <v>6.6299999999999998E-2</v>
      </c>
      <c r="Y683" s="208">
        <v>6.7000000000000004E-2</v>
      </c>
      <c r="Z683" s="24">
        <v>5.9150000000000001E-2</v>
      </c>
      <c r="AA683" s="24">
        <v>5.6899999999999992E-2</v>
      </c>
      <c r="AB683" s="208">
        <v>4.2799999999999998E-2</v>
      </c>
      <c r="AC683" s="24">
        <v>5.7300000000000004E-2</v>
      </c>
      <c r="AD683" s="202"/>
      <c r="AE683" s="203"/>
      <c r="AF683" s="203"/>
      <c r="AG683" s="203"/>
      <c r="AH683" s="203"/>
      <c r="AI683" s="203"/>
      <c r="AJ683" s="203"/>
      <c r="AK683" s="203"/>
      <c r="AL683" s="203"/>
      <c r="AM683" s="203"/>
      <c r="AN683" s="203"/>
      <c r="AO683" s="203"/>
      <c r="AP683" s="203"/>
      <c r="AQ683" s="203"/>
      <c r="AR683" s="203"/>
      <c r="AS683" s="203"/>
      <c r="AT683" s="203"/>
      <c r="AU683" s="203"/>
      <c r="AV683" s="203"/>
      <c r="AW683" s="203"/>
      <c r="AX683" s="203"/>
      <c r="AY683" s="203"/>
      <c r="AZ683" s="203"/>
      <c r="BA683" s="203"/>
      <c r="BB683" s="203"/>
      <c r="BC683" s="203"/>
      <c r="BD683" s="203"/>
      <c r="BE683" s="203"/>
      <c r="BF683" s="203"/>
      <c r="BG683" s="203"/>
      <c r="BH683" s="203"/>
      <c r="BI683" s="203"/>
      <c r="BJ683" s="203"/>
      <c r="BK683" s="203"/>
      <c r="BL683" s="203"/>
      <c r="BM683" s="56"/>
    </row>
    <row r="684" spans="1:65">
      <c r="A684" s="30"/>
      <c r="B684" s="20" t="s">
        <v>275</v>
      </c>
      <c r="C684" s="12"/>
      <c r="D684" s="209">
        <v>5.5E-2</v>
      </c>
      <c r="E684" s="209">
        <v>5.5816666666666674E-2</v>
      </c>
      <c r="F684" s="209">
        <v>5.3550000000000007E-2</v>
      </c>
      <c r="G684" s="209">
        <v>5.4433333333333341E-2</v>
      </c>
      <c r="H684" s="209">
        <v>5.2796698323899667E-2</v>
      </c>
      <c r="I684" s="209">
        <v>5.7666666666666665E-2</v>
      </c>
      <c r="J684" s="209">
        <v>5.4666666666666662E-2</v>
      </c>
      <c r="K684" s="209">
        <v>5.8916666666666666E-2</v>
      </c>
      <c r="L684" s="209">
        <v>5.5333333333333325E-2</v>
      </c>
      <c r="M684" s="209">
        <v>5.3833333333333337E-2</v>
      </c>
      <c r="N684" s="209">
        <v>5.7833333333333327E-2</v>
      </c>
      <c r="O684" s="209">
        <v>5.3999999999999999E-2</v>
      </c>
      <c r="P684" s="209">
        <v>5.5333333333333325E-2</v>
      </c>
      <c r="Q684" s="209">
        <v>5.3999999999999999E-2</v>
      </c>
      <c r="R684" s="209">
        <v>5.4833333333333338E-2</v>
      </c>
      <c r="S684" s="209">
        <v>5.9299999999999999E-2</v>
      </c>
      <c r="T684" s="209">
        <v>5.8116666666666657E-2</v>
      </c>
      <c r="U684" s="209">
        <v>4.5600000000000002E-2</v>
      </c>
      <c r="V684" s="209">
        <v>4.9999999999999996E-2</v>
      </c>
      <c r="W684" s="209">
        <v>4.9999999999999996E-2</v>
      </c>
      <c r="X684" s="209">
        <v>6.6533333333333333E-2</v>
      </c>
      <c r="Y684" s="209">
        <v>6.483333333333334E-2</v>
      </c>
      <c r="Z684" s="209">
        <v>5.8675000000000005E-2</v>
      </c>
      <c r="AA684" s="209">
        <v>5.3933333333333333E-2</v>
      </c>
      <c r="AB684" s="209">
        <v>4.3283333333333333E-2</v>
      </c>
      <c r="AC684" s="209">
        <v>5.8049999999999997E-2</v>
      </c>
      <c r="AD684" s="202"/>
      <c r="AE684" s="203"/>
      <c r="AF684" s="203"/>
      <c r="AG684" s="203"/>
      <c r="AH684" s="203"/>
      <c r="AI684" s="203"/>
      <c r="AJ684" s="203"/>
      <c r="AK684" s="203"/>
      <c r="AL684" s="203"/>
      <c r="AM684" s="203"/>
      <c r="AN684" s="203"/>
      <c r="AO684" s="203"/>
      <c r="AP684" s="203"/>
      <c r="AQ684" s="203"/>
      <c r="AR684" s="203"/>
      <c r="AS684" s="203"/>
      <c r="AT684" s="203"/>
      <c r="AU684" s="203"/>
      <c r="AV684" s="203"/>
      <c r="AW684" s="203"/>
      <c r="AX684" s="203"/>
      <c r="AY684" s="203"/>
      <c r="AZ684" s="203"/>
      <c r="BA684" s="203"/>
      <c r="BB684" s="203"/>
      <c r="BC684" s="203"/>
      <c r="BD684" s="203"/>
      <c r="BE684" s="203"/>
      <c r="BF684" s="203"/>
      <c r="BG684" s="203"/>
      <c r="BH684" s="203"/>
      <c r="BI684" s="203"/>
      <c r="BJ684" s="203"/>
      <c r="BK684" s="203"/>
      <c r="BL684" s="203"/>
      <c r="BM684" s="56"/>
    </row>
    <row r="685" spans="1:65">
      <c r="A685" s="30"/>
      <c r="B685" s="3" t="s">
        <v>276</v>
      </c>
      <c r="C685" s="29"/>
      <c r="D685" s="24">
        <v>5.5E-2</v>
      </c>
      <c r="E685" s="24">
        <v>5.595E-2</v>
      </c>
      <c r="F685" s="24">
        <v>5.355E-2</v>
      </c>
      <c r="G685" s="24">
        <v>5.4600000000000003E-2</v>
      </c>
      <c r="H685" s="24">
        <v>5.277806533863276E-2</v>
      </c>
      <c r="I685" s="24">
        <v>5.8000000000000003E-2</v>
      </c>
      <c r="J685" s="24">
        <v>5.45E-2</v>
      </c>
      <c r="K685" s="24">
        <v>5.885E-2</v>
      </c>
      <c r="L685" s="24">
        <v>5.5499999999999994E-2</v>
      </c>
      <c r="M685" s="24">
        <v>5.3999999999999999E-2</v>
      </c>
      <c r="N685" s="24">
        <v>5.8000000000000003E-2</v>
      </c>
      <c r="O685" s="24">
        <v>5.3999999999999999E-2</v>
      </c>
      <c r="P685" s="24">
        <v>5.5E-2</v>
      </c>
      <c r="Q685" s="24">
        <v>5.3999999999999999E-2</v>
      </c>
      <c r="R685" s="24">
        <v>5.5E-2</v>
      </c>
      <c r="S685" s="24">
        <v>5.8900000000000001E-2</v>
      </c>
      <c r="T685" s="24">
        <v>5.8249999999999996E-2</v>
      </c>
      <c r="U685" s="24">
        <v>4.5699999999999998E-2</v>
      </c>
      <c r="V685" s="24">
        <v>0.05</v>
      </c>
      <c r="W685" s="24">
        <v>0.05</v>
      </c>
      <c r="X685" s="24">
        <v>6.6299999999999998E-2</v>
      </c>
      <c r="Y685" s="24">
        <v>6.5000000000000002E-2</v>
      </c>
      <c r="Z685" s="24">
        <v>5.9050000000000005E-2</v>
      </c>
      <c r="AA685" s="24">
        <v>5.3949999999999998E-2</v>
      </c>
      <c r="AB685" s="24">
        <v>4.335E-2</v>
      </c>
      <c r="AC685" s="24">
        <v>5.8000000000000003E-2</v>
      </c>
      <c r="AD685" s="202"/>
      <c r="AE685" s="203"/>
      <c r="AF685" s="203"/>
      <c r="AG685" s="203"/>
      <c r="AH685" s="203"/>
      <c r="AI685" s="203"/>
      <c r="AJ685" s="203"/>
      <c r="AK685" s="203"/>
      <c r="AL685" s="203"/>
      <c r="AM685" s="203"/>
      <c r="AN685" s="203"/>
      <c r="AO685" s="203"/>
      <c r="AP685" s="203"/>
      <c r="AQ685" s="203"/>
      <c r="AR685" s="203"/>
      <c r="AS685" s="203"/>
      <c r="AT685" s="203"/>
      <c r="AU685" s="203"/>
      <c r="AV685" s="203"/>
      <c r="AW685" s="203"/>
      <c r="AX685" s="203"/>
      <c r="AY685" s="203"/>
      <c r="AZ685" s="203"/>
      <c r="BA685" s="203"/>
      <c r="BB685" s="203"/>
      <c r="BC685" s="203"/>
      <c r="BD685" s="203"/>
      <c r="BE685" s="203"/>
      <c r="BF685" s="203"/>
      <c r="BG685" s="203"/>
      <c r="BH685" s="203"/>
      <c r="BI685" s="203"/>
      <c r="BJ685" s="203"/>
      <c r="BK685" s="203"/>
      <c r="BL685" s="203"/>
      <c r="BM685" s="56"/>
    </row>
    <row r="686" spans="1:65">
      <c r="A686" s="30"/>
      <c r="B686" s="3" t="s">
        <v>277</v>
      </c>
      <c r="C686" s="29"/>
      <c r="D686" s="24">
        <v>6.3245553203367859E-4</v>
      </c>
      <c r="E686" s="24">
        <v>1.6618263046018556E-3</v>
      </c>
      <c r="F686" s="24">
        <v>3.4496376621320665E-4</v>
      </c>
      <c r="G686" s="24">
        <v>6.1535897382476333E-4</v>
      </c>
      <c r="H686" s="24">
        <v>3.5673860979235513E-3</v>
      </c>
      <c r="I686" s="24">
        <v>1.0327955589886405E-3</v>
      </c>
      <c r="J686" s="24">
        <v>1.3662601021279452E-3</v>
      </c>
      <c r="K686" s="24">
        <v>4.6224091842530076E-4</v>
      </c>
      <c r="L686" s="24">
        <v>8.1649658092772335E-4</v>
      </c>
      <c r="M686" s="24">
        <v>9.8319208025017578E-4</v>
      </c>
      <c r="N686" s="24">
        <v>1.3291601358251274E-3</v>
      </c>
      <c r="O686" s="24">
        <v>0</v>
      </c>
      <c r="P686" s="24">
        <v>8.16496580927724E-4</v>
      </c>
      <c r="Q686" s="24">
        <v>6.3245553203367642E-4</v>
      </c>
      <c r="R686" s="24">
        <v>1.1690451944500158E-3</v>
      </c>
      <c r="S686" s="24">
        <v>9.6953597148326492E-4</v>
      </c>
      <c r="T686" s="24">
        <v>1.8691352724366061E-3</v>
      </c>
      <c r="U686" s="24">
        <v>1.4240786495134331E-3</v>
      </c>
      <c r="V686" s="24">
        <v>7.6011774306101464E-18</v>
      </c>
      <c r="W686" s="24">
        <v>7.6011774306101464E-18</v>
      </c>
      <c r="X686" s="24">
        <v>5.955389715767257E-4</v>
      </c>
      <c r="Y686" s="24">
        <v>2.0412414523193166E-3</v>
      </c>
      <c r="Z686" s="24">
        <v>1.4665435554391114E-3</v>
      </c>
      <c r="AA686" s="24">
        <v>1.7362795473847674E-3</v>
      </c>
      <c r="AB686" s="24">
        <v>9.1742392963485922E-4</v>
      </c>
      <c r="AC686" s="24">
        <v>5.8223706512038553E-4</v>
      </c>
      <c r="AD686" s="202"/>
      <c r="AE686" s="203"/>
      <c r="AF686" s="203"/>
      <c r="AG686" s="203"/>
      <c r="AH686" s="203"/>
      <c r="AI686" s="203"/>
      <c r="AJ686" s="203"/>
      <c r="AK686" s="203"/>
      <c r="AL686" s="203"/>
      <c r="AM686" s="203"/>
      <c r="AN686" s="203"/>
      <c r="AO686" s="203"/>
      <c r="AP686" s="203"/>
      <c r="AQ686" s="203"/>
      <c r="AR686" s="203"/>
      <c r="AS686" s="203"/>
      <c r="AT686" s="203"/>
      <c r="AU686" s="203"/>
      <c r="AV686" s="203"/>
      <c r="AW686" s="203"/>
      <c r="AX686" s="203"/>
      <c r="AY686" s="203"/>
      <c r="AZ686" s="203"/>
      <c r="BA686" s="203"/>
      <c r="BB686" s="203"/>
      <c r="BC686" s="203"/>
      <c r="BD686" s="203"/>
      <c r="BE686" s="203"/>
      <c r="BF686" s="203"/>
      <c r="BG686" s="203"/>
      <c r="BH686" s="203"/>
      <c r="BI686" s="203"/>
      <c r="BJ686" s="203"/>
      <c r="BK686" s="203"/>
      <c r="BL686" s="203"/>
      <c r="BM686" s="56"/>
    </row>
    <row r="687" spans="1:65">
      <c r="A687" s="30"/>
      <c r="B687" s="3" t="s">
        <v>86</v>
      </c>
      <c r="C687" s="29"/>
      <c r="D687" s="13">
        <v>1.1499191491521428E-2</v>
      </c>
      <c r="E687" s="13">
        <v>2.9772940661723299E-2</v>
      </c>
      <c r="F687" s="13">
        <v>6.4419003961383118E-3</v>
      </c>
      <c r="G687" s="13">
        <v>1.1304818870020146E-2</v>
      </c>
      <c r="H687" s="13">
        <v>6.756835580964142E-2</v>
      </c>
      <c r="I687" s="13">
        <v>1.7909749577837697E-2</v>
      </c>
      <c r="J687" s="13">
        <v>2.4992562843803877E-2</v>
      </c>
      <c r="K687" s="13">
        <v>7.8456732971762498E-3</v>
      </c>
      <c r="L687" s="13">
        <v>1.4755962305922713E-2</v>
      </c>
      <c r="M687" s="13">
        <v>1.8263629973687474E-2</v>
      </c>
      <c r="N687" s="13">
        <v>2.2982596008503647E-2</v>
      </c>
      <c r="O687" s="13">
        <v>0</v>
      </c>
      <c r="P687" s="13">
        <v>1.4755962305922726E-2</v>
      </c>
      <c r="Q687" s="13">
        <v>1.171213948210512E-2</v>
      </c>
      <c r="R687" s="13">
        <v>2.1319973151064115E-2</v>
      </c>
      <c r="S687" s="13">
        <v>1.6349679114388952E-2</v>
      </c>
      <c r="T687" s="13">
        <v>3.2161776984857005E-2</v>
      </c>
      <c r="U687" s="13">
        <v>3.1229794945470023E-2</v>
      </c>
      <c r="V687" s="13">
        <v>1.5202354861220294E-16</v>
      </c>
      <c r="W687" s="13">
        <v>1.5202354861220294E-16</v>
      </c>
      <c r="X687" s="13">
        <v>8.9509865467443748E-3</v>
      </c>
      <c r="Y687" s="13">
        <v>3.1484443994642411E-2</v>
      </c>
      <c r="Z687" s="13">
        <v>2.4994351179192353E-2</v>
      </c>
      <c r="AA687" s="13">
        <v>3.2193069481794206E-2</v>
      </c>
      <c r="AB687" s="13">
        <v>2.1195778120173876E-2</v>
      </c>
      <c r="AC687" s="13">
        <v>1.0029923602418356E-2</v>
      </c>
      <c r="AD687" s="152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278</v>
      </c>
      <c r="C688" s="29"/>
      <c r="D688" s="13">
        <v>-5.0065152877388774E-3</v>
      </c>
      <c r="E688" s="13">
        <v>9.7676303943523557E-3</v>
      </c>
      <c r="F688" s="13">
        <v>-3.1238161702880185E-2</v>
      </c>
      <c r="G688" s="13">
        <v>-1.5257963312046985E-2</v>
      </c>
      <c r="H688" s="13">
        <v>-4.4865984607292297E-2</v>
      </c>
      <c r="I688" s="13">
        <v>4.3235593061946354E-2</v>
      </c>
      <c r="J688" s="13">
        <v>-1.1036778831449712E-2</v>
      </c>
      <c r="K688" s="13">
        <v>6.5849081350861427E-2</v>
      </c>
      <c r="L688" s="13">
        <v>1.0237482559716238E-3</v>
      </c>
      <c r="M688" s="13">
        <v>-2.6112437690726242E-2</v>
      </c>
      <c r="N688" s="13">
        <v>4.6250724833801771E-2</v>
      </c>
      <c r="O688" s="13">
        <v>-2.3097305918870936E-2</v>
      </c>
      <c r="P688" s="13">
        <v>1.0237482559716238E-3</v>
      </c>
      <c r="Q688" s="13">
        <v>-2.3097305918870936E-2</v>
      </c>
      <c r="R688" s="13">
        <v>-8.0216470595941836E-3</v>
      </c>
      <c r="S688" s="13">
        <v>7.278388442612882E-2</v>
      </c>
      <c r="T688" s="13">
        <v>5.1376448845955602E-2</v>
      </c>
      <c r="U688" s="13">
        <v>-0.17505994722037987</v>
      </c>
      <c r="V688" s="13">
        <v>-9.546046844339906E-2</v>
      </c>
      <c r="W688" s="13">
        <v>-9.546046844339906E-2</v>
      </c>
      <c r="X688" s="13">
        <v>0.20364060332465028</v>
      </c>
      <c r="Y688" s="13">
        <v>0.17288625925172596</v>
      </c>
      <c r="Z688" s="13">
        <v>6.1477140281671394E-2</v>
      </c>
      <c r="AA688" s="13">
        <v>-2.4303358627613125E-2</v>
      </c>
      <c r="AB688" s="13">
        <v>-0.21697027884916908</v>
      </c>
      <c r="AC688" s="13">
        <v>5.0170396137213746E-2</v>
      </c>
      <c r="AD688" s="152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46" t="s">
        <v>279</v>
      </c>
      <c r="C689" s="47"/>
      <c r="D689" s="45">
        <v>0.02</v>
      </c>
      <c r="E689" s="45">
        <v>0.25</v>
      </c>
      <c r="F689" s="45">
        <v>0.38</v>
      </c>
      <c r="G689" s="45">
        <v>0.13</v>
      </c>
      <c r="H689" s="45">
        <v>0.59</v>
      </c>
      <c r="I689" s="45">
        <v>0.76</v>
      </c>
      <c r="J689" s="45">
        <v>7.0000000000000007E-2</v>
      </c>
      <c r="K689" s="45">
        <v>1.1100000000000001</v>
      </c>
      <c r="L689" s="45">
        <v>0.12</v>
      </c>
      <c r="M689" s="45">
        <v>0.3</v>
      </c>
      <c r="N689" s="45">
        <v>0.81</v>
      </c>
      <c r="O689" s="45">
        <v>0.25</v>
      </c>
      <c r="P689" s="45">
        <v>0.12</v>
      </c>
      <c r="Q689" s="45">
        <v>0.25</v>
      </c>
      <c r="R689" s="45">
        <v>0.02</v>
      </c>
      <c r="S689" s="45">
        <v>1.21</v>
      </c>
      <c r="T689" s="45">
        <v>0.89</v>
      </c>
      <c r="U689" s="45">
        <v>2.58</v>
      </c>
      <c r="V689" s="45">
        <v>1.36</v>
      </c>
      <c r="W689" s="45">
        <v>1.36</v>
      </c>
      <c r="X689" s="45">
        <v>3.22</v>
      </c>
      <c r="Y689" s="45">
        <v>2.75</v>
      </c>
      <c r="Z689" s="45">
        <v>1.04</v>
      </c>
      <c r="AA689" s="45">
        <v>0.27</v>
      </c>
      <c r="AB689" s="45">
        <v>3.22</v>
      </c>
      <c r="AC689" s="45">
        <v>0.87</v>
      </c>
      <c r="AD689" s="152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B690" s="31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BM690" s="55"/>
    </row>
    <row r="691" spans="1:65" ht="15">
      <c r="B691" s="8" t="s">
        <v>613</v>
      </c>
      <c r="BM691" s="28" t="s">
        <v>66</v>
      </c>
    </row>
    <row r="692" spans="1:65" ht="15">
      <c r="A692" s="25" t="s">
        <v>37</v>
      </c>
      <c r="B692" s="18" t="s">
        <v>111</v>
      </c>
      <c r="C692" s="15" t="s">
        <v>112</v>
      </c>
      <c r="D692" s="16" t="s">
        <v>227</v>
      </c>
      <c r="E692" s="17" t="s">
        <v>227</v>
      </c>
      <c r="F692" s="17" t="s">
        <v>227</v>
      </c>
      <c r="G692" s="17" t="s">
        <v>227</v>
      </c>
      <c r="H692" s="17" t="s">
        <v>227</v>
      </c>
      <c r="I692" s="17" t="s">
        <v>227</v>
      </c>
      <c r="J692" s="17" t="s">
        <v>227</v>
      </c>
      <c r="K692" s="17" t="s">
        <v>227</v>
      </c>
      <c r="L692" s="17" t="s">
        <v>227</v>
      </c>
      <c r="M692" s="17" t="s">
        <v>227</v>
      </c>
      <c r="N692" s="17" t="s">
        <v>227</v>
      </c>
      <c r="O692" s="17" t="s">
        <v>227</v>
      </c>
      <c r="P692" s="17" t="s">
        <v>227</v>
      </c>
      <c r="Q692" s="17" t="s">
        <v>227</v>
      </c>
      <c r="R692" s="17" t="s">
        <v>227</v>
      </c>
      <c r="S692" s="17" t="s">
        <v>227</v>
      </c>
      <c r="T692" s="17" t="s">
        <v>227</v>
      </c>
      <c r="U692" s="17" t="s">
        <v>227</v>
      </c>
      <c r="V692" s="17" t="s">
        <v>227</v>
      </c>
      <c r="W692" s="17" t="s">
        <v>227</v>
      </c>
      <c r="X692" s="17" t="s">
        <v>227</v>
      </c>
      <c r="Y692" s="17" t="s">
        <v>227</v>
      </c>
      <c r="Z692" s="17" t="s">
        <v>227</v>
      </c>
      <c r="AA692" s="17" t="s">
        <v>227</v>
      </c>
      <c r="AB692" s="17" t="s">
        <v>227</v>
      </c>
      <c r="AC692" s="17" t="s">
        <v>227</v>
      </c>
      <c r="AD692" s="17" t="s">
        <v>227</v>
      </c>
      <c r="AE692" s="17" t="s">
        <v>227</v>
      </c>
      <c r="AF692" s="17" t="s">
        <v>227</v>
      </c>
      <c r="AG692" s="17" t="s">
        <v>227</v>
      </c>
      <c r="AH692" s="17" t="s">
        <v>227</v>
      </c>
      <c r="AI692" s="152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1</v>
      </c>
    </row>
    <row r="693" spans="1:65">
      <c r="A693" s="30"/>
      <c r="B693" s="19" t="s">
        <v>228</v>
      </c>
      <c r="C693" s="9" t="s">
        <v>228</v>
      </c>
      <c r="D693" s="150" t="s">
        <v>230</v>
      </c>
      <c r="E693" s="151" t="s">
        <v>231</v>
      </c>
      <c r="F693" s="151" t="s">
        <v>232</v>
      </c>
      <c r="G693" s="151" t="s">
        <v>233</v>
      </c>
      <c r="H693" s="151" t="s">
        <v>234</v>
      </c>
      <c r="I693" s="151" t="s">
        <v>235</v>
      </c>
      <c r="J693" s="151" t="s">
        <v>236</v>
      </c>
      <c r="K693" s="151" t="s">
        <v>237</v>
      </c>
      <c r="L693" s="151" t="s">
        <v>238</v>
      </c>
      <c r="M693" s="151" t="s">
        <v>239</v>
      </c>
      <c r="N693" s="151" t="s">
        <v>240</v>
      </c>
      <c r="O693" s="151" t="s">
        <v>241</v>
      </c>
      <c r="P693" s="151" t="s">
        <v>242</v>
      </c>
      <c r="Q693" s="151" t="s">
        <v>244</v>
      </c>
      <c r="R693" s="151" t="s">
        <v>247</v>
      </c>
      <c r="S693" s="151" t="s">
        <v>248</v>
      </c>
      <c r="T693" s="151" t="s">
        <v>304</v>
      </c>
      <c r="U693" s="151" t="s">
        <v>249</v>
      </c>
      <c r="V693" s="151" t="s">
        <v>250</v>
      </c>
      <c r="W693" s="151" t="s">
        <v>252</v>
      </c>
      <c r="X693" s="151" t="s">
        <v>255</v>
      </c>
      <c r="Y693" s="151" t="s">
        <v>256</v>
      </c>
      <c r="Z693" s="151" t="s">
        <v>257</v>
      </c>
      <c r="AA693" s="151" t="s">
        <v>305</v>
      </c>
      <c r="AB693" s="151" t="s">
        <v>259</v>
      </c>
      <c r="AC693" s="151" t="s">
        <v>260</v>
      </c>
      <c r="AD693" s="151" t="s">
        <v>263</v>
      </c>
      <c r="AE693" s="151" t="s">
        <v>264</v>
      </c>
      <c r="AF693" s="151" t="s">
        <v>265</v>
      </c>
      <c r="AG693" s="151" t="s">
        <v>266</v>
      </c>
      <c r="AH693" s="151" t="s">
        <v>267</v>
      </c>
      <c r="AI693" s="152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 t="s">
        <v>3</v>
      </c>
    </row>
    <row r="694" spans="1:65">
      <c r="A694" s="30"/>
      <c r="B694" s="19"/>
      <c r="C694" s="9"/>
      <c r="D694" s="10" t="s">
        <v>331</v>
      </c>
      <c r="E694" s="11" t="s">
        <v>332</v>
      </c>
      <c r="F694" s="11" t="s">
        <v>332</v>
      </c>
      <c r="G694" s="11" t="s">
        <v>331</v>
      </c>
      <c r="H694" s="11" t="s">
        <v>332</v>
      </c>
      <c r="I694" s="11" t="s">
        <v>332</v>
      </c>
      <c r="J694" s="11" t="s">
        <v>331</v>
      </c>
      <c r="K694" s="11" t="s">
        <v>331</v>
      </c>
      <c r="L694" s="11" t="s">
        <v>331</v>
      </c>
      <c r="M694" s="11" t="s">
        <v>331</v>
      </c>
      <c r="N694" s="11" t="s">
        <v>331</v>
      </c>
      <c r="O694" s="11" t="s">
        <v>331</v>
      </c>
      <c r="P694" s="11" t="s">
        <v>331</v>
      </c>
      <c r="Q694" s="11" t="s">
        <v>331</v>
      </c>
      <c r="R694" s="11" t="s">
        <v>331</v>
      </c>
      <c r="S694" s="11" t="s">
        <v>332</v>
      </c>
      <c r="T694" s="11" t="s">
        <v>332</v>
      </c>
      <c r="U694" s="11" t="s">
        <v>333</v>
      </c>
      <c r="V694" s="11" t="s">
        <v>332</v>
      </c>
      <c r="W694" s="11" t="s">
        <v>333</v>
      </c>
      <c r="X694" s="11" t="s">
        <v>333</v>
      </c>
      <c r="Y694" s="11" t="s">
        <v>331</v>
      </c>
      <c r="Z694" s="11" t="s">
        <v>333</v>
      </c>
      <c r="AA694" s="11" t="s">
        <v>331</v>
      </c>
      <c r="AB694" s="11" t="s">
        <v>332</v>
      </c>
      <c r="AC694" s="11" t="s">
        <v>332</v>
      </c>
      <c r="AD694" s="11" t="s">
        <v>333</v>
      </c>
      <c r="AE694" s="11" t="s">
        <v>332</v>
      </c>
      <c r="AF694" s="11" t="s">
        <v>331</v>
      </c>
      <c r="AG694" s="11" t="s">
        <v>331</v>
      </c>
      <c r="AH694" s="11" t="s">
        <v>334</v>
      </c>
      <c r="AI694" s="152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/>
      <c r="C695" s="9"/>
      <c r="D695" s="26" t="s">
        <v>335</v>
      </c>
      <c r="E695" s="26" t="s">
        <v>336</v>
      </c>
      <c r="F695" s="26" t="s">
        <v>335</v>
      </c>
      <c r="G695" s="26" t="s">
        <v>337</v>
      </c>
      <c r="H695" s="26" t="s">
        <v>338</v>
      </c>
      <c r="I695" s="26" t="s">
        <v>336</v>
      </c>
      <c r="J695" s="26" t="s">
        <v>336</v>
      </c>
      <c r="K695" s="26" t="s">
        <v>336</v>
      </c>
      <c r="L695" s="26" t="s">
        <v>336</v>
      </c>
      <c r="M695" s="26" t="s">
        <v>336</v>
      </c>
      <c r="N695" s="26" t="s">
        <v>336</v>
      </c>
      <c r="O695" s="26" t="s">
        <v>336</v>
      </c>
      <c r="P695" s="26" t="s">
        <v>336</v>
      </c>
      <c r="Q695" s="26" t="s">
        <v>339</v>
      </c>
      <c r="R695" s="26" t="s">
        <v>336</v>
      </c>
      <c r="S695" s="26" t="s">
        <v>335</v>
      </c>
      <c r="T695" s="26" t="s">
        <v>336</v>
      </c>
      <c r="U695" s="26" t="s">
        <v>335</v>
      </c>
      <c r="V695" s="26" t="s">
        <v>337</v>
      </c>
      <c r="W695" s="26" t="s">
        <v>338</v>
      </c>
      <c r="X695" s="26" t="s">
        <v>335</v>
      </c>
      <c r="Y695" s="26" t="s">
        <v>336</v>
      </c>
      <c r="Z695" s="26" t="s">
        <v>336</v>
      </c>
      <c r="AA695" s="26"/>
      <c r="AB695" s="26" t="s">
        <v>335</v>
      </c>
      <c r="AC695" s="26" t="s">
        <v>336</v>
      </c>
      <c r="AD695" s="26" t="s">
        <v>336</v>
      </c>
      <c r="AE695" s="26" t="s">
        <v>338</v>
      </c>
      <c r="AF695" s="26" t="s">
        <v>338</v>
      </c>
      <c r="AG695" s="26" t="s">
        <v>117</v>
      </c>
      <c r="AH695" s="26" t="s">
        <v>336</v>
      </c>
      <c r="AI695" s="152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2</v>
      </c>
    </row>
    <row r="696" spans="1:65">
      <c r="A696" s="30"/>
      <c r="B696" s="18">
        <v>1</v>
      </c>
      <c r="C696" s="14">
        <v>1</v>
      </c>
      <c r="D696" s="218">
        <v>16.5</v>
      </c>
      <c r="E696" s="218">
        <v>17.5</v>
      </c>
      <c r="F696" s="218">
        <v>16.5</v>
      </c>
      <c r="G696" s="218">
        <v>17.600000000000001</v>
      </c>
      <c r="H696" s="218">
        <v>16.023763364544468</v>
      </c>
      <c r="I696" s="218">
        <v>16.5</v>
      </c>
      <c r="J696" s="218">
        <v>16.2</v>
      </c>
      <c r="K696" s="218">
        <v>18.7</v>
      </c>
      <c r="L696" s="218">
        <v>16.600000000000001</v>
      </c>
      <c r="M696" s="218">
        <v>16</v>
      </c>
      <c r="N696" s="218">
        <v>17.399999999999999</v>
      </c>
      <c r="O696" s="218">
        <v>17</v>
      </c>
      <c r="P696" s="218">
        <v>17.100000000000001</v>
      </c>
      <c r="Q696" s="218">
        <v>18.510000000000002</v>
      </c>
      <c r="R696" s="218">
        <v>16.600000000000001</v>
      </c>
      <c r="S696" s="218">
        <v>18.2</v>
      </c>
      <c r="T696" s="218">
        <v>16.7</v>
      </c>
      <c r="U696" s="219">
        <v>12</v>
      </c>
      <c r="V696" s="218">
        <v>18.399999999999999</v>
      </c>
      <c r="W696" s="218">
        <v>19.600000000000001</v>
      </c>
      <c r="X696" s="218">
        <v>15.23</v>
      </c>
      <c r="Y696" s="218">
        <v>16.7</v>
      </c>
      <c r="Z696" s="218">
        <v>18</v>
      </c>
      <c r="AA696" s="218">
        <v>16.658503243915469</v>
      </c>
      <c r="AB696" s="218">
        <v>17.5</v>
      </c>
      <c r="AC696" s="219">
        <v>17</v>
      </c>
      <c r="AD696" s="218">
        <v>17.495049651924653</v>
      </c>
      <c r="AE696" s="218">
        <v>17.600000000000001</v>
      </c>
      <c r="AF696" s="218">
        <v>16.8</v>
      </c>
      <c r="AG696" s="218">
        <v>17.8</v>
      </c>
      <c r="AH696" s="218">
        <v>16.059999999999999</v>
      </c>
      <c r="AI696" s="220"/>
      <c r="AJ696" s="221"/>
      <c r="AK696" s="221"/>
      <c r="AL696" s="221"/>
      <c r="AM696" s="221"/>
      <c r="AN696" s="221"/>
      <c r="AO696" s="221"/>
      <c r="AP696" s="221"/>
      <c r="AQ696" s="221"/>
      <c r="AR696" s="221"/>
      <c r="AS696" s="221"/>
      <c r="AT696" s="221"/>
      <c r="AU696" s="221"/>
      <c r="AV696" s="221"/>
      <c r="AW696" s="221"/>
      <c r="AX696" s="221"/>
      <c r="AY696" s="221"/>
      <c r="AZ696" s="221"/>
      <c r="BA696" s="221"/>
      <c r="BB696" s="221"/>
      <c r="BC696" s="221"/>
      <c r="BD696" s="221"/>
      <c r="BE696" s="221"/>
      <c r="BF696" s="221"/>
      <c r="BG696" s="221"/>
      <c r="BH696" s="221"/>
      <c r="BI696" s="221"/>
      <c r="BJ696" s="221"/>
      <c r="BK696" s="221"/>
      <c r="BL696" s="221"/>
      <c r="BM696" s="222">
        <v>1</v>
      </c>
    </row>
    <row r="697" spans="1:65">
      <c r="A697" s="30"/>
      <c r="B697" s="19">
        <v>1</v>
      </c>
      <c r="C697" s="9">
        <v>2</v>
      </c>
      <c r="D697" s="223">
        <v>16.7</v>
      </c>
      <c r="E697" s="223">
        <v>17.899999999999999</v>
      </c>
      <c r="F697" s="223">
        <v>16.399999999999999</v>
      </c>
      <c r="G697" s="223">
        <v>17.2</v>
      </c>
      <c r="H697" s="223">
        <v>16.649504155199889</v>
      </c>
      <c r="I697" s="223">
        <v>17.899999999999999</v>
      </c>
      <c r="J697" s="225">
        <v>24.8</v>
      </c>
      <c r="K697" s="223">
        <v>18.399999999999999</v>
      </c>
      <c r="L697" s="225">
        <v>20.100000000000001</v>
      </c>
      <c r="M697" s="223">
        <v>16.100000000000001</v>
      </c>
      <c r="N697" s="223">
        <v>18.2</v>
      </c>
      <c r="O697" s="223">
        <v>17</v>
      </c>
      <c r="P697" s="223">
        <v>17.2</v>
      </c>
      <c r="Q697" s="223">
        <v>17.670000000000002</v>
      </c>
      <c r="R697" s="225">
        <v>18.600000000000001</v>
      </c>
      <c r="S697" s="223">
        <v>17.600000000000001</v>
      </c>
      <c r="T697" s="223">
        <v>16.600000000000001</v>
      </c>
      <c r="U697" s="224">
        <v>12</v>
      </c>
      <c r="V697" s="223">
        <v>19.399999999999999</v>
      </c>
      <c r="W697" s="223">
        <v>18.399999999999999</v>
      </c>
      <c r="X697" s="223">
        <v>15.28</v>
      </c>
      <c r="Y697" s="223">
        <v>16.100000000000001</v>
      </c>
      <c r="Z697" s="223">
        <v>18</v>
      </c>
      <c r="AA697" s="223">
        <v>16.015051587389834</v>
      </c>
      <c r="AB697" s="223">
        <v>18.7</v>
      </c>
      <c r="AC697" s="224">
        <v>18</v>
      </c>
      <c r="AD697" s="223">
        <v>17.650907555282558</v>
      </c>
      <c r="AE697" s="223">
        <v>17.8</v>
      </c>
      <c r="AF697" s="223">
        <v>16.899999999999999</v>
      </c>
      <c r="AG697" s="223">
        <v>17.5</v>
      </c>
      <c r="AH697" s="223">
        <v>15.79</v>
      </c>
      <c r="AI697" s="220"/>
      <c r="AJ697" s="221"/>
      <c r="AK697" s="221"/>
      <c r="AL697" s="221"/>
      <c r="AM697" s="221"/>
      <c r="AN697" s="221"/>
      <c r="AO697" s="221"/>
      <c r="AP697" s="221"/>
      <c r="AQ697" s="221"/>
      <c r="AR697" s="221"/>
      <c r="AS697" s="221"/>
      <c r="AT697" s="221"/>
      <c r="AU697" s="221"/>
      <c r="AV697" s="221"/>
      <c r="AW697" s="221"/>
      <c r="AX697" s="221"/>
      <c r="AY697" s="221"/>
      <c r="AZ697" s="221"/>
      <c r="BA697" s="221"/>
      <c r="BB697" s="221"/>
      <c r="BC697" s="221"/>
      <c r="BD697" s="221"/>
      <c r="BE697" s="221"/>
      <c r="BF697" s="221"/>
      <c r="BG697" s="221"/>
      <c r="BH697" s="221"/>
      <c r="BI697" s="221"/>
      <c r="BJ697" s="221"/>
      <c r="BK697" s="221"/>
      <c r="BL697" s="221"/>
      <c r="BM697" s="222">
        <v>28</v>
      </c>
    </row>
    <row r="698" spans="1:65">
      <c r="A698" s="30"/>
      <c r="B698" s="19">
        <v>1</v>
      </c>
      <c r="C698" s="9">
        <v>3</v>
      </c>
      <c r="D698" s="223">
        <v>16.2</v>
      </c>
      <c r="E698" s="223">
        <v>17.899999999999999</v>
      </c>
      <c r="F698" s="223">
        <v>16.7</v>
      </c>
      <c r="G698" s="223">
        <v>17.3</v>
      </c>
      <c r="H698" s="223">
        <v>15.307647163679029</v>
      </c>
      <c r="I698" s="223">
        <v>17.399999999999999</v>
      </c>
      <c r="J698" s="223">
        <v>16.600000000000001</v>
      </c>
      <c r="K698" s="223">
        <v>18.7</v>
      </c>
      <c r="L698" s="223">
        <v>18.100000000000001</v>
      </c>
      <c r="M698" s="223">
        <v>16.600000000000001</v>
      </c>
      <c r="N698" s="223">
        <v>18.2</v>
      </c>
      <c r="O698" s="223">
        <v>17.600000000000001</v>
      </c>
      <c r="P698" s="223">
        <v>17.100000000000001</v>
      </c>
      <c r="Q698" s="223">
        <v>17.77</v>
      </c>
      <c r="R698" s="223">
        <v>17.399999999999999</v>
      </c>
      <c r="S698" s="223">
        <v>18.399999999999999</v>
      </c>
      <c r="T698" s="223">
        <v>18.100000000000001</v>
      </c>
      <c r="U698" s="224">
        <v>13</v>
      </c>
      <c r="V698" s="223">
        <v>18.399999999999999</v>
      </c>
      <c r="W698" s="223">
        <v>17.600000000000001</v>
      </c>
      <c r="X698" s="223">
        <v>15.46</v>
      </c>
      <c r="Y698" s="223">
        <v>16.600000000000001</v>
      </c>
      <c r="Z698" s="224" t="s">
        <v>352</v>
      </c>
      <c r="AA698" s="223">
        <v>16.017984153918263</v>
      </c>
      <c r="AB698" s="223">
        <v>17.600000000000001</v>
      </c>
      <c r="AC698" s="224">
        <v>19</v>
      </c>
      <c r="AD698" s="223">
        <v>17.661969315953755</v>
      </c>
      <c r="AE698" s="223">
        <v>17.899999999999999</v>
      </c>
      <c r="AF698" s="223">
        <v>16.5</v>
      </c>
      <c r="AG698" s="223">
        <v>17.7</v>
      </c>
      <c r="AH698" s="223">
        <v>15.79</v>
      </c>
      <c r="AI698" s="220"/>
      <c r="AJ698" s="221"/>
      <c r="AK698" s="221"/>
      <c r="AL698" s="221"/>
      <c r="AM698" s="221"/>
      <c r="AN698" s="221"/>
      <c r="AO698" s="221"/>
      <c r="AP698" s="221"/>
      <c r="AQ698" s="221"/>
      <c r="AR698" s="221"/>
      <c r="AS698" s="221"/>
      <c r="AT698" s="221"/>
      <c r="AU698" s="221"/>
      <c r="AV698" s="221"/>
      <c r="AW698" s="221"/>
      <c r="AX698" s="221"/>
      <c r="AY698" s="221"/>
      <c r="AZ698" s="221"/>
      <c r="BA698" s="221"/>
      <c r="BB698" s="221"/>
      <c r="BC698" s="221"/>
      <c r="BD698" s="221"/>
      <c r="BE698" s="221"/>
      <c r="BF698" s="221"/>
      <c r="BG698" s="221"/>
      <c r="BH698" s="221"/>
      <c r="BI698" s="221"/>
      <c r="BJ698" s="221"/>
      <c r="BK698" s="221"/>
      <c r="BL698" s="221"/>
      <c r="BM698" s="222">
        <v>16</v>
      </c>
    </row>
    <row r="699" spans="1:65">
      <c r="A699" s="30"/>
      <c r="B699" s="19">
        <v>1</v>
      </c>
      <c r="C699" s="9">
        <v>4</v>
      </c>
      <c r="D699" s="223">
        <v>16.8</v>
      </c>
      <c r="E699" s="223">
        <v>17.899999999999999</v>
      </c>
      <c r="F699" s="223">
        <v>16.2</v>
      </c>
      <c r="G699" s="223">
        <v>17.2</v>
      </c>
      <c r="H699" s="223">
        <v>15.686581297481364</v>
      </c>
      <c r="I699" s="223">
        <v>17.8</v>
      </c>
      <c r="J699" s="223">
        <v>16.5</v>
      </c>
      <c r="K699" s="223">
        <v>18.399999999999999</v>
      </c>
      <c r="L699" s="223">
        <v>18</v>
      </c>
      <c r="M699" s="223">
        <v>17</v>
      </c>
      <c r="N699" s="223">
        <v>18.399999999999999</v>
      </c>
      <c r="O699" s="223">
        <v>17.2</v>
      </c>
      <c r="P699" s="223">
        <v>18</v>
      </c>
      <c r="Q699" s="223">
        <v>17.850000000000001</v>
      </c>
      <c r="R699" s="223">
        <v>17.2</v>
      </c>
      <c r="S699" s="223">
        <v>17.8</v>
      </c>
      <c r="T699" s="223">
        <v>17.5</v>
      </c>
      <c r="U699" s="224">
        <v>11</v>
      </c>
      <c r="V699" s="223">
        <v>18.899999999999999</v>
      </c>
      <c r="W699" s="223">
        <v>18.2</v>
      </c>
      <c r="X699" s="223">
        <v>15.319999999999999</v>
      </c>
      <c r="Y699" s="223">
        <v>16.100000000000001</v>
      </c>
      <c r="Z699" s="224" t="s">
        <v>352</v>
      </c>
      <c r="AA699" s="223">
        <v>16.704395726617062</v>
      </c>
      <c r="AB699" s="223">
        <v>16.7</v>
      </c>
      <c r="AC699" s="224">
        <v>17</v>
      </c>
      <c r="AD699" s="223">
        <v>18.021070075757578</v>
      </c>
      <c r="AE699" s="223">
        <v>18.2</v>
      </c>
      <c r="AF699" s="223">
        <v>16.5</v>
      </c>
      <c r="AG699" s="223">
        <v>17.5</v>
      </c>
      <c r="AH699" s="223">
        <v>15.840000000000002</v>
      </c>
      <c r="AI699" s="220"/>
      <c r="AJ699" s="221"/>
      <c r="AK699" s="221"/>
      <c r="AL699" s="221"/>
      <c r="AM699" s="221"/>
      <c r="AN699" s="221"/>
      <c r="AO699" s="221"/>
      <c r="AP699" s="221"/>
      <c r="AQ699" s="221"/>
      <c r="AR699" s="221"/>
      <c r="AS699" s="221"/>
      <c r="AT699" s="221"/>
      <c r="AU699" s="221"/>
      <c r="AV699" s="221"/>
      <c r="AW699" s="221"/>
      <c r="AX699" s="221"/>
      <c r="AY699" s="221"/>
      <c r="AZ699" s="221"/>
      <c r="BA699" s="221"/>
      <c r="BB699" s="221"/>
      <c r="BC699" s="221"/>
      <c r="BD699" s="221"/>
      <c r="BE699" s="221"/>
      <c r="BF699" s="221"/>
      <c r="BG699" s="221"/>
      <c r="BH699" s="221"/>
      <c r="BI699" s="221"/>
      <c r="BJ699" s="221"/>
      <c r="BK699" s="221"/>
      <c r="BL699" s="221"/>
      <c r="BM699" s="222">
        <v>17.209331392977862</v>
      </c>
    </row>
    <row r="700" spans="1:65">
      <c r="A700" s="30"/>
      <c r="B700" s="19">
        <v>1</v>
      </c>
      <c r="C700" s="9">
        <v>5</v>
      </c>
      <c r="D700" s="223">
        <v>16.7</v>
      </c>
      <c r="E700" s="223">
        <v>16.899999999999999</v>
      </c>
      <c r="F700" s="223">
        <v>16.3</v>
      </c>
      <c r="G700" s="223">
        <v>17.7</v>
      </c>
      <c r="H700" s="223">
        <v>15.739544054155761</v>
      </c>
      <c r="I700" s="223">
        <v>17.7</v>
      </c>
      <c r="J700" s="223">
        <v>15.6</v>
      </c>
      <c r="K700" s="223">
        <v>18.5</v>
      </c>
      <c r="L700" s="223">
        <v>17.5</v>
      </c>
      <c r="M700" s="223">
        <v>16.600000000000001</v>
      </c>
      <c r="N700" s="223">
        <v>17.899999999999999</v>
      </c>
      <c r="O700" s="223">
        <v>16.899999999999999</v>
      </c>
      <c r="P700" s="223">
        <v>17.8</v>
      </c>
      <c r="Q700" s="223">
        <v>17.88</v>
      </c>
      <c r="R700" s="223">
        <v>17</v>
      </c>
      <c r="S700" s="223">
        <v>17.7</v>
      </c>
      <c r="T700" s="223">
        <v>17.5</v>
      </c>
      <c r="U700" s="224">
        <v>11</v>
      </c>
      <c r="V700" s="225">
        <v>23.5</v>
      </c>
      <c r="W700" s="223">
        <v>18.600000000000001</v>
      </c>
      <c r="X700" s="223">
        <v>15.299999999999999</v>
      </c>
      <c r="Y700" s="223">
        <v>16</v>
      </c>
      <c r="Z700" s="223">
        <v>17</v>
      </c>
      <c r="AA700" s="223">
        <v>16.713720245469247</v>
      </c>
      <c r="AB700" s="223">
        <v>17.7</v>
      </c>
      <c r="AC700" s="224">
        <v>17</v>
      </c>
      <c r="AD700" s="223">
        <v>17.709354269041771</v>
      </c>
      <c r="AE700" s="223">
        <v>17.7</v>
      </c>
      <c r="AF700" s="223">
        <v>15.7</v>
      </c>
      <c r="AG700" s="223">
        <v>17.7</v>
      </c>
      <c r="AH700" s="225">
        <v>17.579999999999998</v>
      </c>
      <c r="AI700" s="220"/>
      <c r="AJ700" s="221"/>
      <c r="AK700" s="221"/>
      <c r="AL700" s="221"/>
      <c r="AM700" s="221"/>
      <c r="AN700" s="221"/>
      <c r="AO700" s="221"/>
      <c r="AP700" s="221"/>
      <c r="AQ700" s="221"/>
      <c r="AR700" s="221"/>
      <c r="AS700" s="221"/>
      <c r="AT700" s="221"/>
      <c r="AU700" s="221"/>
      <c r="AV700" s="221"/>
      <c r="AW700" s="221"/>
      <c r="AX700" s="221"/>
      <c r="AY700" s="221"/>
      <c r="AZ700" s="221"/>
      <c r="BA700" s="221"/>
      <c r="BB700" s="221"/>
      <c r="BC700" s="221"/>
      <c r="BD700" s="221"/>
      <c r="BE700" s="221"/>
      <c r="BF700" s="221"/>
      <c r="BG700" s="221"/>
      <c r="BH700" s="221"/>
      <c r="BI700" s="221"/>
      <c r="BJ700" s="221"/>
      <c r="BK700" s="221"/>
      <c r="BL700" s="221"/>
      <c r="BM700" s="222">
        <v>101</v>
      </c>
    </row>
    <row r="701" spans="1:65">
      <c r="A701" s="30"/>
      <c r="B701" s="19">
        <v>1</v>
      </c>
      <c r="C701" s="9">
        <v>6</v>
      </c>
      <c r="D701" s="223">
        <v>16.5</v>
      </c>
      <c r="E701" s="223">
        <v>17.100000000000001</v>
      </c>
      <c r="F701" s="223">
        <v>16.600000000000001</v>
      </c>
      <c r="G701" s="223">
        <v>17.600000000000001</v>
      </c>
      <c r="H701" s="223">
        <v>16.413371906328656</v>
      </c>
      <c r="I701" s="223">
        <v>17</v>
      </c>
      <c r="J701" s="223">
        <v>15.8</v>
      </c>
      <c r="K701" s="223">
        <v>18</v>
      </c>
      <c r="L701" s="223">
        <v>17.8</v>
      </c>
      <c r="M701" s="223">
        <v>15.9</v>
      </c>
      <c r="N701" s="223">
        <v>17.100000000000001</v>
      </c>
      <c r="O701" s="223">
        <v>16.8</v>
      </c>
      <c r="P701" s="223">
        <v>17.600000000000001</v>
      </c>
      <c r="Q701" s="223">
        <v>18.38</v>
      </c>
      <c r="R701" s="223">
        <v>17.3</v>
      </c>
      <c r="S701" s="223">
        <v>18.2</v>
      </c>
      <c r="T701" s="223">
        <v>16.7</v>
      </c>
      <c r="U701" s="224">
        <v>11</v>
      </c>
      <c r="V701" s="223">
        <v>18.100000000000001</v>
      </c>
      <c r="W701" s="223">
        <v>19.899999999999999</v>
      </c>
      <c r="X701" s="223">
        <v>15.48</v>
      </c>
      <c r="Y701" s="223">
        <v>15.9</v>
      </c>
      <c r="Z701" s="224" t="s">
        <v>352</v>
      </c>
      <c r="AA701" s="223">
        <v>16.428595937245731</v>
      </c>
      <c r="AB701" s="223">
        <v>17.600000000000001</v>
      </c>
      <c r="AC701" s="224">
        <v>17</v>
      </c>
      <c r="AD701" s="223">
        <v>17.660648674242424</v>
      </c>
      <c r="AE701" s="223">
        <v>18.5</v>
      </c>
      <c r="AF701" s="223">
        <v>16.399999999999999</v>
      </c>
      <c r="AG701" s="223">
        <v>17.899999999999999</v>
      </c>
      <c r="AH701" s="223">
        <v>16.649999999999999</v>
      </c>
      <c r="AI701" s="220"/>
      <c r="AJ701" s="221"/>
      <c r="AK701" s="221"/>
      <c r="AL701" s="221"/>
      <c r="AM701" s="221"/>
      <c r="AN701" s="221"/>
      <c r="AO701" s="221"/>
      <c r="AP701" s="221"/>
      <c r="AQ701" s="221"/>
      <c r="AR701" s="221"/>
      <c r="AS701" s="221"/>
      <c r="AT701" s="221"/>
      <c r="AU701" s="221"/>
      <c r="AV701" s="221"/>
      <c r="AW701" s="221"/>
      <c r="AX701" s="221"/>
      <c r="AY701" s="221"/>
      <c r="AZ701" s="221"/>
      <c r="BA701" s="221"/>
      <c r="BB701" s="221"/>
      <c r="BC701" s="221"/>
      <c r="BD701" s="221"/>
      <c r="BE701" s="221"/>
      <c r="BF701" s="221"/>
      <c r="BG701" s="221"/>
      <c r="BH701" s="221"/>
      <c r="BI701" s="221"/>
      <c r="BJ701" s="221"/>
      <c r="BK701" s="221"/>
      <c r="BL701" s="221"/>
      <c r="BM701" s="226"/>
    </row>
    <row r="702" spans="1:65">
      <c r="A702" s="30"/>
      <c r="B702" s="20" t="s">
        <v>275</v>
      </c>
      <c r="C702" s="12"/>
      <c r="D702" s="227">
        <v>16.566666666666666</v>
      </c>
      <c r="E702" s="227">
        <v>17.533333333333331</v>
      </c>
      <c r="F702" s="227">
        <v>16.45</v>
      </c>
      <c r="G702" s="227">
        <v>17.433333333333334</v>
      </c>
      <c r="H702" s="227">
        <v>15.970068656898192</v>
      </c>
      <c r="I702" s="227">
        <v>17.383333333333333</v>
      </c>
      <c r="J702" s="227">
        <v>17.583333333333332</v>
      </c>
      <c r="K702" s="227">
        <v>18.45</v>
      </c>
      <c r="L702" s="227">
        <v>18.016666666666669</v>
      </c>
      <c r="M702" s="227">
        <v>16.366666666666671</v>
      </c>
      <c r="N702" s="227">
        <v>17.866666666666664</v>
      </c>
      <c r="O702" s="227">
        <v>17.083333333333332</v>
      </c>
      <c r="P702" s="227">
        <v>17.466666666666669</v>
      </c>
      <c r="Q702" s="227">
        <v>18.010000000000002</v>
      </c>
      <c r="R702" s="227">
        <v>17.349999999999998</v>
      </c>
      <c r="S702" s="227">
        <v>17.983333333333334</v>
      </c>
      <c r="T702" s="227">
        <v>17.183333333333334</v>
      </c>
      <c r="U702" s="227">
        <v>11.666666666666666</v>
      </c>
      <c r="V702" s="227">
        <v>19.45</v>
      </c>
      <c r="W702" s="227">
        <v>18.716666666666669</v>
      </c>
      <c r="X702" s="227">
        <v>15.345000000000001</v>
      </c>
      <c r="Y702" s="227">
        <v>16.233333333333334</v>
      </c>
      <c r="Z702" s="227">
        <v>17.666666666666668</v>
      </c>
      <c r="AA702" s="227">
        <v>16.423041815759266</v>
      </c>
      <c r="AB702" s="227">
        <v>17.633333333333336</v>
      </c>
      <c r="AC702" s="227">
        <v>17.5</v>
      </c>
      <c r="AD702" s="227">
        <v>17.699833257033788</v>
      </c>
      <c r="AE702" s="227">
        <v>17.95</v>
      </c>
      <c r="AF702" s="227">
        <v>16.466666666666669</v>
      </c>
      <c r="AG702" s="227">
        <v>17.683333333333334</v>
      </c>
      <c r="AH702" s="227">
        <v>16.285</v>
      </c>
      <c r="AI702" s="220"/>
      <c r="AJ702" s="221"/>
      <c r="AK702" s="221"/>
      <c r="AL702" s="221"/>
      <c r="AM702" s="221"/>
      <c r="AN702" s="221"/>
      <c r="AO702" s="221"/>
      <c r="AP702" s="221"/>
      <c r="AQ702" s="221"/>
      <c r="AR702" s="221"/>
      <c r="AS702" s="221"/>
      <c r="AT702" s="221"/>
      <c r="AU702" s="221"/>
      <c r="AV702" s="221"/>
      <c r="AW702" s="221"/>
      <c r="AX702" s="221"/>
      <c r="AY702" s="221"/>
      <c r="AZ702" s="221"/>
      <c r="BA702" s="221"/>
      <c r="BB702" s="221"/>
      <c r="BC702" s="221"/>
      <c r="BD702" s="221"/>
      <c r="BE702" s="221"/>
      <c r="BF702" s="221"/>
      <c r="BG702" s="221"/>
      <c r="BH702" s="221"/>
      <c r="BI702" s="221"/>
      <c r="BJ702" s="221"/>
      <c r="BK702" s="221"/>
      <c r="BL702" s="221"/>
      <c r="BM702" s="226"/>
    </row>
    <row r="703" spans="1:65">
      <c r="A703" s="30"/>
      <c r="B703" s="3" t="s">
        <v>276</v>
      </c>
      <c r="C703" s="29"/>
      <c r="D703" s="223">
        <v>16.600000000000001</v>
      </c>
      <c r="E703" s="223">
        <v>17.7</v>
      </c>
      <c r="F703" s="223">
        <v>16.45</v>
      </c>
      <c r="G703" s="223">
        <v>17.450000000000003</v>
      </c>
      <c r="H703" s="223">
        <v>15.881653709350115</v>
      </c>
      <c r="I703" s="223">
        <v>17.549999999999997</v>
      </c>
      <c r="J703" s="223">
        <v>16.350000000000001</v>
      </c>
      <c r="K703" s="223">
        <v>18.45</v>
      </c>
      <c r="L703" s="223">
        <v>17.899999999999999</v>
      </c>
      <c r="M703" s="223">
        <v>16.350000000000001</v>
      </c>
      <c r="N703" s="223">
        <v>18.049999999999997</v>
      </c>
      <c r="O703" s="223">
        <v>17</v>
      </c>
      <c r="P703" s="223">
        <v>17.399999999999999</v>
      </c>
      <c r="Q703" s="223">
        <v>17.865000000000002</v>
      </c>
      <c r="R703" s="223">
        <v>17.25</v>
      </c>
      <c r="S703" s="223">
        <v>18</v>
      </c>
      <c r="T703" s="223">
        <v>17.100000000000001</v>
      </c>
      <c r="U703" s="223">
        <v>11.5</v>
      </c>
      <c r="V703" s="223">
        <v>18.649999999999999</v>
      </c>
      <c r="W703" s="223">
        <v>18.5</v>
      </c>
      <c r="X703" s="223">
        <v>15.309999999999999</v>
      </c>
      <c r="Y703" s="223">
        <v>16.100000000000001</v>
      </c>
      <c r="Z703" s="223">
        <v>18</v>
      </c>
      <c r="AA703" s="223">
        <v>16.5435495905806</v>
      </c>
      <c r="AB703" s="223">
        <v>17.600000000000001</v>
      </c>
      <c r="AC703" s="223">
        <v>17</v>
      </c>
      <c r="AD703" s="223">
        <v>17.661308995098089</v>
      </c>
      <c r="AE703" s="223">
        <v>17.850000000000001</v>
      </c>
      <c r="AF703" s="223">
        <v>16.5</v>
      </c>
      <c r="AG703" s="223">
        <v>17.7</v>
      </c>
      <c r="AH703" s="223">
        <v>15.95</v>
      </c>
      <c r="AI703" s="220"/>
      <c r="AJ703" s="221"/>
      <c r="AK703" s="221"/>
      <c r="AL703" s="221"/>
      <c r="AM703" s="221"/>
      <c r="AN703" s="221"/>
      <c r="AO703" s="221"/>
      <c r="AP703" s="221"/>
      <c r="AQ703" s="221"/>
      <c r="AR703" s="221"/>
      <c r="AS703" s="221"/>
      <c r="AT703" s="221"/>
      <c r="AU703" s="221"/>
      <c r="AV703" s="221"/>
      <c r="AW703" s="221"/>
      <c r="AX703" s="221"/>
      <c r="AY703" s="221"/>
      <c r="AZ703" s="221"/>
      <c r="BA703" s="221"/>
      <c r="BB703" s="221"/>
      <c r="BC703" s="221"/>
      <c r="BD703" s="221"/>
      <c r="BE703" s="221"/>
      <c r="BF703" s="221"/>
      <c r="BG703" s="221"/>
      <c r="BH703" s="221"/>
      <c r="BI703" s="221"/>
      <c r="BJ703" s="221"/>
      <c r="BK703" s="221"/>
      <c r="BL703" s="221"/>
      <c r="BM703" s="226"/>
    </row>
    <row r="704" spans="1:65">
      <c r="A704" s="30"/>
      <c r="B704" s="3" t="s">
        <v>277</v>
      </c>
      <c r="C704" s="29"/>
      <c r="D704" s="24">
        <v>0.21602468994692889</v>
      </c>
      <c r="E704" s="24">
        <v>0.44572039067858021</v>
      </c>
      <c r="F704" s="24">
        <v>0.18708286933869728</v>
      </c>
      <c r="G704" s="24">
        <v>0.22509257354845558</v>
      </c>
      <c r="H704" s="24">
        <v>0.49665730620513171</v>
      </c>
      <c r="I704" s="24">
        <v>0.54191020166321502</v>
      </c>
      <c r="J704" s="24">
        <v>3.5566369883173037</v>
      </c>
      <c r="K704" s="24">
        <v>0.25884358211089553</v>
      </c>
      <c r="L704" s="24">
        <v>1.1548448669265787</v>
      </c>
      <c r="M704" s="24">
        <v>0.43204937989385739</v>
      </c>
      <c r="N704" s="24">
        <v>0.51251016250086789</v>
      </c>
      <c r="O704" s="24">
        <v>0.28577380332470464</v>
      </c>
      <c r="P704" s="24">
        <v>0.38815804341359011</v>
      </c>
      <c r="Q704" s="24">
        <v>0.34715990551905612</v>
      </c>
      <c r="R704" s="24">
        <v>0.67453687816160224</v>
      </c>
      <c r="S704" s="24">
        <v>0.32506409624359639</v>
      </c>
      <c r="T704" s="24">
        <v>0.60800219297850167</v>
      </c>
      <c r="U704" s="24">
        <v>0.81649658092772603</v>
      </c>
      <c r="V704" s="24">
        <v>2.0364184245876391</v>
      </c>
      <c r="W704" s="24">
        <v>0.87273516410573604</v>
      </c>
      <c r="X704" s="24">
        <v>0.10153817016275256</v>
      </c>
      <c r="Y704" s="24">
        <v>0.3326659986633238</v>
      </c>
      <c r="Z704" s="24">
        <v>0.57735026918962584</v>
      </c>
      <c r="AA704" s="24">
        <v>0.33155833300628201</v>
      </c>
      <c r="AB704" s="24">
        <v>0.63770421565696633</v>
      </c>
      <c r="AC704" s="24">
        <v>0.83666002653407556</v>
      </c>
      <c r="AD704" s="24">
        <v>0.1735412931549303</v>
      </c>
      <c r="AE704" s="24">
        <v>0.33911649915626307</v>
      </c>
      <c r="AF704" s="24">
        <v>0.42268979957726299</v>
      </c>
      <c r="AG704" s="24">
        <v>0.1602081978759719</v>
      </c>
      <c r="AH704" s="24">
        <v>0.71399579830696414</v>
      </c>
      <c r="AI704" s="152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86</v>
      </c>
      <c r="C705" s="29"/>
      <c r="D705" s="13">
        <v>1.3039719715106372E-2</v>
      </c>
      <c r="E705" s="13">
        <v>2.5421315057713702E-2</v>
      </c>
      <c r="F705" s="13">
        <v>1.1372818804784029E-2</v>
      </c>
      <c r="G705" s="13">
        <v>1.2911619897616954E-2</v>
      </c>
      <c r="H705" s="13">
        <v>3.1099259300341395E-2</v>
      </c>
      <c r="I705" s="13">
        <v>3.1174124736138929E-2</v>
      </c>
      <c r="J705" s="13">
        <v>0.20227319364837748</v>
      </c>
      <c r="K705" s="13">
        <v>1.4029462445034989E-2</v>
      </c>
      <c r="L705" s="13">
        <v>6.409869751673887E-2</v>
      </c>
      <c r="M705" s="13">
        <v>2.6398129117750954E-2</v>
      </c>
      <c r="N705" s="13">
        <v>2.8685270289227686E-2</v>
      </c>
      <c r="O705" s="13">
        <v>1.6728222633641248E-2</v>
      </c>
      <c r="P705" s="13">
        <v>2.2222788745052867E-2</v>
      </c>
      <c r="Q705" s="13">
        <v>1.9275952555194674E-2</v>
      </c>
      <c r="R705" s="13">
        <v>3.8878206234098114E-2</v>
      </c>
      <c r="S705" s="13">
        <v>1.807585335923613E-2</v>
      </c>
      <c r="T705" s="13">
        <v>3.5383250803792531E-2</v>
      </c>
      <c r="U705" s="13">
        <v>6.9985421222376526E-2</v>
      </c>
      <c r="V705" s="13">
        <v>0.10470017607134392</v>
      </c>
      <c r="W705" s="13">
        <v>4.6628771011882598E-2</v>
      </c>
      <c r="X705" s="13">
        <v>6.6170198867873935E-3</v>
      </c>
      <c r="Y705" s="13">
        <v>2.0492771991580519E-2</v>
      </c>
      <c r="Z705" s="13">
        <v>3.268020391639391E-2</v>
      </c>
      <c r="AA705" s="13">
        <v>2.0188606759079453E-2</v>
      </c>
      <c r="AB705" s="13">
        <v>3.6164700320810941E-2</v>
      </c>
      <c r="AC705" s="13">
        <v>4.7809144373375745E-2</v>
      </c>
      <c r="AD705" s="13">
        <v>9.8046851987131697E-3</v>
      </c>
      <c r="AE705" s="13">
        <v>1.8892284075557833E-2</v>
      </c>
      <c r="AF705" s="13">
        <v>2.5669421026959287E-2</v>
      </c>
      <c r="AG705" s="13">
        <v>9.0598415386977504E-3</v>
      </c>
      <c r="AH705" s="13">
        <v>4.3843770236841516E-2</v>
      </c>
      <c r="AI705" s="152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278</v>
      </c>
      <c r="C706" s="29"/>
      <c r="D706" s="13">
        <v>-3.7343968317876119E-2</v>
      </c>
      <c r="E706" s="13">
        <v>1.8827107977458901E-2</v>
      </c>
      <c r="F706" s="13">
        <v>-4.4123236146623501E-2</v>
      </c>
      <c r="G706" s="13">
        <v>1.3016306981390002E-2</v>
      </c>
      <c r="H706" s="13">
        <v>-7.2011091412031436E-2</v>
      </c>
      <c r="I706" s="13">
        <v>1.0110906483355331E-2</v>
      </c>
      <c r="J706" s="13">
        <v>2.1732508475493573E-2</v>
      </c>
      <c r="K706" s="13">
        <v>7.2092783774759583E-2</v>
      </c>
      <c r="L706" s="13">
        <v>4.69126461251268E-2</v>
      </c>
      <c r="M706" s="13">
        <v>-4.8965570310014139E-2</v>
      </c>
      <c r="N706" s="13">
        <v>3.8196444631022786E-2</v>
      </c>
      <c r="O706" s="13">
        <v>-7.321496504852143E-3</v>
      </c>
      <c r="P706" s="13">
        <v>1.4953240646746524E-2</v>
      </c>
      <c r="Q706" s="13">
        <v>4.652525939205554E-2</v>
      </c>
      <c r="R706" s="13">
        <v>8.1739728179988091E-3</v>
      </c>
      <c r="S706" s="13">
        <v>4.4975712459770278E-2</v>
      </c>
      <c r="T706" s="13">
        <v>-1.510695508782911E-3</v>
      </c>
      <c r="U706" s="13">
        <v>-0.32207321712526493</v>
      </c>
      <c r="V706" s="13">
        <v>0.13020079373545124</v>
      </c>
      <c r="W706" s="13">
        <v>8.7588253097610869E-2</v>
      </c>
      <c r="X706" s="13">
        <v>-0.10833258715318761</v>
      </c>
      <c r="Y706" s="13">
        <v>-5.6713304971439893E-2</v>
      </c>
      <c r="Z706" s="13">
        <v>2.6574842638884766E-2</v>
      </c>
      <c r="AA706" s="13">
        <v>-4.5689722585006143E-2</v>
      </c>
      <c r="AB706" s="13">
        <v>2.4637908973528466E-2</v>
      </c>
      <c r="AC706" s="13">
        <v>1.6890174312102824E-2</v>
      </c>
      <c r="AD706" s="13">
        <v>2.8502087202299409E-2</v>
      </c>
      <c r="AE706" s="13">
        <v>4.3038778794413979E-2</v>
      </c>
      <c r="AF706" s="13">
        <v>-4.3154769313945129E-2</v>
      </c>
      <c r="AG706" s="13">
        <v>2.7543309471562916E-2</v>
      </c>
      <c r="AH706" s="13">
        <v>-5.3711057790137517E-2</v>
      </c>
      <c r="AI706" s="152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46" t="s">
        <v>279</v>
      </c>
      <c r="C707" s="47"/>
      <c r="D707" s="45">
        <v>0.94</v>
      </c>
      <c r="E707" s="45">
        <v>0.14000000000000001</v>
      </c>
      <c r="F707" s="45">
        <v>1.07</v>
      </c>
      <c r="G707" s="45">
        <v>0.03</v>
      </c>
      <c r="H707" s="45">
        <v>1.6</v>
      </c>
      <c r="I707" s="45">
        <v>0.03</v>
      </c>
      <c r="J707" s="45">
        <v>0.2</v>
      </c>
      <c r="K707" s="45">
        <v>1.1599999999999999</v>
      </c>
      <c r="L707" s="45">
        <v>0.68</v>
      </c>
      <c r="M707" s="45">
        <v>1.1599999999999999</v>
      </c>
      <c r="N707" s="45">
        <v>0.51</v>
      </c>
      <c r="O707" s="45">
        <v>0.36</v>
      </c>
      <c r="P707" s="45">
        <v>7.0000000000000007E-2</v>
      </c>
      <c r="Q707" s="45">
        <v>0.67</v>
      </c>
      <c r="R707" s="45">
        <v>7.0000000000000007E-2</v>
      </c>
      <c r="S707" s="45">
        <v>0.64</v>
      </c>
      <c r="T707" s="45">
        <v>0.25</v>
      </c>
      <c r="U707" s="45">
        <v>6.4</v>
      </c>
      <c r="V707" s="45">
        <v>2.2799999999999998</v>
      </c>
      <c r="W707" s="45">
        <v>1.46</v>
      </c>
      <c r="X707" s="45">
        <v>2.2999999999999998</v>
      </c>
      <c r="Y707" s="45">
        <v>1.31</v>
      </c>
      <c r="Z707" s="45">
        <v>4.82</v>
      </c>
      <c r="AA707" s="45">
        <v>1.1000000000000001</v>
      </c>
      <c r="AB707" s="45">
        <v>0.25</v>
      </c>
      <c r="AC707" s="45" t="s">
        <v>280</v>
      </c>
      <c r="AD707" s="45">
        <v>0.32</v>
      </c>
      <c r="AE707" s="45">
        <v>0.6</v>
      </c>
      <c r="AF707" s="45">
        <v>1.05</v>
      </c>
      <c r="AG707" s="45">
        <v>0.31</v>
      </c>
      <c r="AH707" s="45">
        <v>1.25</v>
      </c>
      <c r="AI707" s="152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B708" s="31" t="s">
        <v>320</v>
      </c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BM708" s="55"/>
    </row>
    <row r="709" spans="1:65">
      <c r="BM709" s="55"/>
    </row>
    <row r="710" spans="1:65" ht="15">
      <c r="B710" s="8" t="s">
        <v>614</v>
      </c>
      <c r="BM710" s="28" t="s">
        <v>330</v>
      </c>
    </row>
    <row r="711" spans="1:65" ht="15">
      <c r="A711" s="25" t="s">
        <v>124</v>
      </c>
      <c r="B711" s="18" t="s">
        <v>111</v>
      </c>
      <c r="C711" s="15" t="s">
        <v>112</v>
      </c>
      <c r="D711" s="16" t="s">
        <v>227</v>
      </c>
      <c r="E711" s="17" t="s">
        <v>227</v>
      </c>
      <c r="F711" s="17" t="s">
        <v>227</v>
      </c>
      <c r="G711" s="15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228</v>
      </c>
      <c r="C712" s="9" t="s">
        <v>228</v>
      </c>
      <c r="D712" s="150" t="s">
        <v>234</v>
      </c>
      <c r="E712" s="151" t="s">
        <v>265</v>
      </c>
      <c r="F712" s="151" t="s">
        <v>266</v>
      </c>
      <c r="G712" s="15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82</v>
      </c>
    </row>
    <row r="713" spans="1:65">
      <c r="A713" s="30"/>
      <c r="B713" s="19"/>
      <c r="C713" s="9"/>
      <c r="D713" s="10" t="s">
        <v>332</v>
      </c>
      <c r="E713" s="11" t="s">
        <v>331</v>
      </c>
      <c r="F713" s="11" t="s">
        <v>331</v>
      </c>
      <c r="G713" s="15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/>
      <c r="C714" s="9"/>
      <c r="D714" s="26" t="s">
        <v>338</v>
      </c>
      <c r="E714" s="26" t="s">
        <v>338</v>
      </c>
      <c r="F714" s="26" t="s">
        <v>117</v>
      </c>
      <c r="G714" s="15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8">
        <v>1</v>
      </c>
      <c r="C715" s="14">
        <v>1</v>
      </c>
      <c r="D715" s="219" t="s">
        <v>96</v>
      </c>
      <c r="E715" s="219" t="s">
        <v>96</v>
      </c>
      <c r="F715" s="219" t="s">
        <v>96</v>
      </c>
      <c r="G715" s="220"/>
      <c r="H715" s="221"/>
      <c r="I715" s="221"/>
      <c r="J715" s="221"/>
      <c r="K715" s="221"/>
      <c r="L715" s="221"/>
      <c r="M715" s="221"/>
      <c r="N715" s="221"/>
      <c r="O715" s="221"/>
      <c r="P715" s="221"/>
      <c r="Q715" s="221"/>
      <c r="R715" s="221"/>
      <c r="S715" s="221"/>
      <c r="T715" s="221"/>
      <c r="U715" s="221"/>
      <c r="V715" s="221"/>
      <c r="W715" s="221"/>
      <c r="X715" s="221"/>
      <c r="Y715" s="221"/>
      <c r="Z715" s="221"/>
      <c r="AA715" s="221"/>
      <c r="AB715" s="221"/>
      <c r="AC715" s="221"/>
      <c r="AD715" s="221"/>
      <c r="AE715" s="221"/>
      <c r="AF715" s="221"/>
      <c r="AG715" s="221"/>
      <c r="AH715" s="221"/>
      <c r="AI715" s="221"/>
      <c r="AJ715" s="221"/>
      <c r="AK715" s="221"/>
      <c r="AL715" s="221"/>
      <c r="AM715" s="221"/>
      <c r="AN715" s="221"/>
      <c r="AO715" s="221"/>
      <c r="AP715" s="221"/>
      <c r="AQ715" s="221"/>
      <c r="AR715" s="221"/>
      <c r="AS715" s="221"/>
      <c r="AT715" s="221"/>
      <c r="AU715" s="221"/>
      <c r="AV715" s="221"/>
      <c r="AW715" s="221"/>
      <c r="AX715" s="221"/>
      <c r="AY715" s="221"/>
      <c r="AZ715" s="221"/>
      <c r="BA715" s="221"/>
      <c r="BB715" s="221"/>
      <c r="BC715" s="221"/>
      <c r="BD715" s="221"/>
      <c r="BE715" s="221"/>
      <c r="BF715" s="221"/>
      <c r="BG715" s="221"/>
      <c r="BH715" s="221"/>
      <c r="BI715" s="221"/>
      <c r="BJ715" s="221"/>
      <c r="BK715" s="221"/>
      <c r="BL715" s="221"/>
      <c r="BM715" s="222">
        <v>1</v>
      </c>
    </row>
    <row r="716" spans="1:65">
      <c r="A716" s="30"/>
      <c r="B716" s="19">
        <v>1</v>
      </c>
      <c r="C716" s="9">
        <v>2</v>
      </c>
      <c r="D716" s="224" t="s">
        <v>96</v>
      </c>
      <c r="E716" s="224" t="s">
        <v>96</v>
      </c>
      <c r="F716" s="224" t="s">
        <v>96</v>
      </c>
      <c r="G716" s="220"/>
      <c r="H716" s="221"/>
      <c r="I716" s="221"/>
      <c r="J716" s="221"/>
      <c r="K716" s="221"/>
      <c r="L716" s="221"/>
      <c r="M716" s="221"/>
      <c r="N716" s="221"/>
      <c r="O716" s="221"/>
      <c r="P716" s="221"/>
      <c r="Q716" s="221"/>
      <c r="R716" s="221"/>
      <c r="S716" s="221"/>
      <c r="T716" s="221"/>
      <c r="U716" s="221"/>
      <c r="V716" s="221"/>
      <c r="W716" s="221"/>
      <c r="X716" s="221"/>
      <c r="Y716" s="221"/>
      <c r="Z716" s="221"/>
      <c r="AA716" s="221"/>
      <c r="AB716" s="221"/>
      <c r="AC716" s="221"/>
      <c r="AD716" s="221"/>
      <c r="AE716" s="221"/>
      <c r="AF716" s="221"/>
      <c r="AG716" s="221"/>
      <c r="AH716" s="221"/>
      <c r="AI716" s="221"/>
      <c r="AJ716" s="221"/>
      <c r="AK716" s="221"/>
      <c r="AL716" s="221"/>
      <c r="AM716" s="221"/>
      <c r="AN716" s="221"/>
      <c r="AO716" s="221"/>
      <c r="AP716" s="221"/>
      <c r="AQ716" s="221"/>
      <c r="AR716" s="221"/>
      <c r="AS716" s="221"/>
      <c r="AT716" s="221"/>
      <c r="AU716" s="221"/>
      <c r="AV716" s="221"/>
      <c r="AW716" s="221"/>
      <c r="AX716" s="221"/>
      <c r="AY716" s="221"/>
      <c r="AZ716" s="221"/>
      <c r="BA716" s="221"/>
      <c r="BB716" s="221"/>
      <c r="BC716" s="221"/>
      <c r="BD716" s="221"/>
      <c r="BE716" s="221"/>
      <c r="BF716" s="221"/>
      <c r="BG716" s="221"/>
      <c r="BH716" s="221"/>
      <c r="BI716" s="221"/>
      <c r="BJ716" s="221"/>
      <c r="BK716" s="221"/>
      <c r="BL716" s="221"/>
      <c r="BM716" s="222">
        <v>4</v>
      </c>
    </row>
    <row r="717" spans="1:65">
      <c r="A717" s="30"/>
      <c r="B717" s="19">
        <v>1</v>
      </c>
      <c r="C717" s="9">
        <v>3</v>
      </c>
      <c r="D717" s="224" t="s">
        <v>96</v>
      </c>
      <c r="E717" s="224" t="s">
        <v>96</v>
      </c>
      <c r="F717" s="224" t="s">
        <v>96</v>
      </c>
      <c r="G717" s="220"/>
      <c r="H717" s="221"/>
      <c r="I717" s="221"/>
      <c r="J717" s="221"/>
      <c r="K717" s="221"/>
      <c r="L717" s="221"/>
      <c r="M717" s="221"/>
      <c r="N717" s="221"/>
      <c r="O717" s="221"/>
      <c r="P717" s="221"/>
      <c r="Q717" s="221"/>
      <c r="R717" s="221"/>
      <c r="S717" s="221"/>
      <c r="T717" s="221"/>
      <c r="U717" s="221"/>
      <c r="V717" s="221"/>
      <c r="W717" s="221"/>
      <c r="X717" s="221"/>
      <c r="Y717" s="221"/>
      <c r="Z717" s="221"/>
      <c r="AA717" s="221"/>
      <c r="AB717" s="221"/>
      <c r="AC717" s="221"/>
      <c r="AD717" s="221"/>
      <c r="AE717" s="221"/>
      <c r="AF717" s="221"/>
      <c r="AG717" s="221"/>
      <c r="AH717" s="221"/>
      <c r="AI717" s="221"/>
      <c r="AJ717" s="221"/>
      <c r="AK717" s="221"/>
      <c r="AL717" s="221"/>
      <c r="AM717" s="221"/>
      <c r="AN717" s="221"/>
      <c r="AO717" s="221"/>
      <c r="AP717" s="221"/>
      <c r="AQ717" s="221"/>
      <c r="AR717" s="221"/>
      <c r="AS717" s="221"/>
      <c r="AT717" s="221"/>
      <c r="AU717" s="221"/>
      <c r="AV717" s="221"/>
      <c r="AW717" s="221"/>
      <c r="AX717" s="221"/>
      <c r="AY717" s="221"/>
      <c r="AZ717" s="221"/>
      <c r="BA717" s="221"/>
      <c r="BB717" s="221"/>
      <c r="BC717" s="221"/>
      <c r="BD717" s="221"/>
      <c r="BE717" s="221"/>
      <c r="BF717" s="221"/>
      <c r="BG717" s="221"/>
      <c r="BH717" s="221"/>
      <c r="BI717" s="221"/>
      <c r="BJ717" s="221"/>
      <c r="BK717" s="221"/>
      <c r="BL717" s="221"/>
      <c r="BM717" s="222">
        <v>16</v>
      </c>
    </row>
    <row r="718" spans="1:65">
      <c r="A718" s="30"/>
      <c r="B718" s="19">
        <v>1</v>
      </c>
      <c r="C718" s="9">
        <v>4</v>
      </c>
      <c r="D718" s="224" t="s">
        <v>96</v>
      </c>
      <c r="E718" s="224" t="s">
        <v>96</v>
      </c>
      <c r="F718" s="224" t="s">
        <v>96</v>
      </c>
      <c r="G718" s="220"/>
      <c r="H718" s="221"/>
      <c r="I718" s="221"/>
      <c r="J718" s="221"/>
      <c r="K718" s="221"/>
      <c r="L718" s="221"/>
      <c r="M718" s="221"/>
      <c r="N718" s="221"/>
      <c r="O718" s="221"/>
      <c r="P718" s="221"/>
      <c r="Q718" s="221"/>
      <c r="R718" s="221"/>
      <c r="S718" s="221"/>
      <c r="T718" s="221"/>
      <c r="U718" s="221"/>
      <c r="V718" s="221"/>
      <c r="W718" s="221"/>
      <c r="X718" s="221"/>
      <c r="Y718" s="221"/>
      <c r="Z718" s="221"/>
      <c r="AA718" s="221"/>
      <c r="AB718" s="221"/>
      <c r="AC718" s="221"/>
      <c r="AD718" s="221"/>
      <c r="AE718" s="221"/>
      <c r="AF718" s="221"/>
      <c r="AG718" s="221"/>
      <c r="AH718" s="221"/>
      <c r="AI718" s="221"/>
      <c r="AJ718" s="221"/>
      <c r="AK718" s="221"/>
      <c r="AL718" s="221"/>
      <c r="AM718" s="221"/>
      <c r="AN718" s="221"/>
      <c r="AO718" s="221"/>
      <c r="AP718" s="221"/>
      <c r="AQ718" s="221"/>
      <c r="AR718" s="221"/>
      <c r="AS718" s="221"/>
      <c r="AT718" s="221"/>
      <c r="AU718" s="221"/>
      <c r="AV718" s="221"/>
      <c r="AW718" s="221"/>
      <c r="AX718" s="221"/>
      <c r="AY718" s="221"/>
      <c r="AZ718" s="221"/>
      <c r="BA718" s="221"/>
      <c r="BB718" s="221"/>
      <c r="BC718" s="221"/>
      <c r="BD718" s="221"/>
      <c r="BE718" s="221"/>
      <c r="BF718" s="221"/>
      <c r="BG718" s="221"/>
      <c r="BH718" s="221"/>
      <c r="BI718" s="221"/>
      <c r="BJ718" s="221"/>
      <c r="BK718" s="221"/>
      <c r="BL718" s="221"/>
      <c r="BM718" s="222" t="s">
        <v>96</v>
      </c>
    </row>
    <row r="719" spans="1:65">
      <c r="A719" s="30"/>
      <c r="B719" s="19">
        <v>1</v>
      </c>
      <c r="C719" s="9">
        <v>5</v>
      </c>
      <c r="D719" s="224" t="s">
        <v>96</v>
      </c>
      <c r="E719" s="224" t="s">
        <v>96</v>
      </c>
      <c r="F719" s="224" t="s">
        <v>96</v>
      </c>
      <c r="G719" s="220"/>
      <c r="H719" s="221"/>
      <c r="I719" s="221"/>
      <c r="J719" s="221"/>
      <c r="K719" s="221"/>
      <c r="L719" s="221"/>
      <c r="M719" s="221"/>
      <c r="N719" s="221"/>
      <c r="O719" s="221"/>
      <c r="P719" s="221"/>
      <c r="Q719" s="221"/>
      <c r="R719" s="221"/>
      <c r="S719" s="221"/>
      <c r="T719" s="221"/>
      <c r="U719" s="221"/>
      <c r="V719" s="221"/>
      <c r="W719" s="221"/>
      <c r="X719" s="221"/>
      <c r="Y719" s="221"/>
      <c r="Z719" s="221"/>
      <c r="AA719" s="221"/>
      <c r="AB719" s="221"/>
      <c r="AC719" s="221"/>
      <c r="AD719" s="221"/>
      <c r="AE719" s="221"/>
      <c r="AF719" s="221"/>
      <c r="AG719" s="221"/>
      <c r="AH719" s="221"/>
      <c r="AI719" s="221"/>
      <c r="AJ719" s="221"/>
      <c r="AK719" s="221"/>
      <c r="AL719" s="221"/>
      <c r="AM719" s="221"/>
      <c r="AN719" s="221"/>
      <c r="AO719" s="221"/>
      <c r="AP719" s="221"/>
      <c r="AQ719" s="221"/>
      <c r="AR719" s="221"/>
      <c r="AS719" s="221"/>
      <c r="AT719" s="221"/>
      <c r="AU719" s="221"/>
      <c r="AV719" s="221"/>
      <c r="AW719" s="221"/>
      <c r="AX719" s="221"/>
      <c r="AY719" s="221"/>
      <c r="AZ719" s="221"/>
      <c r="BA719" s="221"/>
      <c r="BB719" s="221"/>
      <c r="BC719" s="221"/>
      <c r="BD719" s="221"/>
      <c r="BE719" s="221"/>
      <c r="BF719" s="221"/>
      <c r="BG719" s="221"/>
      <c r="BH719" s="221"/>
      <c r="BI719" s="221"/>
      <c r="BJ719" s="221"/>
      <c r="BK719" s="221"/>
      <c r="BL719" s="221"/>
      <c r="BM719" s="222">
        <v>10</v>
      </c>
    </row>
    <row r="720" spans="1:65">
      <c r="A720" s="30"/>
      <c r="B720" s="19">
        <v>1</v>
      </c>
      <c r="C720" s="9">
        <v>6</v>
      </c>
      <c r="D720" s="224" t="s">
        <v>96</v>
      </c>
      <c r="E720" s="224" t="s">
        <v>96</v>
      </c>
      <c r="F720" s="224" t="s">
        <v>96</v>
      </c>
      <c r="G720" s="220"/>
      <c r="H720" s="221"/>
      <c r="I720" s="221"/>
      <c r="J720" s="221"/>
      <c r="K720" s="221"/>
      <c r="L720" s="221"/>
      <c r="M720" s="221"/>
      <c r="N720" s="221"/>
      <c r="O720" s="221"/>
      <c r="P720" s="221"/>
      <c r="Q720" s="221"/>
      <c r="R720" s="221"/>
      <c r="S720" s="221"/>
      <c r="T720" s="221"/>
      <c r="U720" s="221"/>
      <c r="V720" s="221"/>
      <c r="W720" s="221"/>
      <c r="X720" s="221"/>
      <c r="Y720" s="221"/>
      <c r="Z720" s="221"/>
      <c r="AA720" s="221"/>
      <c r="AB720" s="221"/>
      <c r="AC720" s="221"/>
      <c r="AD720" s="221"/>
      <c r="AE720" s="221"/>
      <c r="AF720" s="221"/>
      <c r="AG720" s="221"/>
      <c r="AH720" s="221"/>
      <c r="AI720" s="221"/>
      <c r="AJ720" s="221"/>
      <c r="AK720" s="221"/>
      <c r="AL720" s="221"/>
      <c r="AM720" s="221"/>
      <c r="AN720" s="221"/>
      <c r="AO720" s="221"/>
      <c r="AP720" s="221"/>
      <c r="AQ720" s="221"/>
      <c r="AR720" s="221"/>
      <c r="AS720" s="221"/>
      <c r="AT720" s="221"/>
      <c r="AU720" s="221"/>
      <c r="AV720" s="221"/>
      <c r="AW720" s="221"/>
      <c r="AX720" s="221"/>
      <c r="AY720" s="221"/>
      <c r="AZ720" s="221"/>
      <c r="BA720" s="221"/>
      <c r="BB720" s="221"/>
      <c r="BC720" s="221"/>
      <c r="BD720" s="221"/>
      <c r="BE720" s="221"/>
      <c r="BF720" s="221"/>
      <c r="BG720" s="221"/>
      <c r="BH720" s="221"/>
      <c r="BI720" s="221"/>
      <c r="BJ720" s="221"/>
      <c r="BK720" s="221"/>
      <c r="BL720" s="221"/>
      <c r="BM720" s="226"/>
    </row>
    <row r="721" spans="1:65">
      <c r="A721" s="30"/>
      <c r="B721" s="20" t="s">
        <v>275</v>
      </c>
      <c r="C721" s="12"/>
      <c r="D721" s="227" t="s">
        <v>702</v>
      </c>
      <c r="E721" s="227" t="s">
        <v>702</v>
      </c>
      <c r="F721" s="227" t="s">
        <v>702</v>
      </c>
      <c r="G721" s="220"/>
      <c r="H721" s="221"/>
      <c r="I721" s="221"/>
      <c r="J721" s="221"/>
      <c r="K721" s="221"/>
      <c r="L721" s="221"/>
      <c r="M721" s="221"/>
      <c r="N721" s="221"/>
      <c r="O721" s="221"/>
      <c r="P721" s="221"/>
      <c r="Q721" s="221"/>
      <c r="R721" s="221"/>
      <c r="S721" s="221"/>
      <c r="T721" s="221"/>
      <c r="U721" s="221"/>
      <c r="V721" s="221"/>
      <c r="W721" s="221"/>
      <c r="X721" s="221"/>
      <c r="Y721" s="221"/>
      <c r="Z721" s="221"/>
      <c r="AA721" s="221"/>
      <c r="AB721" s="221"/>
      <c r="AC721" s="221"/>
      <c r="AD721" s="221"/>
      <c r="AE721" s="221"/>
      <c r="AF721" s="221"/>
      <c r="AG721" s="221"/>
      <c r="AH721" s="221"/>
      <c r="AI721" s="221"/>
      <c r="AJ721" s="221"/>
      <c r="AK721" s="221"/>
      <c r="AL721" s="221"/>
      <c r="AM721" s="221"/>
      <c r="AN721" s="221"/>
      <c r="AO721" s="221"/>
      <c r="AP721" s="221"/>
      <c r="AQ721" s="221"/>
      <c r="AR721" s="221"/>
      <c r="AS721" s="221"/>
      <c r="AT721" s="221"/>
      <c r="AU721" s="221"/>
      <c r="AV721" s="221"/>
      <c r="AW721" s="221"/>
      <c r="AX721" s="221"/>
      <c r="AY721" s="221"/>
      <c r="AZ721" s="221"/>
      <c r="BA721" s="221"/>
      <c r="BB721" s="221"/>
      <c r="BC721" s="221"/>
      <c r="BD721" s="221"/>
      <c r="BE721" s="221"/>
      <c r="BF721" s="221"/>
      <c r="BG721" s="221"/>
      <c r="BH721" s="221"/>
      <c r="BI721" s="221"/>
      <c r="BJ721" s="221"/>
      <c r="BK721" s="221"/>
      <c r="BL721" s="221"/>
      <c r="BM721" s="226"/>
    </row>
    <row r="722" spans="1:65">
      <c r="A722" s="30"/>
      <c r="B722" s="3" t="s">
        <v>276</v>
      </c>
      <c r="C722" s="29"/>
      <c r="D722" s="223" t="s">
        <v>702</v>
      </c>
      <c r="E722" s="223" t="s">
        <v>702</v>
      </c>
      <c r="F722" s="223" t="s">
        <v>702</v>
      </c>
      <c r="G722" s="220"/>
      <c r="H722" s="221"/>
      <c r="I722" s="221"/>
      <c r="J722" s="221"/>
      <c r="K722" s="221"/>
      <c r="L722" s="221"/>
      <c r="M722" s="221"/>
      <c r="N722" s="221"/>
      <c r="O722" s="221"/>
      <c r="P722" s="221"/>
      <c r="Q722" s="221"/>
      <c r="R722" s="221"/>
      <c r="S722" s="221"/>
      <c r="T722" s="221"/>
      <c r="U722" s="221"/>
      <c r="V722" s="221"/>
      <c r="W722" s="221"/>
      <c r="X722" s="221"/>
      <c r="Y722" s="221"/>
      <c r="Z722" s="221"/>
      <c r="AA722" s="221"/>
      <c r="AB722" s="221"/>
      <c r="AC722" s="221"/>
      <c r="AD722" s="221"/>
      <c r="AE722" s="221"/>
      <c r="AF722" s="221"/>
      <c r="AG722" s="221"/>
      <c r="AH722" s="221"/>
      <c r="AI722" s="221"/>
      <c r="AJ722" s="221"/>
      <c r="AK722" s="221"/>
      <c r="AL722" s="221"/>
      <c r="AM722" s="221"/>
      <c r="AN722" s="221"/>
      <c r="AO722" s="221"/>
      <c r="AP722" s="221"/>
      <c r="AQ722" s="221"/>
      <c r="AR722" s="221"/>
      <c r="AS722" s="221"/>
      <c r="AT722" s="221"/>
      <c r="AU722" s="221"/>
      <c r="AV722" s="221"/>
      <c r="AW722" s="221"/>
      <c r="AX722" s="221"/>
      <c r="AY722" s="221"/>
      <c r="AZ722" s="221"/>
      <c r="BA722" s="221"/>
      <c r="BB722" s="221"/>
      <c r="BC722" s="221"/>
      <c r="BD722" s="221"/>
      <c r="BE722" s="221"/>
      <c r="BF722" s="221"/>
      <c r="BG722" s="221"/>
      <c r="BH722" s="221"/>
      <c r="BI722" s="221"/>
      <c r="BJ722" s="221"/>
      <c r="BK722" s="221"/>
      <c r="BL722" s="221"/>
      <c r="BM722" s="226"/>
    </row>
    <row r="723" spans="1:65">
      <c r="A723" s="30"/>
      <c r="B723" s="3" t="s">
        <v>277</v>
      </c>
      <c r="C723" s="29"/>
      <c r="D723" s="223" t="s">
        <v>702</v>
      </c>
      <c r="E723" s="223" t="s">
        <v>702</v>
      </c>
      <c r="F723" s="223" t="s">
        <v>702</v>
      </c>
      <c r="G723" s="220"/>
      <c r="H723" s="221"/>
      <c r="I723" s="221"/>
      <c r="J723" s="221"/>
      <c r="K723" s="221"/>
      <c r="L723" s="221"/>
      <c r="M723" s="221"/>
      <c r="N723" s="221"/>
      <c r="O723" s="221"/>
      <c r="P723" s="221"/>
      <c r="Q723" s="221"/>
      <c r="R723" s="221"/>
      <c r="S723" s="221"/>
      <c r="T723" s="221"/>
      <c r="U723" s="221"/>
      <c r="V723" s="221"/>
      <c r="W723" s="221"/>
      <c r="X723" s="221"/>
      <c r="Y723" s="221"/>
      <c r="Z723" s="221"/>
      <c r="AA723" s="221"/>
      <c r="AB723" s="221"/>
      <c r="AC723" s="221"/>
      <c r="AD723" s="221"/>
      <c r="AE723" s="221"/>
      <c r="AF723" s="221"/>
      <c r="AG723" s="221"/>
      <c r="AH723" s="221"/>
      <c r="AI723" s="221"/>
      <c r="AJ723" s="221"/>
      <c r="AK723" s="221"/>
      <c r="AL723" s="221"/>
      <c r="AM723" s="221"/>
      <c r="AN723" s="221"/>
      <c r="AO723" s="221"/>
      <c r="AP723" s="221"/>
      <c r="AQ723" s="221"/>
      <c r="AR723" s="221"/>
      <c r="AS723" s="221"/>
      <c r="AT723" s="221"/>
      <c r="AU723" s="221"/>
      <c r="AV723" s="221"/>
      <c r="AW723" s="221"/>
      <c r="AX723" s="221"/>
      <c r="AY723" s="221"/>
      <c r="AZ723" s="221"/>
      <c r="BA723" s="221"/>
      <c r="BB723" s="221"/>
      <c r="BC723" s="221"/>
      <c r="BD723" s="221"/>
      <c r="BE723" s="221"/>
      <c r="BF723" s="221"/>
      <c r="BG723" s="221"/>
      <c r="BH723" s="221"/>
      <c r="BI723" s="221"/>
      <c r="BJ723" s="221"/>
      <c r="BK723" s="221"/>
      <c r="BL723" s="221"/>
      <c r="BM723" s="226"/>
    </row>
    <row r="724" spans="1:65">
      <c r="A724" s="30"/>
      <c r="B724" s="3" t="s">
        <v>86</v>
      </c>
      <c r="C724" s="29"/>
      <c r="D724" s="13" t="s">
        <v>702</v>
      </c>
      <c r="E724" s="13" t="s">
        <v>702</v>
      </c>
      <c r="F724" s="13" t="s">
        <v>702</v>
      </c>
      <c r="G724" s="15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278</v>
      </c>
      <c r="C725" s="29"/>
      <c r="D725" s="13" t="s">
        <v>702</v>
      </c>
      <c r="E725" s="13" t="s">
        <v>702</v>
      </c>
      <c r="F725" s="13" t="s">
        <v>702</v>
      </c>
      <c r="G725" s="15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46" t="s">
        <v>279</v>
      </c>
      <c r="C726" s="47"/>
      <c r="D726" s="45" t="s">
        <v>280</v>
      </c>
      <c r="E726" s="45" t="s">
        <v>280</v>
      </c>
      <c r="F726" s="45" t="s">
        <v>280</v>
      </c>
      <c r="G726" s="15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1"/>
      <c r="C727" s="20"/>
      <c r="D727" s="20"/>
      <c r="E727" s="20"/>
      <c r="F727" s="20"/>
      <c r="BM727" s="55"/>
    </row>
    <row r="728" spans="1:65" ht="15">
      <c r="B728" s="8" t="s">
        <v>615</v>
      </c>
      <c r="BM728" s="28" t="s">
        <v>330</v>
      </c>
    </row>
    <row r="729" spans="1:65" ht="15">
      <c r="A729" s="25" t="s">
        <v>40</v>
      </c>
      <c r="B729" s="18" t="s">
        <v>111</v>
      </c>
      <c r="C729" s="15" t="s">
        <v>112</v>
      </c>
      <c r="D729" s="16" t="s">
        <v>227</v>
      </c>
      <c r="E729" s="17" t="s">
        <v>227</v>
      </c>
      <c r="F729" s="17" t="s">
        <v>227</v>
      </c>
      <c r="G729" s="17" t="s">
        <v>227</v>
      </c>
      <c r="H729" s="152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228</v>
      </c>
      <c r="C730" s="9" t="s">
        <v>228</v>
      </c>
      <c r="D730" s="150" t="s">
        <v>235</v>
      </c>
      <c r="E730" s="151" t="s">
        <v>237</v>
      </c>
      <c r="F730" s="151" t="s">
        <v>255</v>
      </c>
      <c r="G730" s="151" t="s">
        <v>256</v>
      </c>
      <c r="H730" s="152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3</v>
      </c>
    </row>
    <row r="731" spans="1:65">
      <c r="A731" s="30"/>
      <c r="B731" s="19"/>
      <c r="C731" s="9"/>
      <c r="D731" s="10" t="s">
        <v>332</v>
      </c>
      <c r="E731" s="11" t="s">
        <v>331</v>
      </c>
      <c r="F731" s="11" t="s">
        <v>331</v>
      </c>
      <c r="G731" s="11" t="s">
        <v>331</v>
      </c>
      <c r="H731" s="152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2</v>
      </c>
    </row>
    <row r="732" spans="1:65">
      <c r="A732" s="30"/>
      <c r="B732" s="19"/>
      <c r="C732" s="9"/>
      <c r="D732" s="26" t="s">
        <v>336</v>
      </c>
      <c r="E732" s="26" t="s">
        <v>336</v>
      </c>
      <c r="F732" s="26" t="s">
        <v>335</v>
      </c>
      <c r="G732" s="26" t="s">
        <v>336</v>
      </c>
      <c r="H732" s="152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2</v>
      </c>
    </row>
    <row r="733" spans="1:65">
      <c r="A733" s="30"/>
      <c r="B733" s="18">
        <v>1</v>
      </c>
      <c r="C733" s="14">
        <v>1</v>
      </c>
      <c r="D733" s="22">
        <v>2.8</v>
      </c>
      <c r="E733" s="22">
        <v>2.66</v>
      </c>
      <c r="F733" s="22">
        <v>3.1744062115105001</v>
      </c>
      <c r="G733" s="22">
        <v>2</v>
      </c>
      <c r="H733" s="152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>
        <v>1</v>
      </c>
      <c r="C734" s="9">
        <v>2</v>
      </c>
      <c r="D734" s="11">
        <v>2.8</v>
      </c>
      <c r="E734" s="11">
        <v>2.71</v>
      </c>
      <c r="F734" s="11">
        <v>3.1765464700473198</v>
      </c>
      <c r="G734" s="11">
        <v>2</v>
      </c>
      <c r="H734" s="152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29</v>
      </c>
    </row>
    <row r="735" spans="1:65">
      <c r="A735" s="30"/>
      <c r="B735" s="19">
        <v>1</v>
      </c>
      <c r="C735" s="9">
        <v>3</v>
      </c>
      <c r="D735" s="11">
        <v>2.9</v>
      </c>
      <c r="E735" s="11">
        <v>2.75</v>
      </c>
      <c r="F735" s="11">
        <v>3.1150898293827183</v>
      </c>
      <c r="G735" s="11">
        <v>2</v>
      </c>
      <c r="H735" s="152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16</v>
      </c>
    </row>
    <row r="736" spans="1:65">
      <c r="A736" s="30"/>
      <c r="B736" s="19">
        <v>1</v>
      </c>
      <c r="C736" s="9">
        <v>4</v>
      </c>
      <c r="D736" s="11">
        <v>3</v>
      </c>
      <c r="E736" s="11">
        <v>2.74</v>
      </c>
      <c r="F736" s="11">
        <v>3.1215219137363901</v>
      </c>
      <c r="G736" s="11">
        <v>2</v>
      </c>
      <c r="H736" s="152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2.6856253602027902</v>
      </c>
    </row>
    <row r="737" spans="1:65">
      <c r="A737" s="30"/>
      <c r="B737" s="19">
        <v>1</v>
      </c>
      <c r="C737" s="9">
        <v>5</v>
      </c>
      <c r="D737" s="11">
        <v>3</v>
      </c>
      <c r="E737" s="11">
        <v>2.71</v>
      </c>
      <c r="F737" s="11">
        <v>3.1194697864530956</v>
      </c>
      <c r="G737" s="11">
        <v>2</v>
      </c>
      <c r="H737" s="152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11</v>
      </c>
    </row>
    <row r="738" spans="1:65">
      <c r="A738" s="30"/>
      <c r="B738" s="19">
        <v>1</v>
      </c>
      <c r="C738" s="9">
        <v>6</v>
      </c>
      <c r="D738" s="11">
        <v>2.9</v>
      </c>
      <c r="E738" s="11">
        <v>2.75</v>
      </c>
      <c r="F738" s="11">
        <v>3.1279744337369002</v>
      </c>
      <c r="G738" s="11">
        <v>1.9</v>
      </c>
      <c r="H738" s="152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20" t="s">
        <v>275</v>
      </c>
      <c r="C739" s="12"/>
      <c r="D739" s="23">
        <v>2.9</v>
      </c>
      <c r="E739" s="23">
        <v>2.72</v>
      </c>
      <c r="F739" s="23">
        <v>3.1391681074778202</v>
      </c>
      <c r="G739" s="23">
        <v>1.9833333333333334</v>
      </c>
      <c r="H739" s="152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276</v>
      </c>
      <c r="C740" s="29"/>
      <c r="D740" s="11">
        <v>2.9</v>
      </c>
      <c r="E740" s="11">
        <v>2.7250000000000001</v>
      </c>
      <c r="F740" s="11">
        <v>3.1247481737366449</v>
      </c>
      <c r="G740" s="11">
        <v>2</v>
      </c>
      <c r="H740" s="152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277</v>
      </c>
      <c r="C741" s="29"/>
      <c r="D741" s="24">
        <v>8.9442719099991672E-2</v>
      </c>
      <c r="E741" s="24">
        <v>3.4641016151377525E-2</v>
      </c>
      <c r="F741" s="24">
        <v>2.843708767363972E-2</v>
      </c>
      <c r="G741" s="24">
        <v>4.0824829046386339E-2</v>
      </c>
      <c r="H741" s="152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86</v>
      </c>
      <c r="C742" s="29"/>
      <c r="D742" s="13">
        <v>3.0842316931031611E-2</v>
      </c>
      <c r="E742" s="13">
        <v>1.2735667702712325E-2</v>
      </c>
      <c r="F742" s="13">
        <v>9.0587973310188967E-3</v>
      </c>
      <c r="G742" s="13">
        <v>2.0583947418346054E-2</v>
      </c>
      <c r="H742" s="152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278</v>
      </c>
      <c r="C743" s="29"/>
      <c r="D743" s="13">
        <v>7.9822987589386774E-2</v>
      </c>
      <c r="E743" s="13">
        <v>1.2799491807976571E-2</v>
      </c>
      <c r="F743" s="13">
        <v>0.16887789115931762</v>
      </c>
      <c r="G743" s="13">
        <v>-0.26150037055668374</v>
      </c>
      <c r="H743" s="152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279</v>
      </c>
      <c r="C744" s="47"/>
      <c r="D744" s="45">
        <v>0.28999999999999998</v>
      </c>
      <c r="E744" s="45">
        <v>0.28999999999999998</v>
      </c>
      <c r="F744" s="45">
        <v>1.06</v>
      </c>
      <c r="G744" s="45">
        <v>2.66</v>
      </c>
      <c r="H744" s="152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E745" s="20"/>
      <c r="F745" s="20"/>
      <c r="G745" s="20"/>
      <c r="BM745" s="55"/>
    </row>
    <row r="746" spans="1:65" ht="15">
      <c r="B746" s="8" t="s">
        <v>616</v>
      </c>
      <c r="BM746" s="28" t="s">
        <v>330</v>
      </c>
    </row>
    <row r="747" spans="1:65" ht="15">
      <c r="A747" s="25" t="s">
        <v>125</v>
      </c>
      <c r="B747" s="18" t="s">
        <v>111</v>
      </c>
      <c r="C747" s="15" t="s">
        <v>112</v>
      </c>
      <c r="D747" s="16" t="s">
        <v>227</v>
      </c>
      <c r="E747" s="17" t="s">
        <v>227</v>
      </c>
      <c r="F747" s="17" t="s">
        <v>227</v>
      </c>
      <c r="G747" s="15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228</v>
      </c>
      <c r="C748" s="9" t="s">
        <v>228</v>
      </c>
      <c r="D748" s="150" t="s">
        <v>234</v>
      </c>
      <c r="E748" s="151" t="s">
        <v>265</v>
      </c>
      <c r="F748" s="151" t="s">
        <v>266</v>
      </c>
      <c r="G748" s="15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82</v>
      </c>
    </row>
    <row r="749" spans="1:65">
      <c r="A749" s="30"/>
      <c r="B749" s="19"/>
      <c r="C749" s="9"/>
      <c r="D749" s="10" t="s">
        <v>332</v>
      </c>
      <c r="E749" s="11" t="s">
        <v>331</v>
      </c>
      <c r="F749" s="11" t="s">
        <v>331</v>
      </c>
      <c r="G749" s="15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2</v>
      </c>
    </row>
    <row r="750" spans="1:65">
      <c r="A750" s="30"/>
      <c r="B750" s="19"/>
      <c r="C750" s="9"/>
      <c r="D750" s="26" t="s">
        <v>338</v>
      </c>
      <c r="E750" s="26" t="s">
        <v>338</v>
      </c>
      <c r="F750" s="26" t="s">
        <v>117</v>
      </c>
      <c r="G750" s="15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2</v>
      </c>
    </row>
    <row r="751" spans="1:65">
      <c r="A751" s="30"/>
      <c r="B751" s="18">
        <v>1</v>
      </c>
      <c r="C751" s="14">
        <v>1</v>
      </c>
      <c r="D751" s="146" t="s">
        <v>105</v>
      </c>
      <c r="E751" s="146" t="s">
        <v>105</v>
      </c>
      <c r="F751" s="146" t="s">
        <v>105</v>
      </c>
      <c r="G751" s="15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>
        <v>1</v>
      </c>
      <c r="C752" s="9">
        <v>2</v>
      </c>
      <c r="D752" s="147" t="s">
        <v>105</v>
      </c>
      <c r="E752" s="147" t="s">
        <v>105</v>
      </c>
      <c r="F752" s="147" t="s">
        <v>105</v>
      </c>
      <c r="G752" s="15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6</v>
      </c>
    </row>
    <row r="753" spans="1:65">
      <c r="A753" s="30"/>
      <c r="B753" s="19">
        <v>1</v>
      </c>
      <c r="C753" s="9">
        <v>3</v>
      </c>
      <c r="D753" s="147" t="s">
        <v>105</v>
      </c>
      <c r="E753" s="147" t="s">
        <v>105</v>
      </c>
      <c r="F753" s="147" t="s">
        <v>105</v>
      </c>
      <c r="G753" s="15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16</v>
      </c>
    </row>
    <row r="754" spans="1:65">
      <c r="A754" s="30"/>
      <c r="B754" s="19">
        <v>1</v>
      </c>
      <c r="C754" s="9">
        <v>4</v>
      </c>
      <c r="D754" s="147" t="s">
        <v>105</v>
      </c>
      <c r="E754" s="147" t="s">
        <v>105</v>
      </c>
      <c r="F754" s="147" t="s">
        <v>105</v>
      </c>
      <c r="G754" s="15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 t="s">
        <v>105</v>
      </c>
    </row>
    <row r="755" spans="1:65">
      <c r="A755" s="30"/>
      <c r="B755" s="19">
        <v>1</v>
      </c>
      <c r="C755" s="9">
        <v>5</v>
      </c>
      <c r="D755" s="147" t="s">
        <v>105</v>
      </c>
      <c r="E755" s="147" t="s">
        <v>105</v>
      </c>
      <c r="F755" s="147" t="s">
        <v>105</v>
      </c>
      <c r="G755" s="15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12</v>
      </c>
    </row>
    <row r="756" spans="1:65">
      <c r="A756" s="30"/>
      <c r="B756" s="19">
        <v>1</v>
      </c>
      <c r="C756" s="9">
        <v>6</v>
      </c>
      <c r="D756" s="147" t="s">
        <v>105</v>
      </c>
      <c r="E756" s="147" t="s">
        <v>105</v>
      </c>
      <c r="F756" s="147" t="s">
        <v>105</v>
      </c>
      <c r="G756" s="15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20" t="s">
        <v>275</v>
      </c>
      <c r="C757" s="12"/>
      <c r="D757" s="23" t="s">
        <v>702</v>
      </c>
      <c r="E757" s="23" t="s">
        <v>702</v>
      </c>
      <c r="F757" s="23" t="s">
        <v>702</v>
      </c>
      <c r="G757" s="15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276</v>
      </c>
      <c r="C758" s="29"/>
      <c r="D758" s="11" t="s">
        <v>702</v>
      </c>
      <c r="E758" s="11" t="s">
        <v>702</v>
      </c>
      <c r="F758" s="11" t="s">
        <v>702</v>
      </c>
      <c r="G758" s="15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277</v>
      </c>
      <c r="C759" s="29"/>
      <c r="D759" s="24" t="s">
        <v>702</v>
      </c>
      <c r="E759" s="24" t="s">
        <v>702</v>
      </c>
      <c r="F759" s="24" t="s">
        <v>702</v>
      </c>
      <c r="G759" s="15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86</v>
      </c>
      <c r="C760" s="29"/>
      <c r="D760" s="13" t="s">
        <v>702</v>
      </c>
      <c r="E760" s="13" t="s">
        <v>702</v>
      </c>
      <c r="F760" s="13" t="s">
        <v>702</v>
      </c>
      <c r="G760" s="15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278</v>
      </c>
      <c r="C761" s="29"/>
      <c r="D761" s="13" t="s">
        <v>702</v>
      </c>
      <c r="E761" s="13" t="s">
        <v>702</v>
      </c>
      <c r="F761" s="13" t="s">
        <v>702</v>
      </c>
      <c r="G761" s="15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279</v>
      </c>
      <c r="C762" s="47"/>
      <c r="D762" s="45" t="s">
        <v>280</v>
      </c>
      <c r="E762" s="45" t="s">
        <v>280</v>
      </c>
      <c r="F762" s="45" t="s">
        <v>280</v>
      </c>
      <c r="G762" s="15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/>
      <c r="C763" s="20"/>
      <c r="D763" s="20"/>
      <c r="E763" s="20"/>
      <c r="F763" s="20"/>
      <c r="BM763" s="55"/>
    </row>
    <row r="764" spans="1:65" ht="15">
      <c r="B764" s="8" t="s">
        <v>617</v>
      </c>
      <c r="BM764" s="28" t="s">
        <v>66</v>
      </c>
    </row>
    <row r="765" spans="1:65" ht="15">
      <c r="A765" s="25" t="s">
        <v>43</v>
      </c>
      <c r="B765" s="18" t="s">
        <v>111</v>
      </c>
      <c r="C765" s="15" t="s">
        <v>112</v>
      </c>
      <c r="D765" s="16" t="s">
        <v>227</v>
      </c>
      <c r="E765" s="17" t="s">
        <v>227</v>
      </c>
      <c r="F765" s="17" t="s">
        <v>227</v>
      </c>
      <c r="G765" s="17" t="s">
        <v>227</v>
      </c>
      <c r="H765" s="17" t="s">
        <v>227</v>
      </c>
      <c r="I765" s="17" t="s">
        <v>227</v>
      </c>
      <c r="J765" s="17" t="s">
        <v>227</v>
      </c>
      <c r="K765" s="17" t="s">
        <v>227</v>
      </c>
      <c r="L765" s="17" t="s">
        <v>227</v>
      </c>
      <c r="M765" s="17" t="s">
        <v>227</v>
      </c>
      <c r="N765" s="17" t="s">
        <v>227</v>
      </c>
      <c r="O765" s="17" t="s">
        <v>227</v>
      </c>
      <c r="P765" s="17" t="s">
        <v>227</v>
      </c>
      <c r="Q765" s="17" t="s">
        <v>227</v>
      </c>
      <c r="R765" s="17" t="s">
        <v>227</v>
      </c>
      <c r="S765" s="17" t="s">
        <v>227</v>
      </c>
      <c r="T765" s="17" t="s">
        <v>227</v>
      </c>
      <c r="U765" s="17" t="s">
        <v>227</v>
      </c>
      <c r="V765" s="17" t="s">
        <v>227</v>
      </c>
      <c r="W765" s="17" t="s">
        <v>227</v>
      </c>
      <c r="X765" s="17" t="s">
        <v>227</v>
      </c>
      <c r="Y765" s="17" t="s">
        <v>227</v>
      </c>
      <c r="Z765" s="152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228</v>
      </c>
      <c r="C766" s="9" t="s">
        <v>228</v>
      </c>
      <c r="D766" s="150" t="s">
        <v>230</v>
      </c>
      <c r="E766" s="151" t="s">
        <v>231</v>
      </c>
      <c r="F766" s="151" t="s">
        <v>232</v>
      </c>
      <c r="G766" s="151" t="s">
        <v>233</v>
      </c>
      <c r="H766" s="151" t="s">
        <v>234</v>
      </c>
      <c r="I766" s="151" t="s">
        <v>235</v>
      </c>
      <c r="J766" s="151" t="s">
        <v>236</v>
      </c>
      <c r="K766" s="151" t="s">
        <v>237</v>
      </c>
      <c r="L766" s="151" t="s">
        <v>238</v>
      </c>
      <c r="M766" s="151" t="s">
        <v>239</v>
      </c>
      <c r="N766" s="151" t="s">
        <v>240</v>
      </c>
      <c r="O766" s="151" t="s">
        <v>241</v>
      </c>
      <c r="P766" s="151" t="s">
        <v>242</v>
      </c>
      <c r="Q766" s="151" t="s">
        <v>248</v>
      </c>
      <c r="R766" s="151" t="s">
        <v>304</v>
      </c>
      <c r="S766" s="151" t="s">
        <v>250</v>
      </c>
      <c r="T766" s="151" t="s">
        <v>255</v>
      </c>
      <c r="U766" s="151" t="s">
        <v>256</v>
      </c>
      <c r="V766" s="151" t="s">
        <v>305</v>
      </c>
      <c r="W766" s="151" t="s">
        <v>264</v>
      </c>
      <c r="X766" s="151" t="s">
        <v>265</v>
      </c>
      <c r="Y766" s="151" t="s">
        <v>266</v>
      </c>
      <c r="Z766" s="152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3</v>
      </c>
    </row>
    <row r="767" spans="1:65">
      <c r="A767" s="30"/>
      <c r="B767" s="19"/>
      <c r="C767" s="9"/>
      <c r="D767" s="10" t="s">
        <v>331</v>
      </c>
      <c r="E767" s="11" t="s">
        <v>332</v>
      </c>
      <c r="F767" s="11" t="s">
        <v>332</v>
      </c>
      <c r="G767" s="11" t="s">
        <v>331</v>
      </c>
      <c r="H767" s="11" t="s">
        <v>332</v>
      </c>
      <c r="I767" s="11" t="s">
        <v>332</v>
      </c>
      <c r="J767" s="11" t="s">
        <v>331</v>
      </c>
      <c r="K767" s="11" t="s">
        <v>331</v>
      </c>
      <c r="L767" s="11" t="s">
        <v>331</v>
      </c>
      <c r="M767" s="11" t="s">
        <v>331</v>
      </c>
      <c r="N767" s="11" t="s">
        <v>331</v>
      </c>
      <c r="O767" s="11" t="s">
        <v>331</v>
      </c>
      <c r="P767" s="11" t="s">
        <v>331</v>
      </c>
      <c r="Q767" s="11" t="s">
        <v>332</v>
      </c>
      <c r="R767" s="11" t="s">
        <v>332</v>
      </c>
      <c r="S767" s="11" t="s">
        <v>332</v>
      </c>
      <c r="T767" s="11" t="s">
        <v>331</v>
      </c>
      <c r="U767" s="11" t="s">
        <v>331</v>
      </c>
      <c r="V767" s="11" t="s">
        <v>331</v>
      </c>
      <c r="W767" s="11" t="s">
        <v>332</v>
      </c>
      <c r="X767" s="11" t="s">
        <v>331</v>
      </c>
      <c r="Y767" s="11" t="s">
        <v>331</v>
      </c>
      <c r="Z767" s="152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/>
      <c r="C768" s="9"/>
      <c r="D768" s="26" t="s">
        <v>335</v>
      </c>
      <c r="E768" s="26" t="s">
        <v>336</v>
      </c>
      <c r="F768" s="26" t="s">
        <v>335</v>
      </c>
      <c r="G768" s="26" t="s">
        <v>337</v>
      </c>
      <c r="H768" s="26" t="s">
        <v>338</v>
      </c>
      <c r="I768" s="26" t="s">
        <v>336</v>
      </c>
      <c r="J768" s="26" t="s">
        <v>336</v>
      </c>
      <c r="K768" s="26" t="s">
        <v>336</v>
      </c>
      <c r="L768" s="26" t="s">
        <v>336</v>
      </c>
      <c r="M768" s="26" t="s">
        <v>336</v>
      </c>
      <c r="N768" s="26" t="s">
        <v>336</v>
      </c>
      <c r="O768" s="26" t="s">
        <v>336</v>
      </c>
      <c r="P768" s="26" t="s">
        <v>336</v>
      </c>
      <c r="Q768" s="26" t="s">
        <v>335</v>
      </c>
      <c r="R768" s="26" t="s">
        <v>336</v>
      </c>
      <c r="S768" s="26" t="s">
        <v>337</v>
      </c>
      <c r="T768" s="26" t="s">
        <v>335</v>
      </c>
      <c r="U768" s="26" t="s">
        <v>336</v>
      </c>
      <c r="V768" s="26"/>
      <c r="W768" s="26" t="s">
        <v>338</v>
      </c>
      <c r="X768" s="26" t="s">
        <v>338</v>
      </c>
      <c r="Y768" s="26" t="s">
        <v>117</v>
      </c>
      <c r="Z768" s="152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2</v>
      </c>
    </row>
    <row r="769" spans="1:65">
      <c r="A769" s="30"/>
      <c r="B769" s="18">
        <v>1</v>
      </c>
      <c r="C769" s="14">
        <v>1</v>
      </c>
      <c r="D769" s="218">
        <v>14.25</v>
      </c>
      <c r="E769" s="218">
        <v>12.4</v>
      </c>
      <c r="F769" s="218">
        <v>14.7</v>
      </c>
      <c r="G769" s="218">
        <v>12.5</v>
      </c>
      <c r="H769" s="218">
        <v>13.906692448201577</v>
      </c>
      <c r="I769" s="218">
        <v>13.8</v>
      </c>
      <c r="J769" s="218">
        <v>12.3</v>
      </c>
      <c r="K769" s="218">
        <v>13.6</v>
      </c>
      <c r="L769" s="218">
        <v>13.2</v>
      </c>
      <c r="M769" s="218">
        <v>13.2</v>
      </c>
      <c r="N769" s="218">
        <v>13.4</v>
      </c>
      <c r="O769" s="218">
        <v>15</v>
      </c>
      <c r="P769" s="218">
        <v>13.6</v>
      </c>
      <c r="Q769" s="218">
        <v>13.1</v>
      </c>
      <c r="R769" s="219">
        <v>10.6</v>
      </c>
      <c r="S769" s="218">
        <v>15</v>
      </c>
      <c r="T769" s="218">
        <v>16.663631020636</v>
      </c>
      <c r="U769" s="218">
        <v>12.6</v>
      </c>
      <c r="V769" s="218">
        <v>16.813089069697899</v>
      </c>
      <c r="W769" s="219">
        <v>18.8</v>
      </c>
      <c r="X769" s="219">
        <v>22.64</v>
      </c>
      <c r="Y769" s="218">
        <v>15.639999999999999</v>
      </c>
      <c r="Z769" s="220"/>
      <c r="AA769" s="221"/>
      <c r="AB769" s="221"/>
      <c r="AC769" s="221"/>
      <c r="AD769" s="221"/>
      <c r="AE769" s="221"/>
      <c r="AF769" s="221"/>
      <c r="AG769" s="221"/>
      <c r="AH769" s="221"/>
      <c r="AI769" s="221"/>
      <c r="AJ769" s="221"/>
      <c r="AK769" s="221"/>
      <c r="AL769" s="221"/>
      <c r="AM769" s="221"/>
      <c r="AN769" s="221"/>
      <c r="AO769" s="221"/>
      <c r="AP769" s="221"/>
      <c r="AQ769" s="221"/>
      <c r="AR769" s="221"/>
      <c r="AS769" s="221"/>
      <c r="AT769" s="221"/>
      <c r="AU769" s="221"/>
      <c r="AV769" s="221"/>
      <c r="AW769" s="221"/>
      <c r="AX769" s="221"/>
      <c r="AY769" s="221"/>
      <c r="AZ769" s="221"/>
      <c r="BA769" s="221"/>
      <c r="BB769" s="221"/>
      <c r="BC769" s="221"/>
      <c r="BD769" s="221"/>
      <c r="BE769" s="221"/>
      <c r="BF769" s="221"/>
      <c r="BG769" s="221"/>
      <c r="BH769" s="221"/>
      <c r="BI769" s="221"/>
      <c r="BJ769" s="221"/>
      <c r="BK769" s="221"/>
      <c r="BL769" s="221"/>
      <c r="BM769" s="222">
        <v>1</v>
      </c>
    </row>
    <row r="770" spans="1:65">
      <c r="A770" s="30"/>
      <c r="B770" s="19">
        <v>1</v>
      </c>
      <c r="C770" s="9">
        <v>2</v>
      </c>
      <c r="D770" s="223">
        <v>14.33</v>
      </c>
      <c r="E770" s="223">
        <v>12.9</v>
      </c>
      <c r="F770" s="223">
        <v>14.6</v>
      </c>
      <c r="G770" s="223">
        <v>12.9</v>
      </c>
      <c r="H770" s="223">
        <v>14.169857904651815</v>
      </c>
      <c r="I770" s="223">
        <v>14.8</v>
      </c>
      <c r="J770" s="223">
        <v>12</v>
      </c>
      <c r="K770" s="223">
        <v>13.8</v>
      </c>
      <c r="L770" s="223">
        <v>15.299999999999999</v>
      </c>
      <c r="M770" s="223">
        <v>13.4</v>
      </c>
      <c r="N770" s="223">
        <v>14.3</v>
      </c>
      <c r="O770" s="223">
        <v>14.8</v>
      </c>
      <c r="P770" s="223">
        <v>13.3</v>
      </c>
      <c r="Q770" s="223">
        <v>13.8</v>
      </c>
      <c r="R770" s="224">
        <v>10.6</v>
      </c>
      <c r="S770" s="223">
        <v>15.1</v>
      </c>
      <c r="T770" s="223">
        <v>16.687292708640001</v>
      </c>
      <c r="U770" s="223">
        <v>12.5</v>
      </c>
      <c r="V770" s="223">
        <v>15.115016387074514</v>
      </c>
      <c r="W770" s="224">
        <v>18.600000000000001</v>
      </c>
      <c r="X770" s="224">
        <v>22.26</v>
      </c>
      <c r="Y770" s="223">
        <v>15.62</v>
      </c>
      <c r="Z770" s="220"/>
      <c r="AA770" s="221"/>
      <c r="AB770" s="221"/>
      <c r="AC770" s="221"/>
      <c r="AD770" s="221"/>
      <c r="AE770" s="221"/>
      <c r="AF770" s="221"/>
      <c r="AG770" s="221"/>
      <c r="AH770" s="221"/>
      <c r="AI770" s="221"/>
      <c r="AJ770" s="221"/>
      <c r="AK770" s="221"/>
      <c r="AL770" s="221"/>
      <c r="AM770" s="221"/>
      <c r="AN770" s="221"/>
      <c r="AO770" s="221"/>
      <c r="AP770" s="221"/>
      <c r="AQ770" s="221"/>
      <c r="AR770" s="221"/>
      <c r="AS770" s="221"/>
      <c r="AT770" s="221"/>
      <c r="AU770" s="221"/>
      <c r="AV770" s="221"/>
      <c r="AW770" s="221"/>
      <c r="AX770" s="221"/>
      <c r="AY770" s="221"/>
      <c r="AZ770" s="221"/>
      <c r="BA770" s="221"/>
      <c r="BB770" s="221"/>
      <c r="BC770" s="221"/>
      <c r="BD770" s="221"/>
      <c r="BE770" s="221"/>
      <c r="BF770" s="221"/>
      <c r="BG770" s="221"/>
      <c r="BH770" s="221"/>
      <c r="BI770" s="221"/>
      <c r="BJ770" s="221"/>
      <c r="BK770" s="221"/>
      <c r="BL770" s="221"/>
      <c r="BM770" s="222">
        <v>30</v>
      </c>
    </row>
    <row r="771" spans="1:65">
      <c r="A771" s="30"/>
      <c r="B771" s="19">
        <v>1</v>
      </c>
      <c r="C771" s="9">
        <v>3</v>
      </c>
      <c r="D771" s="223">
        <v>14.15</v>
      </c>
      <c r="E771" s="223">
        <v>13</v>
      </c>
      <c r="F771" s="223">
        <v>14.5</v>
      </c>
      <c r="G771" s="223">
        <v>12.4</v>
      </c>
      <c r="H771" s="223">
        <v>13.772050107648001</v>
      </c>
      <c r="I771" s="223">
        <v>15.5</v>
      </c>
      <c r="J771" s="223">
        <v>13.2</v>
      </c>
      <c r="K771" s="223">
        <v>13.6</v>
      </c>
      <c r="L771" s="223">
        <v>14.3</v>
      </c>
      <c r="M771" s="223">
        <v>13.2</v>
      </c>
      <c r="N771" s="223">
        <v>14.3</v>
      </c>
      <c r="O771" s="223">
        <v>15.1</v>
      </c>
      <c r="P771" s="223">
        <v>13.6</v>
      </c>
      <c r="Q771" s="223">
        <v>13.2</v>
      </c>
      <c r="R771" s="224">
        <v>10.8</v>
      </c>
      <c r="S771" s="223">
        <v>14.8</v>
      </c>
      <c r="T771" s="223">
        <v>16.719572840449999</v>
      </c>
      <c r="U771" s="223">
        <v>12.1</v>
      </c>
      <c r="V771" s="223">
        <v>14.682912967709106</v>
      </c>
      <c r="W771" s="224">
        <v>18.899999999999999</v>
      </c>
      <c r="X771" s="224">
        <v>22.59</v>
      </c>
      <c r="Y771" s="223">
        <v>15.809999999999999</v>
      </c>
      <c r="Z771" s="220"/>
      <c r="AA771" s="221"/>
      <c r="AB771" s="221"/>
      <c r="AC771" s="221"/>
      <c r="AD771" s="221"/>
      <c r="AE771" s="221"/>
      <c r="AF771" s="221"/>
      <c r="AG771" s="221"/>
      <c r="AH771" s="221"/>
      <c r="AI771" s="221"/>
      <c r="AJ771" s="221"/>
      <c r="AK771" s="221"/>
      <c r="AL771" s="221"/>
      <c r="AM771" s="221"/>
      <c r="AN771" s="221"/>
      <c r="AO771" s="221"/>
      <c r="AP771" s="221"/>
      <c r="AQ771" s="221"/>
      <c r="AR771" s="221"/>
      <c r="AS771" s="221"/>
      <c r="AT771" s="221"/>
      <c r="AU771" s="221"/>
      <c r="AV771" s="221"/>
      <c r="AW771" s="221"/>
      <c r="AX771" s="221"/>
      <c r="AY771" s="221"/>
      <c r="AZ771" s="221"/>
      <c r="BA771" s="221"/>
      <c r="BB771" s="221"/>
      <c r="BC771" s="221"/>
      <c r="BD771" s="221"/>
      <c r="BE771" s="221"/>
      <c r="BF771" s="221"/>
      <c r="BG771" s="221"/>
      <c r="BH771" s="221"/>
      <c r="BI771" s="221"/>
      <c r="BJ771" s="221"/>
      <c r="BK771" s="221"/>
      <c r="BL771" s="221"/>
      <c r="BM771" s="222">
        <v>16</v>
      </c>
    </row>
    <row r="772" spans="1:65">
      <c r="A772" s="30"/>
      <c r="B772" s="19">
        <v>1</v>
      </c>
      <c r="C772" s="9">
        <v>4</v>
      </c>
      <c r="D772" s="223">
        <v>14.42</v>
      </c>
      <c r="E772" s="223">
        <v>12.5</v>
      </c>
      <c r="F772" s="223">
        <v>14.1</v>
      </c>
      <c r="G772" s="223">
        <v>13.1</v>
      </c>
      <c r="H772" s="223">
        <v>13.985648141482001</v>
      </c>
      <c r="I772" s="223">
        <v>15</v>
      </c>
      <c r="J772" s="223">
        <v>12.4</v>
      </c>
      <c r="K772" s="223">
        <v>13.3</v>
      </c>
      <c r="L772" s="223">
        <v>14.7</v>
      </c>
      <c r="M772" s="223">
        <v>13.4</v>
      </c>
      <c r="N772" s="223">
        <v>14.2</v>
      </c>
      <c r="O772" s="223">
        <v>14.5</v>
      </c>
      <c r="P772" s="223">
        <v>13.2</v>
      </c>
      <c r="Q772" s="223">
        <v>12.9</v>
      </c>
      <c r="R772" s="224">
        <v>10.7</v>
      </c>
      <c r="S772" s="223">
        <v>14.6</v>
      </c>
      <c r="T772" s="223">
        <v>16.466135255716601</v>
      </c>
      <c r="U772" s="223">
        <v>12.2</v>
      </c>
      <c r="V772" s="223">
        <v>15.597335483414405</v>
      </c>
      <c r="W772" s="224">
        <v>18.7</v>
      </c>
      <c r="X772" s="224">
        <v>22.69</v>
      </c>
      <c r="Y772" s="223">
        <v>15.299999999999999</v>
      </c>
      <c r="Z772" s="220"/>
      <c r="AA772" s="221"/>
      <c r="AB772" s="221"/>
      <c r="AC772" s="221"/>
      <c r="AD772" s="221"/>
      <c r="AE772" s="221"/>
      <c r="AF772" s="221"/>
      <c r="AG772" s="221"/>
      <c r="AH772" s="221"/>
      <c r="AI772" s="221"/>
      <c r="AJ772" s="221"/>
      <c r="AK772" s="221"/>
      <c r="AL772" s="221"/>
      <c r="AM772" s="221"/>
      <c r="AN772" s="221"/>
      <c r="AO772" s="221"/>
      <c r="AP772" s="221"/>
      <c r="AQ772" s="221"/>
      <c r="AR772" s="221"/>
      <c r="AS772" s="221"/>
      <c r="AT772" s="221"/>
      <c r="AU772" s="221"/>
      <c r="AV772" s="221"/>
      <c r="AW772" s="221"/>
      <c r="AX772" s="221"/>
      <c r="AY772" s="221"/>
      <c r="AZ772" s="221"/>
      <c r="BA772" s="221"/>
      <c r="BB772" s="221"/>
      <c r="BC772" s="221"/>
      <c r="BD772" s="221"/>
      <c r="BE772" s="221"/>
      <c r="BF772" s="221"/>
      <c r="BG772" s="221"/>
      <c r="BH772" s="221"/>
      <c r="BI772" s="221"/>
      <c r="BJ772" s="221"/>
      <c r="BK772" s="221"/>
      <c r="BL772" s="221"/>
      <c r="BM772" s="222">
        <v>14.071767604333649</v>
      </c>
    </row>
    <row r="773" spans="1:65">
      <c r="A773" s="30"/>
      <c r="B773" s="19">
        <v>1</v>
      </c>
      <c r="C773" s="9">
        <v>5</v>
      </c>
      <c r="D773" s="223">
        <v>14.32</v>
      </c>
      <c r="E773" s="223">
        <v>11.9</v>
      </c>
      <c r="F773" s="223">
        <v>13.9</v>
      </c>
      <c r="G773" s="223">
        <v>13</v>
      </c>
      <c r="H773" s="223">
        <v>14.396639814669999</v>
      </c>
      <c r="I773" s="223">
        <v>16</v>
      </c>
      <c r="J773" s="223">
        <v>12.3</v>
      </c>
      <c r="K773" s="223">
        <v>12.8</v>
      </c>
      <c r="L773" s="223">
        <v>15.2</v>
      </c>
      <c r="M773" s="223">
        <v>13.7</v>
      </c>
      <c r="N773" s="223">
        <v>13.7</v>
      </c>
      <c r="O773" s="223">
        <v>14.6</v>
      </c>
      <c r="P773" s="223">
        <v>13.2</v>
      </c>
      <c r="Q773" s="223">
        <v>13.9</v>
      </c>
      <c r="R773" s="224">
        <v>10.9</v>
      </c>
      <c r="S773" s="223">
        <v>15.1</v>
      </c>
      <c r="T773" s="223">
        <v>16.492891707714556</v>
      </c>
      <c r="U773" s="223">
        <v>12</v>
      </c>
      <c r="V773" s="223">
        <v>16.310491736633054</v>
      </c>
      <c r="W773" s="225">
        <v>18</v>
      </c>
      <c r="X773" s="224">
        <v>21.53</v>
      </c>
      <c r="Y773" s="223">
        <v>15.25</v>
      </c>
      <c r="Z773" s="220"/>
      <c r="AA773" s="221"/>
      <c r="AB773" s="221"/>
      <c r="AC773" s="221"/>
      <c r="AD773" s="221"/>
      <c r="AE773" s="221"/>
      <c r="AF773" s="221"/>
      <c r="AG773" s="221"/>
      <c r="AH773" s="221"/>
      <c r="AI773" s="221"/>
      <c r="AJ773" s="221"/>
      <c r="AK773" s="221"/>
      <c r="AL773" s="221"/>
      <c r="AM773" s="221"/>
      <c r="AN773" s="221"/>
      <c r="AO773" s="221"/>
      <c r="AP773" s="221"/>
      <c r="AQ773" s="221"/>
      <c r="AR773" s="221"/>
      <c r="AS773" s="221"/>
      <c r="AT773" s="221"/>
      <c r="AU773" s="221"/>
      <c r="AV773" s="221"/>
      <c r="AW773" s="221"/>
      <c r="AX773" s="221"/>
      <c r="AY773" s="221"/>
      <c r="AZ773" s="221"/>
      <c r="BA773" s="221"/>
      <c r="BB773" s="221"/>
      <c r="BC773" s="221"/>
      <c r="BD773" s="221"/>
      <c r="BE773" s="221"/>
      <c r="BF773" s="221"/>
      <c r="BG773" s="221"/>
      <c r="BH773" s="221"/>
      <c r="BI773" s="221"/>
      <c r="BJ773" s="221"/>
      <c r="BK773" s="221"/>
      <c r="BL773" s="221"/>
      <c r="BM773" s="222">
        <v>102</v>
      </c>
    </row>
    <row r="774" spans="1:65">
      <c r="A774" s="30"/>
      <c r="B774" s="19">
        <v>1</v>
      </c>
      <c r="C774" s="9">
        <v>6</v>
      </c>
      <c r="D774" s="223">
        <v>13.99</v>
      </c>
      <c r="E774" s="223">
        <v>12.2</v>
      </c>
      <c r="F774" s="223">
        <v>14.1</v>
      </c>
      <c r="G774" s="223">
        <v>14.3</v>
      </c>
      <c r="H774" s="223">
        <v>14.472904133790514</v>
      </c>
      <c r="I774" s="223">
        <v>15</v>
      </c>
      <c r="J774" s="223">
        <v>13.2</v>
      </c>
      <c r="K774" s="223">
        <v>13.1</v>
      </c>
      <c r="L774" s="223">
        <v>13.9</v>
      </c>
      <c r="M774" s="223">
        <v>12.8</v>
      </c>
      <c r="N774" s="223">
        <v>13.5</v>
      </c>
      <c r="O774" s="223">
        <v>14.3</v>
      </c>
      <c r="P774" s="223">
        <v>13.6</v>
      </c>
      <c r="Q774" s="223">
        <v>13.3</v>
      </c>
      <c r="R774" s="224">
        <v>10.9</v>
      </c>
      <c r="S774" s="223">
        <v>14.8</v>
      </c>
      <c r="T774" s="223">
        <v>16.489668404579522</v>
      </c>
      <c r="U774" s="223">
        <v>11.9</v>
      </c>
      <c r="V774" s="223">
        <v>16.459676761326392</v>
      </c>
      <c r="W774" s="224">
        <v>18.8</v>
      </c>
      <c r="X774" s="224">
        <v>22.05</v>
      </c>
      <c r="Y774" s="223">
        <v>15.8</v>
      </c>
      <c r="Z774" s="220"/>
      <c r="AA774" s="221"/>
      <c r="AB774" s="221"/>
      <c r="AC774" s="221"/>
      <c r="AD774" s="221"/>
      <c r="AE774" s="221"/>
      <c r="AF774" s="221"/>
      <c r="AG774" s="221"/>
      <c r="AH774" s="221"/>
      <c r="AI774" s="221"/>
      <c r="AJ774" s="221"/>
      <c r="AK774" s="221"/>
      <c r="AL774" s="221"/>
      <c r="AM774" s="221"/>
      <c r="AN774" s="221"/>
      <c r="AO774" s="221"/>
      <c r="AP774" s="221"/>
      <c r="AQ774" s="221"/>
      <c r="AR774" s="221"/>
      <c r="AS774" s="221"/>
      <c r="AT774" s="221"/>
      <c r="AU774" s="221"/>
      <c r="AV774" s="221"/>
      <c r="AW774" s="221"/>
      <c r="AX774" s="221"/>
      <c r="AY774" s="221"/>
      <c r="AZ774" s="221"/>
      <c r="BA774" s="221"/>
      <c r="BB774" s="221"/>
      <c r="BC774" s="221"/>
      <c r="BD774" s="221"/>
      <c r="BE774" s="221"/>
      <c r="BF774" s="221"/>
      <c r="BG774" s="221"/>
      <c r="BH774" s="221"/>
      <c r="BI774" s="221"/>
      <c r="BJ774" s="221"/>
      <c r="BK774" s="221"/>
      <c r="BL774" s="221"/>
      <c r="BM774" s="226"/>
    </row>
    <row r="775" spans="1:65">
      <c r="A775" s="30"/>
      <c r="B775" s="20" t="s">
        <v>275</v>
      </c>
      <c r="C775" s="12"/>
      <c r="D775" s="227">
        <v>14.243333333333332</v>
      </c>
      <c r="E775" s="227">
        <v>12.483333333333333</v>
      </c>
      <c r="F775" s="227">
        <v>14.316666666666665</v>
      </c>
      <c r="G775" s="227">
        <v>13.033333333333333</v>
      </c>
      <c r="H775" s="227">
        <v>14.117298758407321</v>
      </c>
      <c r="I775" s="227">
        <v>15.016666666666666</v>
      </c>
      <c r="J775" s="227">
        <v>12.566666666666668</v>
      </c>
      <c r="K775" s="227">
        <v>13.366666666666665</v>
      </c>
      <c r="L775" s="227">
        <v>14.433333333333335</v>
      </c>
      <c r="M775" s="227">
        <v>13.283333333333331</v>
      </c>
      <c r="N775" s="227">
        <v>13.9</v>
      </c>
      <c r="O775" s="227">
        <v>14.716666666666667</v>
      </c>
      <c r="P775" s="227">
        <v>13.416666666666666</v>
      </c>
      <c r="Q775" s="227">
        <v>13.366666666666665</v>
      </c>
      <c r="R775" s="227">
        <v>10.75</v>
      </c>
      <c r="S775" s="227">
        <v>14.9</v>
      </c>
      <c r="T775" s="227">
        <v>16.586531989622781</v>
      </c>
      <c r="U775" s="227">
        <v>12.216666666666669</v>
      </c>
      <c r="V775" s="227">
        <v>15.829753734309229</v>
      </c>
      <c r="W775" s="227">
        <v>18.633333333333333</v>
      </c>
      <c r="X775" s="227">
        <v>22.293333333333337</v>
      </c>
      <c r="Y775" s="227">
        <v>15.569999999999999</v>
      </c>
      <c r="Z775" s="220"/>
      <c r="AA775" s="221"/>
      <c r="AB775" s="221"/>
      <c r="AC775" s="221"/>
      <c r="AD775" s="221"/>
      <c r="AE775" s="221"/>
      <c r="AF775" s="221"/>
      <c r="AG775" s="221"/>
      <c r="AH775" s="221"/>
      <c r="AI775" s="221"/>
      <c r="AJ775" s="221"/>
      <c r="AK775" s="221"/>
      <c r="AL775" s="221"/>
      <c r="AM775" s="221"/>
      <c r="AN775" s="221"/>
      <c r="AO775" s="221"/>
      <c r="AP775" s="221"/>
      <c r="AQ775" s="221"/>
      <c r="AR775" s="221"/>
      <c r="AS775" s="221"/>
      <c r="AT775" s="221"/>
      <c r="AU775" s="221"/>
      <c r="AV775" s="221"/>
      <c r="AW775" s="221"/>
      <c r="AX775" s="221"/>
      <c r="AY775" s="221"/>
      <c r="AZ775" s="221"/>
      <c r="BA775" s="221"/>
      <c r="BB775" s="221"/>
      <c r="BC775" s="221"/>
      <c r="BD775" s="221"/>
      <c r="BE775" s="221"/>
      <c r="BF775" s="221"/>
      <c r="BG775" s="221"/>
      <c r="BH775" s="221"/>
      <c r="BI775" s="221"/>
      <c r="BJ775" s="221"/>
      <c r="BK775" s="221"/>
      <c r="BL775" s="221"/>
      <c r="BM775" s="226"/>
    </row>
    <row r="776" spans="1:65">
      <c r="A776" s="30"/>
      <c r="B776" s="3" t="s">
        <v>276</v>
      </c>
      <c r="C776" s="29"/>
      <c r="D776" s="223">
        <v>14.285</v>
      </c>
      <c r="E776" s="223">
        <v>12.45</v>
      </c>
      <c r="F776" s="223">
        <v>14.3</v>
      </c>
      <c r="G776" s="223">
        <v>12.95</v>
      </c>
      <c r="H776" s="223">
        <v>14.077753023066908</v>
      </c>
      <c r="I776" s="223">
        <v>15</v>
      </c>
      <c r="J776" s="223">
        <v>12.350000000000001</v>
      </c>
      <c r="K776" s="223">
        <v>13.45</v>
      </c>
      <c r="L776" s="223">
        <v>14.5</v>
      </c>
      <c r="M776" s="223">
        <v>13.3</v>
      </c>
      <c r="N776" s="223">
        <v>13.95</v>
      </c>
      <c r="O776" s="223">
        <v>14.7</v>
      </c>
      <c r="P776" s="223">
        <v>13.45</v>
      </c>
      <c r="Q776" s="223">
        <v>13.25</v>
      </c>
      <c r="R776" s="223">
        <v>10.75</v>
      </c>
      <c r="S776" s="223">
        <v>14.9</v>
      </c>
      <c r="T776" s="223">
        <v>16.578261364175276</v>
      </c>
      <c r="U776" s="223">
        <v>12.149999999999999</v>
      </c>
      <c r="V776" s="223">
        <v>15.953913610023729</v>
      </c>
      <c r="W776" s="223">
        <v>18.75</v>
      </c>
      <c r="X776" s="223">
        <v>22.425000000000001</v>
      </c>
      <c r="Y776" s="223">
        <v>15.629999999999999</v>
      </c>
      <c r="Z776" s="220"/>
      <c r="AA776" s="221"/>
      <c r="AB776" s="221"/>
      <c r="AC776" s="221"/>
      <c r="AD776" s="221"/>
      <c r="AE776" s="221"/>
      <c r="AF776" s="221"/>
      <c r="AG776" s="221"/>
      <c r="AH776" s="221"/>
      <c r="AI776" s="221"/>
      <c r="AJ776" s="221"/>
      <c r="AK776" s="221"/>
      <c r="AL776" s="221"/>
      <c r="AM776" s="221"/>
      <c r="AN776" s="221"/>
      <c r="AO776" s="221"/>
      <c r="AP776" s="221"/>
      <c r="AQ776" s="221"/>
      <c r="AR776" s="221"/>
      <c r="AS776" s="221"/>
      <c r="AT776" s="221"/>
      <c r="AU776" s="221"/>
      <c r="AV776" s="221"/>
      <c r="AW776" s="221"/>
      <c r="AX776" s="221"/>
      <c r="AY776" s="221"/>
      <c r="AZ776" s="221"/>
      <c r="BA776" s="221"/>
      <c r="BB776" s="221"/>
      <c r="BC776" s="221"/>
      <c r="BD776" s="221"/>
      <c r="BE776" s="221"/>
      <c r="BF776" s="221"/>
      <c r="BG776" s="221"/>
      <c r="BH776" s="221"/>
      <c r="BI776" s="221"/>
      <c r="BJ776" s="221"/>
      <c r="BK776" s="221"/>
      <c r="BL776" s="221"/>
      <c r="BM776" s="226"/>
    </row>
    <row r="777" spans="1:65">
      <c r="A777" s="30"/>
      <c r="B777" s="3" t="s">
        <v>277</v>
      </c>
      <c r="C777" s="29"/>
      <c r="D777" s="24">
        <v>0.15331883989473255</v>
      </c>
      <c r="E777" s="24">
        <v>0.41673332800085322</v>
      </c>
      <c r="F777" s="24">
        <v>0.325064096243597</v>
      </c>
      <c r="G777" s="24">
        <v>0.6801960501698513</v>
      </c>
      <c r="H777" s="24">
        <v>0.27861536434868323</v>
      </c>
      <c r="I777" s="24">
        <v>0.73869253865641982</v>
      </c>
      <c r="J777" s="24">
        <v>0.50859282994028343</v>
      </c>
      <c r="K777" s="24">
        <v>0.37237973450050499</v>
      </c>
      <c r="L777" s="24">
        <v>0.80415587212098771</v>
      </c>
      <c r="M777" s="24">
        <v>0.29944392908634249</v>
      </c>
      <c r="N777" s="24">
        <v>0.41472882706655456</v>
      </c>
      <c r="O777" s="24">
        <v>0.30605010483034722</v>
      </c>
      <c r="P777" s="24">
        <v>0.20412414523193156</v>
      </c>
      <c r="Q777" s="24">
        <v>0.39832984656772435</v>
      </c>
      <c r="R777" s="24">
        <v>0.13784048752090264</v>
      </c>
      <c r="S777" s="24">
        <v>0.19999999999999982</v>
      </c>
      <c r="T777" s="24">
        <v>0.11527643393810776</v>
      </c>
      <c r="U777" s="24">
        <v>0.27868739954771293</v>
      </c>
      <c r="V777" s="24">
        <v>0.83366322834653106</v>
      </c>
      <c r="W777" s="24">
        <v>0.32659863237109027</v>
      </c>
      <c r="X777" s="24">
        <v>0.44911765347920418</v>
      </c>
      <c r="Y777" s="24">
        <v>0.24215697388264498</v>
      </c>
      <c r="Z777" s="152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86</v>
      </c>
      <c r="C778" s="29"/>
      <c r="D778" s="13">
        <v>1.0764252742433833E-2</v>
      </c>
      <c r="E778" s="13">
        <v>3.3383177142925491E-2</v>
      </c>
      <c r="F778" s="13">
        <v>2.270529193785311E-2</v>
      </c>
      <c r="G778" s="13">
        <v>5.2188955255998822E-2</v>
      </c>
      <c r="H778" s="13">
        <v>1.9735741880702106E-2</v>
      </c>
      <c r="I778" s="13">
        <v>4.9191512008196658E-2</v>
      </c>
      <c r="J778" s="13">
        <v>4.0471577979332894E-2</v>
      </c>
      <c r="K778" s="13">
        <v>2.7858833005025313E-2</v>
      </c>
      <c r="L778" s="13">
        <v>5.5715187444872118E-2</v>
      </c>
      <c r="M778" s="13">
        <v>2.2542830295082247E-2</v>
      </c>
      <c r="N778" s="13">
        <v>2.9836606263780902E-2</v>
      </c>
      <c r="O778" s="13">
        <v>2.0796156613613628E-2</v>
      </c>
      <c r="P778" s="13">
        <v>1.5214222004864466E-2</v>
      </c>
      <c r="Q778" s="13">
        <v>2.9800237897834744E-2</v>
      </c>
      <c r="R778" s="13">
        <v>1.282237093217699E-2</v>
      </c>
      <c r="S778" s="13">
        <v>1.3422818791946296E-2</v>
      </c>
      <c r="T778" s="13">
        <v>6.9500022072262876E-3</v>
      </c>
      <c r="U778" s="13">
        <v>2.2812065447288914E-2</v>
      </c>
      <c r="V778" s="13">
        <v>5.2664320768279475E-2</v>
      </c>
      <c r="W778" s="13">
        <v>1.7527654688967279E-2</v>
      </c>
      <c r="X778" s="13">
        <v>2.0145827757739418E-2</v>
      </c>
      <c r="Y778" s="13">
        <v>1.5552792156881504E-2</v>
      </c>
      <c r="Z778" s="152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278</v>
      </c>
      <c r="C779" s="29"/>
      <c r="D779" s="13">
        <v>1.2192194600118667E-2</v>
      </c>
      <c r="E779" s="13">
        <v>-0.11288093405629651</v>
      </c>
      <c r="F779" s="13">
        <v>1.7403574960802581E-2</v>
      </c>
      <c r="G779" s="13">
        <v>-7.3795581351166706E-2</v>
      </c>
      <c r="H779" s="13">
        <v>3.2356385746201699E-3</v>
      </c>
      <c r="I779" s="13">
        <v>6.7148569312786233E-2</v>
      </c>
      <c r="J779" s="13">
        <v>-0.10695891091915555</v>
      </c>
      <c r="K779" s="13">
        <v>-5.0107488802603295E-2</v>
      </c>
      <c r="L779" s="13">
        <v>2.5694407352800264E-2</v>
      </c>
      <c r="M779" s="13">
        <v>-5.6029511939744148E-2</v>
      </c>
      <c r="N779" s="13">
        <v>-1.2206540724901571E-2</v>
      </c>
      <c r="O779" s="13">
        <v>4.5829286019078985E-2</v>
      </c>
      <c r="P779" s="13">
        <v>-4.6554274920318717E-2</v>
      </c>
      <c r="Q779" s="13">
        <v>-5.0107488802603295E-2</v>
      </c>
      <c r="R779" s="13">
        <v>-0.23605901530882678</v>
      </c>
      <c r="S779" s="13">
        <v>5.8857736920788994E-2</v>
      </c>
      <c r="T779" s="13">
        <v>0.1787099144896811</v>
      </c>
      <c r="U779" s="13">
        <v>-0.13183140809514715</v>
      </c>
      <c r="V779" s="13">
        <v>0.12493001443785756</v>
      </c>
      <c r="W779" s="13">
        <v>0.32416437346470017</v>
      </c>
      <c r="X779" s="13">
        <v>0.58425962964792788</v>
      </c>
      <c r="Y779" s="13">
        <v>0.10647080294340161</v>
      </c>
      <c r="Z779" s="152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46" t="s">
        <v>279</v>
      </c>
      <c r="C780" s="47"/>
      <c r="D780" s="45">
        <v>0.05</v>
      </c>
      <c r="E780" s="45">
        <v>1.32</v>
      </c>
      <c r="F780" s="45">
        <v>0.11</v>
      </c>
      <c r="G780" s="45">
        <v>0.89</v>
      </c>
      <c r="H780" s="45">
        <v>0.05</v>
      </c>
      <c r="I780" s="45">
        <v>0.65</v>
      </c>
      <c r="J780" s="45">
        <v>1.26</v>
      </c>
      <c r="K780" s="45">
        <v>0.63</v>
      </c>
      <c r="L780" s="45">
        <v>0.2</v>
      </c>
      <c r="M780" s="45">
        <v>0.7</v>
      </c>
      <c r="N780" s="45">
        <v>0.22</v>
      </c>
      <c r="O780" s="45">
        <v>0.42</v>
      </c>
      <c r="P780" s="45">
        <v>0.59</v>
      </c>
      <c r="Q780" s="45">
        <v>0.63</v>
      </c>
      <c r="R780" s="45">
        <v>2.67</v>
      </c>
      <c r="S780" s="45">
        <v>0.56000000000000005</v>
      </c>
      <c r="T780" s="45">
        <v>1.87</v>
      </c>
      <c r="U780" s="45">
        <v>1.53</v>
      </c>
      <c r="V780" s="45">
        <v>1.28</v>
      </c>
      <c r="W780" s="45">
        <v>3.46</v>
      </c>
      <c r="X780" s="45">
        <v>6.31</v>
      </c>
      <c r="Y780" s="45">
        <v>1.08</v>
      </c>
      <c r="Z780" s="152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BM781" s="55"/>
    </row>
    <row r="782" spans="1:65" ht="15">
      <c r="B782" s="8" t="s">
        <v>618</v>
      </c>
      <c r="BM782" s="28" t="s">
        <v>66</v>
      </c>
    </row>
    <row r="783" spans="1:65" ht="15">
      <c r="A783" s="25" t="s">
        <v>59</v>
      </c>
      <c r="B783" s="18" t="s">
        <v>111</v>
      </c>
      <c r="C783" s="15" t="s">
        <v>112</v>
      </c>
      <c r="D783" s="16" t="s">
        <v>227</v>
      </c>
      <c r="E783" s="17" t="s">
        <v>227</v>
      </c>
      <c r="F783" s="17" t="s">
        <v>227</v>
      </c>
      <c r="G783" s="17" t="s">
        <v>227</v>
      </c>
      <c r="H783" s="17" t="s">
        <v>227</v>
      </c>
      <c r="I783" s="17" t="s">
        <v>227</v>
      </c>
      <c r="J783" s="17" t="s">
        <v>227</v>
      </c>
      <c r="K783" s="17" t="s">
        <v>227</v>
      </c>
      <c r="L783" s="17" t="s">
        <v>227</v>
      </c>
      <c r="M783" s="17" t="s">
        <v>227</v>
      </c>
      <c r="N783" s="17" t="s">
        <v>227</v>
      </c>
      <c r="O783" s="17" t="s">
        <v>227</v>
      </c>
      <c r="P783" s="17" t="s">
        <v>227</v>
      </c>
      <c r="Q783" s="17" t="s">
        <v>227</v>
      </c>
      <c r="R783" s="17" t="s">
        <v>227</v>
      </c>
      <c r="S783" s="17" t="s">
        <v>227</v>
      </c>
      <c r="T783" s="17" t="s">
        <v>227</v>
      </c>
      <c r="U783" s="152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228</v>
      </c>
      <c r="C784" s="9" t="s">
        <v>228</v>
      </c>
      <c r="D784" s="150" t="s">
        <v>231</v>
      </c>
      <c r="E784" s="151" t="s">
        <v>232</v>
      </c>
      <c r="F784" s="151" t="s">
        <v>233</v>
      </c>
      <c r="G784" s="151" t="s">
        <v>234</v>
      </c>
      <c r="H784" s="151" t="s">
        <v>235</v>
      </c>
      <c r="I784" s="151" t="s">
        <v>236</v>
      </c>
      <c r="J784" s="151" t="s">
        <v>237</v>
      </c>
      <c r="K784" s="151" t="s">
        <v>238</v>
      </c>
      <c r="L784" s="151" t="s">
        <v>239</v>
      </c>
      <c r="M784" s="151" t="s">
        <v>240</v>
      </c>
      <c r="N784" s="151" t="s">
        <v>241</v>
      </c>
      <c r="O784" s="151" t="s">
        <v>242</v>
      </c>
      <c r="P784" s="151" t="s">
        <v>248</v>
      </c>
      <c r="Q784" s="151" t="s">
        <v>304</v>
      </c>
      <c r="R784" s="151" t="s">
        <v>264</v>
      </c>
      <c r="S784" s="151" t="s">
        <v>265</v>
      </c>
      <c r="T784" s="151" t="s">
        <v>266</v>
      </c>
      <c r="U784" s="152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3</v>
      </c>
    </row>
    <row r="785" spans="1:65">
      <c r="A785" s="30"/>
      <c r="B785" s="19"/>
      <c r="C785" s="9"/>
      <c r="D785" s="10" t="s">
        <v>332</v>
      </c>
      <c r="E785" s="11" t="s">
        <v>332</v>
      </c>
      <c r="F785" s="11" t="s">
        <v>331</v>
      </c>
      <c r="G785" s="11" t="s">
        <v>332</v>
      </c>
      <c r="H785" s="11" t="s">
        <v>332</v>
      </c>
      <c r="I785" s="11" t="s">
        <v>331</v>
      </c>
      <c r="J785" s="11" t="s">
        <v>331</v>
      </c>
      <c r="K785" s="11" t="s">
        <v>331</v>
      </c>
      <c r="L785" s="11" t="s">
        <v>331</v>
      </c>
      <c r="M785" s="11" t="s">
        <v>331</v>
      </c>
      <c r="N785" s="11" t="s">
        <v>331</v>
      </c>
      <c r="O785" s="11" t="s">
        <v>331</v>
      </c>
      <c r="P785" s="11" t="s">
        <v>332</v>
      </c>
      <c r="Q785" s="11" t="s">
        <v>332</v>
      </c>
      <c r="R785" s="11" t="s">
        <v>332</v>
      </c>
      <c r="S785" s="11" t="s">
        <v>331</v>
      </c>
      <c r="T785" s="11" t="s">
        <v>331</v>
      </c>
      <c r="U785" s="152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3</v>
      </c>
    </row>
    <row r="786" spans="1:65">
      <c r="A786" s="30"/>
      <c r="B786" s="19"/>
      <c r="C786" s="9"/>
      <c r="D786" s="26" t="s">
        <v>336</v>
      </c>
      <c r="E786" s="26" t="s">
        <v>335</v>
      </c>
      <c r="F786" s="26" t="s">
        <v>337</v>
      </c>
      <c r="G786" s="26" t="s">
        <v>338</v>
      </c>
      <c r="H786" s="26" t="s">
        <v>336</v>
      </c>
      <c r="I786" s="26" t="s">
        <v>336</v>
      </c>
      <c r="J786" s="26" t="s">
        <v>336</v>
      </c>
      <c r="K786" s="26" t="s">
        <v>336</v>
      </c>
      <c r="L786" s="26" t="s">
        <v>336</v>
      </c>
      <c r="M786" s="26" t="s">
        <v>336</v>
      </c>
      <c r="N786" s="26" t="s">
        <v>336</v>
      </c>
      <c r="O786" s="26" t="s">
        <v>336</v>
      </c>
      <c r="P786" s="26" t="s">
        <v>335</v>
      </c>
      <c r="Q786" s="26" t="s">
        <v>336</v>
      </c>
      <c r="R786" s="26" t="s">
        <v>338</v>
      </c>
      <c r="S786" s="26" t="s">
        <v>338</v>
      </c>
      <c r="T786" s="26" t="s">
        <v>117</v>
      </c>
      <c r="U786" s="152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3</v>
      </c>
    </row>
    <row r="787" spans="1:65">
      <c r="A787" s="30"/>
      <c r="B787" s="18">
        <v>1</v>
      </c>
      <c r="C787" s="14">
        <v>1</v>
      </c>
      <c r="D787" s="206">
        <v>1.9E-2</v>
      </c>
      <c r="E787" s="206" t="s">
        <v>106</v>
      </c>
      <c r="F787" s="206">
        <v>4.2999999999999997E-2</v>
      </c>
      <c r="G787" s="206" t="s">
        <v>208</v>
      </c>
      <c r="H787" s="204">
        <v>2.8000000000000001E-2</v>
      </c>
      <c r="I787" s="204">
        <v>3.4000000000000002E-2</v>
      </c>
      <c r="J787" s="206">
        <v>2.3E-2</v>
      </c>
      <c r="K787" s="204">
        <v>2.5999999999999999E-2</v>
      </c>
      <c r="L787" s="204">
        <v>2.7E-2</v>
      </c>
      <c r="M787" s="204">
        <v>2.9000000000000001E-2</v>
      </c>
      <c r="N787" s="204">
        <v>2.8000000000000001E-2</v>
      </c>
      <c r="O787" s="204">
        <v>2.9000000000000001E-2</v>
      </c>
      <c r="P787" s="204">
        <v>2.4E-2</v>
      </c>
      <c r="Q787" s="204">
        <v>2.7E-2</v>
      </c>
      <c r="R787" s="206" t="s">
        <v>208</v>
      </c>
      <c r="S787" s="204">
        <v>0.03</v>
      </c>
      <c r="T787" s="204">
        <v>2.8000000000000001E-2</v>
      </c>
      <c r="U787" s="202"/>
      <c r="V787" s="203"/>
      <c r="W787" s="203"/>
      <c r="X787" s="203"/>
      <c r="Y787" s="203"/>
      <c r="Z787" s="203"/>
      <c r="AA787" s="203"/>
      <c r="AB787" s="203"/>
      <c r="AC787" s="203"/>
      <c r="AD787" s="203"/>
      <c r="AE787" s="203"/>
      <c r="AF787" s="203"/>
      <c r="AG787" s="203"/>
      <c r="AH787" s="203"/>
      <c r="AI787" s="203"/>
      <c r="AJ787" s="203"/>
      <c r="AK787" s="203"/>
      <c r="AL787" s="203"/>
      <c r="AM787" s="203"/>
      <c r="AN787" s="203"/>
      <c r="AO787" s="203"/>
      <c r="AP787" s="203"/>
      <c r="AQ787" s="203"/>
      <c r="AR787" s="203"/>
      <c r="AS787" s="203"/>
      <c r="AT787" s="203"/>
      <c r="AU787" s="203"/>
      <c r="AV787" s="203"/>
      <c r="AW787" s="203"/>
      <c r="AX787" s="203"/>
      <c r="AY787" s="203"/>
      <c r="AZ787" s="203"/>
      <c r="BA787" s="203"/>
      <c r="BB787" s="203"/>
      <c r="BC787" s="203"/>
      <c r="BD787" s="203"/>
      <c r="BE787" s="203"/>
      <c r="BF787" s="203"/>
      <c r="BG787" s="203"/>
      <c r="BH787" s="203"/>
      <c r="BI787" s="203"/>
      <c r="BJ787" s="203"/>
      <c r="BK787" s="203"/>
      <c r="BL787" s="203"/>
      <c r="BM787" s="207">
        <v>1</v>
      </c>
    </row>
    <row r="788" spans="1:65">
      <c r="A788" s="30"/>
      <c r="B788" s="19">
        <v>1</v>
      </c>
      <c r="C788" s="9">
        <v>2</v>
      </c>
      <c r="D788" s="208">
        <v>1.9E-2</v>
      </c>
      <c r="E788" s="208" t="s">
        <v>106</v>
      </c>
      <c r="F788" s="208">
        <v>4.3999999999999997E-2</v>
      </c>
      <c r="G788" s="208" t="s">
        <v>208</v>
      </c>
      <c r="H788" s="24">
        <v>2.8000000000000001E-2</v>
      </c>
      <c r="I788" s="24">
        <v>2.7E-2</v>
      </c>
      <c r="J788" s="208">
        <v>2.1999999999999999E-2</v>
      </c>
      <c r="K788" s="24">
        <v>2.7E-2</v>
      </c>
      <c r="L788" s="24">
        <v>2.9000000000000001E-2</v>
      </c>
      <c r="M788" s="24">
        <v>2.7E-2</v>
      </c>
      <c r="N788" s="24">
        <v>2.9000000000000001E-2</v>
      </c>
      <c r="O788" s="24">
        <v>2.8000000000000001E-2</v>
      </c>
      <c r="P788" s="24">
        <v>2.8000000000000001E-2</v>
      </c>
      <c r="Q788" s="24">
        <v>2.8000000000000001E-2</v>
      </c>
      <c r="R788" s="208" t="s">
        <v>208</v>
      </c>
      <c r="S788" s="24">
        <v>2.8000000000000001E-2</v>
      </c>
      <c r="T788" s="24">
        <v>0.03</v>
      </c>
      <c r="U788" s="202"/>
      <c r="V788" s="203"/>
      <c r="W788" s="203"/>
      <c r="X788" s="203"/>
      <c r="Y788" s="203"/>
      <c r="Z788" s="203"/>
      <c r="AA788" s="203"/>
      <c r="AB788" s="203"/>
      <c r="AC788" s="203"/>
      <c r="AD788" s="203"/>
      <c r="AE788" s="203"/>
      <c r="AF788" s="203"/>
      <c r="AG788" s="203"/>
      <c r="AH788" s="203"/>
      <c r="AI788" s="203"/>
      <c r="AJ788" s="203"/>
      <c r="AK788" s="203"/>
      <c r="AL788" s="203"/>
      <c r="AM788" s="203"/>
      <c r="AN788" s="203"/>
      <c r="AO788" s="203"/>
      <c r="AP788" s="203"/>
      <c r="AQ788" s="203"/>
      <c r="AR788" s="203"/>
      <c r="AS788" s="203"/>
      <c r="AT788" s="203"/>
      <c r="AU788" s="203"/>
      <c r="AV788" s="203"/>
      <c r="AW788" s="203"/>
      <c r="AX788" s="203"/>
      <c r="AY788" s="203"/>
      <c r="AZ788" s="203"/>
      <c r="BA788" s="203"/>
      <c r="BB788" s="203"/>
      <c r="BC788" s="203"/>
      <c r="BD788" s="203"/>
      <c r="BE788" s="203"/>
      <c r="BF788" s="203"/>
      <c r="BG788" s="203"/>
      <c r="BH788" s="203"/>
      <c r="BI788" s="203"/>
      <c r="BJ788" s="203"/>
      <c r="BK788" s="203"/>
      <c r="BL788" s="203"/>
      <c r="BM788" s="207">
        <v>31</v>
      </c>
    </row>
    <row r="789" spans="1:65">
      <c r="A789" s="30"/>
      <c r="B789" s="19">
        <v>1</v>
      </c>
      <c r="C789" s="9">
        <v>3</v>
      </c>
      <c r="D789" s="208">
        <v>1.9E-2</v>
      </c>
      <c r="E789" s="208" t="s">
        <v>106</v>
      </c>
      <c r="F789" s="208">
        <v>4.3999999999999997E-2</v>
      </c>
      <c r="G789" s="208" t="s">
        <v>208</v>
      </c>
      <c r="H789" s="24">
        <v>0.03</v>
      </c>
      <c r="I789" s="24">
        <v>3.1E-2</v>
      </c>
      <c r="J789" s="208">
        <v>2.1999999999999999E-2</v>
      </c>
      <c r="K789" s="24">
        <v>2.7E-2</v>
      </c>
      <c r="L789" s="24">
        <v>2.8000000000000001E-2</v>
      </c>
      <c r="M789" s="24">
        <v>3.1E-2</v>
      </c>
      <c r="N789" s="24">
        <v>2.8000000000000001E-2</v>
      </c>
      <c r="O789" s="24">
        <v>3.1E-2</v>
      </c>
      <c r="P789" s="24">
        <v>2.5000000000000001E-2</v>
      </c>
      <c r="Q789" s="24">
        <v>2.8000000000000001E-2</v>
      </c>
      <c r="R789" s="208" t="s">
        <v>208</v>
      </c>
      <c r="S789" s="24">
        <v>2.9000000000000001E-2</v>
      </c>
      <c r="T789" s="24">
        <v>2.8000000000000001E-2</v>
      </c>
      <c r="U789" s="202"/>
      <c r="V789" s="203"/>
      <c r="W789" s="203"/>
      <c r="X789" s="203"/>
      <c r="Y789" s="203"/>
      <c r="Z789" s="203"/>
      <c r="AA789" s="203"/>
      <c r="AB789" s="203"/>
      <c r="AC789" s="203"/>
      <c r="AD789" s="203"/>
      <c r="AE789" s="203"/>
      <c r="AF789" s="203"/>
      <c r="AG789" s="203"/>
      <c r="AH789" s="203"/>
      <c r="AI789" s="203"/>
      <c r="AJ789" s="203"/>
      <c r="AK789" s="203"/>
      <c r="AL789" s="203"/>
      <c r="AM789" s="203"/>
      <c r="AN789" s="203"/>
      <c r="AO789" s="203"/>
      <c r="AP789" s="203"/>
      <c r="AQ789" s="203"/>
      <c r="AR789" s="203"/>
      <c r="AS789" s="203"/>
      <c r="AT789" s="203"/>
      <c r="AU789" s="203"/>
      <c r="AV789" s="203"/>
      <c r="AW789" s="203"/>
      <c r="AX789" s="203"/>
      <c r="AY789" s="203"/>
      <c r="AZ789" s="203"/>
      <c r="BA789" s="203"/>
      <c r="BB789" s="203"/>
      <c r="BC789" s="203"/>
      <c r="BD789" s="203"/>
      <c r="BE789" s="203"/>
      <c r="BF789" s="203"/>
      <c r="BG789" s="203"/>
      <c r="BH789" s="203"/>
      <c r="BI789" s="203"/>
      <c r="BJ789" s="203"/>
      <c r="BK789" s="203"/>
      <c r="BL789" s="203"/>
      <c r="BM789" s="207">
        <v>16</v>
      </c>
    </row>
    <row r="790" spans="1:65">
      <c r="A790" s="30"/>
      <c r="B790" s="19">
        <v>1</v>
      </c>
      <c r="C790" s="9">
        <v>4</v>
      </c>
      <c r="D790" s="208">
        <v>1.7999999999999999E-2</v>
      </c>
      <c r="E790" s="208" t="s">
        <v>106</v>
      </c>
      <c r="F790" s="208">
        <v>5.0999999999999997E-2</v>
      </c>
      <c r="G790" s="208" t="s">
        <v>208</v>
      </c>
      <c r="H790" s="24">
        <v>2.8000000000000001E-2</v>
      </c>
      <c r="I790" s="24">
        <v>3.4000000000000002E-2</v>
      </c>
      <c r="J790" s="208">
        <v>2.3E-2</v>
      </c>
      <c r="K790" s="24">
        <v>0.03</v>
      </c>
      <c r="L790" s="24">
        <v>2.7E-2</v>
      </c>
      <c r="M790" s="24">
        <v>0.03</v>
      </c>
      <c r="N790" s="24">
        <v>2.7E-2</v>
      </c>
      <c r="O790" s="24">
        <v>3.1E-2</v>
      </c>
      <c r="P790" s="24">
        <v>2.7E-2</v>
      </c>
      <c r="Q790" s="24">
        <v>2.9000000000000001E-2</v>
      </c>
      <c r="R790" s="208" t="s">
        <v>208</v>
      </c>
      <c r="S790" s="24">
        <v>0.03</v>
      </c>
      <c r="T790" s="24">
        <v>2.5999999999999999E-2</v>
      </c>
      <c r="U790" s="202"/>
      <c r="V790" s="203"/>
      <c r="W790" s="203"/>
      <c r="X790" s="203"/>
      <c r="Y790" s="203"/>
      <c r="Z790" s="203"/>
      <c r="AA790" s="203"/>
      <c r="AB790" s="203"/>
      <c r="AC790" s="203"/>
      <c r="AD790" s="203"/>
      <c r="AE790" s="203"/>
      <c r="AF790" s="203"/>
      <c r="AG790" s="203"/>
      <c r="AH790" s="203"/>
      <c r="AI790" s="203"/>
      <c r="AJ790" s="203"/>
      <c r="AK790" s="203"/>
      <c r="AL790" s="203"/>
      <c r="AM790" s="203"/>
      <c r="AN790" s="203"/>
      <c r="AO790" s="203"/>
      <c r="AP790" s="203"/>
      <c r="AQ790" s="203"/>
      <c r="AR790" s="203"/>
      <c r="AS790" s="203"/>
      <c r="AT790" s="203"/>
      <c r="AU790" s="203"/>
      <c r="AV790" s="203"/>
      <c r="AW790" s="203"/>
      <c r="AX790" s="203"/>
      <c r="AY790" s="203"/>
      <c r="AZ790" s="203"/>
      <c r="BA790" s="203"/>
      <c r="BB790" s="203"/>
      <c r="BC790" s="203"/>
      <c r="BD790" s="203"/>
      <c r="BE790" s="203"/>
      <c r="BF790" s="203"/>
      <c r="BG790" s="203"/>
      <c r="BH790" s="203"/>
      <c r="BI790" s="203"/>
      <c r="BJ790" s="203"/>
      <c r="BK790" s="203"/>
      <c r="BL790" s="203"/>
      <c r="BM790" s="207">
        <v>2.8484848484848481E-2</v>
      </c>
    </row>
    <row r="791" spans="1:65">
      <c r="A791" s="30"/>
      <c r="B791" s="19">
        <v>1</v>
      </c>
      <c r="C791" s="9">
        <v>5</v>
      </c>
      <c r="D791" s="208">
        <v>1.7999999999999999E-2</v>
      </c>
      <c r="E791" s="208" t="s">
        <v>106</v>
      </c>
      <c r="F791" s="208">
        <v>5.0999999999999997E-2</v>
      </c>
      <c r="G791" s="208" t="s">
        <v>208</v>
      </c>
      <c r="H791" s="24">
        <v>0.03</v>
      </c>
      <c r="I791" s="24">
        <v>2.9000000000000001E-2</v>
      </c>
      <c r="J791" s="208">
        <v>2.4E-2</v>
      </c>
      <c r="K791" s="24">
        <v>2.5000000000000001E-2</v>
      </c>
      <c r="L791" s="24">
        <v>2.9000000000000001E-2</v>
      </c>
      <c r="M791" s="24">
        <v>2.8000000000000001E-2</v>
      </c>
      <c r="N791" s="24">
        <v>2.7E-2</v>
      </c>
      <c r="O791" s="24">
        <v>0.03</v>
      </c>
      <c r="P791" s="24">
        <v>2.9000000000000001E-2</v>
      </c>
      <c r="Q791" s="24">
        <v>2.7E-2</v>
      </c>
      <c r="R791" s="208" t="s">
        <v>208</v>
      </c>
      <c r="S791" s="24">
        <v>2.9000000000000001E-2</v>
      </c>
      <c r="T791" s="24">
        <v>2.8000000000000001E-2</v>
      </c>
      <c r="U791" s="202"/>
      <c r="V791" s="203"/>
      <c r="W791" s="203"/>
      <c r="X791" s="203"/>
      <c r="Y791" s="203"/>
      <c r="Z791" s="203"/>
      <c r="AA791" s="203"/>
      <c r="AB791" s="203"/>
      <c r="AC791" s="203"/>
      <c r="AD791" s="203"/>
      <c r="AE791" s="203"/>
      <c r="AF791" s="203"/>
      <c r="AG791" s="203"/>
      <c r="AH791" s="203"/>
      <c r="AI791" s="203"/>
      <c r="AJ791" s="203"/>
      <c r="AK791" s="203"/>
      <c r="AL791" s="203"/>
      <c r="AM791" s="203"/>
      <c r="AN791" s="203"/>
      <c r="AO791" s="203"/>
      <c r="AP791" s="203"/>
      <c r="AQ791" s="203"/>
      <c r="AR791" s="203"/>
      <c r="AS791" s="203"/>
      <c r="AT791" s="203"/>
      <c r="AU791" s="203"/>
      <c r="AV791" s="203"/>
      <c r="AW791" s="203"/>
      <c r="AX791" s="203"/>
      <c r="AY791" s="203"/>
      <c r="AZ791" s="203"/>
      <c r="BA791" s="203"/>
      <c r="BB791" s="203"/>
      <c r="BC791" s="203"/>
      <c r="BD791" s="203"/>
      <c r="BE791" s="203"/>
      <c r="BF791" s="203"/>
      <c r="BG791" s="203"/>
      <c r="BH791" s="203"/>
      <c r="BI791" s="203"/>
      <c r="BJ791" s="203"/>
      <c r="BK791" s="203"/>
      <c r="BL791" s="203"/>
      <c r="BM791" s="207">
        <v>103</v>
      </c>
    </row>
    <row r="792" spans="1:65">
      <c r="A792" s="30"/>
      <c r="B792" s="19">
        <v>1</v>
      </c>
      <c r="C792" s="9">
        <v>6</v>
      </c>
      <c r="D792" s="208">
        <v>1.7999999999999999E-2</v>
      </c>
      <c r="E792" s="208" t="s">
        <v>106</v>
      </c>
      <c r="F792" s="208">
        <v>5.1999999999999998E-2</v>
      </c>
      <c r="G792" s="208" t="s">
        <v>208</v>
      </c>
      <c r="H792" s="24">
        <v>2.8000000000000001E-2</v>
      </c>
      <c r="I792" s="232">
        <v>3.5000000000000003E-2</v>
      </c>
      <c r="J792" s="208">
        <v>2.4E-2</v>
      </c>
      <c r="K792" s="24">
        <v>2.9000000000000001E-2</v>
      </c>
      <c r="L792" s="24">
        <v>2.7E-2</v>
      </c>
      <c r="M792" s="24">
        <v>2.9000000000000001E-2</v>
      </c>
      <c r="N792" s="24">
        <v>0.03</v>
      </c>
      <c r="O792" s="24">
        <v>2.8000000000000001E-2</v>
      </c>
      <c r="P792" s="24">
        <v>2.5999999999999999E-2</v>
      </c>
      <c r="Q792" s="24">
        <v>2.9000000000000001E-2</v>
      </c>
      <c r="R792" s="208" t="s">
        <v>208</v>
      </c>
      <c r="S792" s="24">
        <v>3.1E-2</v>
      </c>
      <c r="T792" s="24">
        <v>2.7E-2</v>
      </c>
      <c r="U792" s="202"/>
      <c r="V792" s="203"/>
      <c r="W792" s="203"/>
      <c r="X792" s="203"/>
      <c r="Y792" s="203"/>
      <c r="Z792" s="203"/>
      <c r="AA792" s="203"/>
      <c r="AB792" s="203"/>
      <c r="AC792" s="203"/>
      <c r="AD792" s="203"/>
      <c r="AE792" s="203"/>
      <c r="AF792" s="203"/>
      <c r="AG792" s="203"/>
      <c r="AH792" s="203"/>
      <c r="AI792" s="203"/>
      <c r="AJ792" s="203"/>
      <c r="AK792" s="203"/>
      <c r="AL792" s="203"/>
      <c r="AM792" s="203"/>
      <c r="AN792" s="203"/>
      <c r="AO792" s="203"/>
      <c r="AP792" s="203"/>
      <c r="AQ792" s="203"/>
      <c r="AR792" s="203"/>
      <c r="AS792" s="203"/>
      <c r="AT792" s="203"/>
      <c r="AU792" s="203"/>
      <c r="AV792" s="203"/>
      <c r="AW792" s="203"/>
      <c r="AX792" s="203"/>
      <c r="AY792" s="203"/>
      <c r="AZ792" s="203"/>
      <c r="BA792" s="203"/>
      <c r="BB792" s="203"/>
      <c r="BC792" s="203"/>
      <c r="BD792" s="203"/>
      <c r="BE792" s="203"/>
      <c r="BF792" s="203"/>
      <c r="BG792" s="203"/>
      <c r="BH792" s="203"/>
      <c r="BI792" s="203"/>
      <c r="BJ792" s="203"/>
      <c r="BK792" s="203"/>
      <c r="BL792" s="203"/>
      <c r="BM792" s="56"/>
    </row>
    <row r="793" spans="1:65">
      <c r="A793" s="30"/>
      <c r="B793" s="20" t="s">
        <v>275</v>
      </c>
      <c r="C793" s="12"/>
      <c r="D793" s="209">
        <v>1.8499999999999999E-2</v>
      </c>
      <c r="E793" s="209" t="s">
        <v>702</v>
      </c>
      <c r="F793" s="209">
        <v>4.7499999999999994E-2</v>
      </c>
      <c r="G793" s="209" t="s">
        <v>702</v>
      </c>
      <c r="H793" s="209">
        <v>2.8666666666666663E-2</v>
      </c>
      <c r="I793" s="209">
        <v>3.1666666666666669E-2</v>
      </c>
      <c r="J793" s="209">
        <v>2.2999999999999996E-2</v>
      </c>
      <c r="K793" s="209">
        <v>2.7333333333333334E-2</v>
      </c>
      <c r="L793" s="209">
        <v>2.7833333333333335E-2</v>
      </c>
      <c r="M793" s="209">
        <v>2.8999999999999998E-2</v>
      </c>
      <c r="N793" s="209">
        <v>2.816666666666667E-2</v>
      </c>
      <c r="O793" s="209">
        <v>2.9499999999999998E-2</v>
      </c>
      <c r="P793" s="209">
        <v>2.6499999999999999E-2</v>
      </c>
      <c r="Q793" s="209">
        <v>2.8000000000000001E-2</v>
      </c>
      <c r="R793" s="209" t="s">
        <v>702</v>
      </c>
      <c r="S793" s="209">
        <v>2.9499999999999998E-2</v>
      </c>
      <c r="T793" s="209">
        <v>2.7833333333333331E-2</v>
      </c>
      <c r="U793" s="202"/>
      <c r="V793" s="203"/>
      <c r="W793" s="203"/>
      <c r="X793" s="203"/>
      <c r="Y793" s="203"/>
      <c r="Z793" s="203"/>
      <c r="AA793" s="203"/>
      <c r="AB793" s="203"/>
      <c r="AC793" s="203"/>
      <c r="AD793" s="203"/>
      <c r="AE793" s="203"/>
      <c r="AF793" s="203"/>
      <c r="AG793" s="203"/>
      <c r="AH793" s="203"/>
      <c r="AI793" s="203"/>
      <c r="AJ793" s="203"/>
      <c r="AK793" s="203"/>
      <c r="AL793" s="203"/>
      <c r="AM793" s="203"/>
      <c r="AN793" s="203"/>
      <c r="AO793" s="203"/>
      <c r="AP793" s="203"/>
      <c r="AQ793" s="203"/>
      <c r="AR793" s="203"/>
      <c r="AS793" s="203"/>
      <c r="AT793" s="203"/>
      <c r="AU793" s="203"/>
      <c r="AV793" s="203"/>
      <c r="AW793" s="203"/>
      <c r="AX793" s="203"/>
      <c r="AY793" s="203"/>
      <c r="AZ793" s="203"/>
      <c r="BA793" s="203"/>
      <c r="BB793" s="203"/>
      <c r="BC793" s="203"/>
      <c r="BD793" s="203"/>
      <c r="BE793" s="203"/>
      <c r="BF793" s="203"/>
      <c r="BG793" s="203"/>
      <c r="BH793" s="203"/>
      <c r="BI793" s="203"/>
      <c r="BJ793" s="203"/>
      <c r="BK793" s="203"/>
      <c r="BL793" s="203"/>
      <c r="BM793" s="56"/>
    </row>
    <row r="794" spans="1:65">
      <c r="A794" s="30"/>
      <c r="B794" s="3" t="s">
        <v>276</v>
      </c>
      <c r="C794" s="29"/>
      <c r="D794" s="24">
        <v>1.8499999999999999E-2</v>
      </c>
      <c r="E794" s="24" t="s">
        <v>702</v>
      </c>
      <c r="F794" s="24">
        <v>4.7500000000000001E-2</v>
      </c>
      <c r="G794" s="24" t="s">
        <v>702</v>
      </c>
      <c r="H794" s="24">
        <v>2.8000000000000001E-2</v>
      </c>
      <c r="I794" s="24">
        <v>3.2500000000000001E-2</v>
      </c>
      <c r="J794" s="24">
        <v>2.3E-2</v>
      </c>
      <c r="K794" s="24">
        <v>2.7E-2</v>
      </c>
      <c r="L794" s="24">
        <v>2.75E-2</v>
      </c>
      <c r="M794" s="24">
        <v>2.9000000000000001E-2</v>
      </c>
      <c r="N794" s="24">
        <v>2.8000000000000001E-2</v>
      </c>
      <c r="O794" s="24">
        <v>2.9499999999999998E-2</v>
      </c>
      <c r="P794" s="24">
        <v>2.6499999999999999E-2</v>
      </c>
      <c r="Q794" s="24">
        <v>2.8000000000000001E-2</v>
      </c>
      <c r="R794" s="24" t="s">
        <v>702</v>
      </c>
      <c r="S794" s="24">
        <v>2.9499999999999998E-2</v>
      </c>
      <c r="T794" s="24">
        <v>2.8000000000000001E-2</v>
      </c>
      <c r="U794" s="202"/>
      <c r="V794" s="203"/>
      <c r="W794" s="203"/>
      <c r="X794" s="203"/>
      <c r="Y794" s="203"/>
      <c r="Z794" s="203"/>
      <c r="AA794" s="203"/>
      <c r="AB794" s="203"/>
      <c r="AC794" s="203"/>
      <c r="AD794" s="203"/>
      <c r="AE794" s="203"/>
      <c r="AF794" s="203"/>
      <c r="AG794" s="203"/>
      <c r="AH794" s="203"/>
      <c r="AI794" s="203"/>
      <c r="AJ794" s="203"/>
      <c r="AK794" s="203"/>
      <c r="AL794" s="203"/>
      <c r="AM794" s="203"/>
      <c r="AN794" s="203"/>
      <c r="AO794" s="203"/>
      <c r="AP794" s="203"/>
      <c r="AQ794" s="203"/>
      <c r="AR794" s="203"/>
      <c r="AS794" s="203"/>
      <c r="AT794" s="203"/>
      <c r="AU794" s="203"/>
      <c r="AV794" s="203"/>
      <c r="AW794" s="203"/>
      <c r="AX794" s="203"/>
      <c r="AY794" s="203"/>
      <c r="AZ794" s="203"/>
      <c r="BA794" s="203"/>
      <c r="BB794" s="203"/>
      <c r="BC794" s="203"/>
      <c r="BD794" s="203"/>
      <c r="BE794" s="203"/>
      <c r="BF794" s="203"/>
      <c r="BG794" s="203"/>
      <c r="BH794" s="203"/>
      <c r="BI794" s="203"/>
      <c r="BJ794" s="203"/>
      <c r="BK794" s="203"/>
      <c r="BL794" s="203"/>
      <c r="BM794" s="56"/>
    </row>
    <row r="795" spans="1:65">
      <c r="A795" s="30"/>
      <c r="B795" s="3" t="s">
        <v>277</v>
      </c>
      <c r="C795" s="29"/>
      <c r="D795" s="24">
        <v>5.4772255750516665E-4</v>
      </c>
      <c r="E795" s="24" t="s">
        <v>702</v>
      </c>
      <c r="F795" s="24">
        <v>4.2308391602612358E-3</v>
      </c>
      <c r="G795" s="24" t="s">
        <v>702</v>
      </c>
      <c r="H795" s="24">
        <v>1.0327955589886438E-3</v>
      </c>
      <c r="I795" s="24">
        <v>3.2041639575194451E-3</v>
      </c>
      <c r="J795" s="24">
        <v>8.9442719099991667E-4</v>
      </c>
      <c r="K795" s="24">
        <v>1.8618986725025253E-3</v>
      </c>
      <c r="L795" s="24">
        <v>9.83192080250176E-4</v>
      </c>
      <c r="M795" s="24">
        <v>1.414213562373095E-3</v>
      </c>
      <c r="N795" s="24">
        <v>1.1690451944500121E-3</v>
      </c>
      <c r="O795" s="24">
        <v>1.3784048752090215E-3</v>
      </c>
      <c r="P795" s="24">
        <v>1.8708286933869708E-3</v>
      </c>
      <c r="Q795" s="24">
        <v>8.9442719099991667E-4</v>
      </c>
      <c r="R795" s="24" t="s">
        <v>702</v>
      </c>
      <c r="S795" s="24">
        <v>1.0488088481701509E-3</v>
      </c>
      <c r="T795" s="24">
        <v>1.3291601358251257E-3</v>
      </c>
      <c r="U795" s="202"/>
      <c r="V795" s="203"/>
      <c r="W795" s="203"/>
      <c r="X795" s="203"/>
      <c r="Y795" s="203"/>
      <c r="Z795" s="203"/>
      <c r="AA795" s="203"/>
      <c r="AB795" s="203"/>
      <c r="AC795" s="203"/>
      <c r="AD795" s="203"/>
      <c r="AE795" s="203"/>
      <c r="AF795" s="203"/>
      <c r="AG795" s="203"/>
      <c r="AH795" s="203"/>
      <c r="AI795" s="203"/>
      <c r="AJ795" s="203"/>
      <c r="AK795" s="203"/>
      <c r="AL795" s="203"/>
      <c r="AM795" s="203"/>
      <c r="AN795" s="203"/>
      <c r="AO795" s="203"/>
      <c r="AP795" s="203"/>
      <c r="AQ795" s="203"/>
      <c r="AR795" s="203"/>
      <c r="AS795" s="203"/>
      <c r="AT795" s="203"/>
      <c r="AU795" s="203"/>
      <c r="AV795" s="203"/>
      <c r="AW795" s="203"/>
      <c r="AX795" s="203"/>
      <c r="AY795" s="203"/>
      <c r="AZ795" s="203"/>
      <c r="BA795" s="203"/>
      <c r="BB795" s="203"/>
      <c r="BC795" s="203"/>
      <c r="BD795" s="203"/>
      <c r="BE795" s="203"/>
      <c r="BF795" s="203"/>
      <c r="BG795" s="203"/>
      <c r="BH795" s="203"/>
      <c r="BI795" s="203"/>
      <c r="BJ795" s="203"/>
      <c r="BK795" s="203"/>
      <c r="BL795" s="203"/>
      <c r="BM795" s="56"/>
    </row>
    <row r="796" spans="1:65">
      <c r="A796" s="30"/>
      <c r="B796" s="3" t="s">
        <v>86</v>
      </c>
      <c r="C796" s="29"/>
      <c r="D796" s="13">
        <v>2.960662473000901E-2</v>
      </c>
      <c r="E796" s="13" t="s">
        <v>702</v>
      </c>
      <c r="F796" s="13">
        <v>8.9070298110762877E-2</v>
      </c>
      <c r="G796" s="13" t="s">
        <v>702</v>
      </c>
      <c r="H796" s="13">
        <v>3.602775205774339E-2</v>
      </c>
      <c r="I796" s="13">
        <v>0.10118412497429825</v>
      </c>
      <c r="J796" s="13">
        <v>3.8888138739126818E-2</v>
      </c>
      <c r="K796" s="13">
        <v>6.8118244115946039E-2</v>
      </c>
      <c r="L796" s="13">
        <v>3.5324266356293745E-2</v>
      </c>
      <c r="M796" s="13">
        <v>4.8765984909417075E-2</v>
      </c>
      <c r="N796" s="13">
        <v>4.1504563116568471E-2</v>
      </c>
      <c r="O796" s="13">
        <v>4.6725588990136326E-2</v>
      </c>
      <c r="P796" s="13">
        <v>7.0597309184413995E-2</v>
      </c>
      <c r="Q796" s="13">
        <v>3.1943828249997024E-2</v>
      </c>
      <c r="R796" s="13" t="s">
        <v>702</v>
      </c>
      <c r="S796" s="13">
        <v>3.5552842310852574E-2</v>
      </c>
      <c r="T796" s="13">
        <v>4.7754256376950625E-2</v>
      </c>
      <c r="U796" s="152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278</v>
      </c>
      <c r="C797" s="29"/>
      <c r="D797" s="13">
        <v>-0.35053191489361701</v>
      </c>
      <c r="E797" s="13" t="s">
        <v>702</v>
      </c>
      <c r="F797" s="13">
        <v>0.66755319148936176</v>
      </c>
      <c r="G797" s="13" t="s">
        <v>702</v>
      </c>
      <c r="H797" s="13">
        <v>6.382978723404209E-3</v>
      </c>
      <c r="I797" s="13">
        <v>0.11170212765957466</v>
      </c>
      <c r="J797" s="13">
        <v>-0.19255319148936167</v>
      </c>
      <c r="K797" s="13">
        <v>-4.0425531914893398E-2</v>
      </c>
      <c r="L797" s="13">
        <v>-2.2872340425531767E-2</v>
      </c>
      <c r="M797" s="13">
        <v>1.8085106382978777E-2</v>
      </c>
      <c r="N797" s="13">
        <v>-1.1170212765957199E-2</v>
      </c>
      <c r="O797" s="13">
        <v>3.5638297872340408E-2</v>
      </c>
      <c r="P797" s="13">
        <v>-6.9680851063829707E-2</v>
      </c>
      <c r="Q797" s="13">
        <v>-1.7021276595744483E-2</v>
      </c>
      <c r="R797" s="13" t="s">
        <v>702</v>
      </c>
      <c r="S797" s="13">
        <v>3.5638297872340408E-2</v>
      </c>
      <c r="T797" s="13">
        <v>-2.2872340425531879E-2</v>
      </c>
      <c r="U797" s="152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46" t="s">
        <v>279</v>
      </c>
      <c r="C798" s="47"/>
      <c r="D798" s="45">
        <v>4.2699999999999996</v>
      </c>
      <c r="E798" s="45">
        <v>9.89</v>
      </c>
      <c r="F798" s="45">
        <v>8.77</v>
      </c>
      <c r="G798" s="45">
        <v>1.35</v>
      </c>
      <c r="H798" s="45">
        <v>0.3</v>
      </c>
      <c r="I798" s="45">
        <v>1.65</v>
      </c>
      <c r="J798" s="45">
        <v>2.25</v>
      </c>
      <c r="K798" s="45">
        <v>0.3</v>
      </c>
      <c r="L798" s="45">
        <v>7.0000000000000007E-2</v>
      </c>
      <c r="M798" s="45">
        <v>0.45</v>
      </c>
      <c r="N798" s="45">
        <v>7.0000000000000007E-2</v>
      </c>
      <c r="O798" s="45">
        <v>0.67</v>
      </c>
      <c r="P798" s="45">
        <v>0.67</v>
      </c>
      <c r="Q798" s="45">
        <v>0</v>
      </c>
      <c r="R798" s="45">
        <v>1.35</v>
      </c>
      <c r="S798" s="45">
        <v>0.67</v>
      </c>
      <c r="T798" s="45">
        <v>7.0000000000000007E-2</v>
      </c>
      <c r="U798" s="152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1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BM799" s="55"/>
    </row>
    <row r="800" spans="1:65" ht="15">
      <c r="B800" s="8" t="s">
        <v>619</v>
      </c>
      <c r="BM800" s="28" t="s">
        <v>66</v>
      </c>
    </row>
    <row r="801" spans="1:65" ht="15">
      <c r="A801" s="25" t="s">
        <v>60</v>
      </c>
      <c r="B801" s="18" t="s">
        <v>111</v>
      </c>
      <c r="C801" s="15" t="s">
        <v>112</v>
      </c>
      <c r="D801" s="16" t="s">
        <v>227</v>
      </c>
      <c r="E801" s="17" t="s">
        <v>227</v>
      </c>
      <c r="F801" s="17" t="s">
        <v>227</v>
      </c>
      <c r="G801" s="17" t="s">
        <v>227</v>
      </c>
      <c r="H801" s="17" t="s">
        <v>227</v>
      </c>
      <c r="I801" s="17" t="s">
        <v>227</v>
      </c>
      <c r="J801" s="17" t="s">
        <v>227</v>
      </c>
      <c r="K801" s="17" t="s">
        <v>227</v>
      </c>
      <c r="L801" s="17" t="s">
        <v>227</v>
      </c>
      <c r="M801" s="17" t="s">
        <v>227</v>
      </c>
      <c r="N801" s="17" t="s">
        <v>227</v>
      </c>
      <c r="O801" s="17" t="s">
        <v>227</v>
      </c>
      <c r="P801" s="17" t="s">
        <v>227</v>
      </c>
      <c r="Q801" s="17" t="s">
        <v>227</v>
      </c>
      <c r="R801" s="17" t="s">
        <v>227</v>
      </c>
      <c r="S801" s="17" t="s">
        <v>227</v>
      </c>
      <c r="T801" s="17" t="s">
        <v>227</v>
      </c>
      <c r="U801" s="17" t="s">
        <v>227</v>
      </c>
      <c r="V801" s="17" t="s">
        <v>227</v>
      </c>
      <c r="W801" s="17" t="s">
        <v>227</v>
      </c>
      <c r="X801" s="17" t="s">
        <v>227</v>
      </c>
      <c r="Y801" s="17" t="s">
        <v>227</v>
      </c>
      <c r="Z801" s="17" t="s">
        <v>227</v>
      </c>
      <c r="AA801" s="17" t="s">
        <v>227</v>
      </c>
      <c r="AB801" s="17" t="s">
        <v>227</v>
      </c>
      <c r="AC801" s="17" t="s">
        <v>227</v>
      </c>
      <c r="AD801" s="17" t="s">
        <v>227</v>
      </c>
      <c r="AE801" s="17" t="s">
        <v>227</v>
      </c>
      <c r="AF801" s="152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</v>
      </c>
    </row>
    <row r="802" spans="1:65">
      <c r="A802" s="30"/>
      <c r="B802" s="19" t="s">
        <v>228</v>
      </c>
      <c r="C802" s="9" t="s">
        <v>228</v>
      </c>
      <c r="D802" s="150" t="s">
        <v>230</v>
      </c>
      <c r="E802" s="151" t="s">
        <v>231</v>
      </c>
      <c r="F802" s="151" t="s">
        <v>232</v>
      </c>
      <c r="G802" s="151" t="s">
        <v>233</v>
      </c>
      <c r="H802" s="151" t="s">
        <v>234</v>
      </c>
      <c r="I802" s="151" t="s">
        <v>235</v>
      </c>
      <c r="J802" s="151" t="s">
        <v>236</v>
      </c>
      <c r="K802" s="151" t="s">
        <v>237</v>
      </c>
      <c r="L802" s="151" t="s">
        <v>238</v>
      </c>
      <c r="M802" s="151" t="s">
        <v>239</v>
      </c>
      <c r="N802" s="151" t="s">
        <v>240</v>
      </c>
      <c r="O802" s="151" t="s">
        <v>241</v>
      </c>
      <c r="P802" s="151" t="s">
        <v>242</v>
      </c>
      <c r="Q802" s="151" t="s">
        <v>244</v>
      </c>
      <c r="R802" s="151" t="s">
        <v>247</v>
      </c>
      <c r="S802" s="151" t="s">
        <v>248</v>
      </c>
      <c r="T802" s="151" t="s">
        <v>304</v>
      </c>
      <c r="U802" s="151" t="s">
        <v>249</v>
      </c>
      <c r="V802" s="151" t="s">
        <v>250</v>
      </c>
      <c r="W802" s="151" t="s">
        <v>252</v>
      </c>
      <c r="X802" s="151" t="s">
        <v>255</v>
      </c>
      <c r="Y802" s="151" t="s">
        <v>256</v>
      </c>
      <c r="Z802" s="151" t="s">
        <v>305</v>
      </c>
      <c r="AA802" s="151" t="s">
        <v>259</v>
      </c>
      <c r="AB802" s="151" t="s">
        <v>260</v>
      </c>
      <c r="AC802" s="151" t="s">
        <v>264</v>
      </c>
      <c r="AD802" s="151" t="s">
        <v>265</v>
      </c>
      <c r="AE802" s="151" t="s">
        <v>266</v>
      </c>
      <c r="AF802" s="152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 t="s">
        <v>1</v>
      </c>
    </row>
    <row r="803" spans="1:65">
      <c r="A803" s="30"/>
      <c r="B803" s="19"/>
      <c r="C803" s="9"/>
      <c r="D803" s="10" t="s">
        <v>333</v>
      </c>
      <c r="E803" s="11" t="s">
        <v>332</v>
      </c>
      <c r="F803" s="11" t="s">
        <v>332</v>
      </c>
      <c r="G803" s="11" t="s">
        <v>331</v>
      </c>
      <c r="H803" s="11" t="s">
        <v>332</v>
      </c>
      <c r="I803" s="11" t="s">
        <v>332</v>
      </c>
      <c r="J803" s="11" t="s">
        <v>331</v>
      </c>
      <c r="K803" s="11" t="s">
        <v>331</v>
      </c>
      <c r="L803" s="11" t="s">
        <v>331</v>
      </c>
      <c r="M803" s="11" t="s">
        <v>331</v>
      </c>
      <c r="N803" s="11" t="s">
        <v>331</v>
      </c>
      <c r="O803" s="11" t="s">
        <v>331</v>
      </c>
      <c r="P803" s="11" t="s">
        <v>331</v>
      </c>
      <c r="Q803" s="11" t="s">
        <v>331</v>
      </c>
      <c r="R803" s="11" t="s">
        <v>331</v>
      </c>
      <c r="S803" s="11" t="s">
        <v>332</v>
      </c>
      <c r="T803" s="11" t="s">
        <v>332</v>
      </c>
      <c r="U803" s="11" t="s">
        <v>333</v>
      </c>
      <c r="V803" s="11" t="s">
        <v>332</v>
      </c>
      <c r="W803" s="11" t="s">
        <v>333</v>
      </c>
      <c r="X803" s="11" t="s">
        <v>333</v>
      </c>
      <c r="Y803" s="11" t="s">
        <v>333</v>
      </c>
      <c r="Z803" s="11" t="s">
        <v>333</v>
      </c>
      <c r="AA803" s="11" t="s">
        <v>332</v>
      </c>
      <c r="AB803" s="11" t="s">
        <v>332</v>
      </c>
      <c r="AC803" s="11" t="s">
        <v>332</v>
      </c>
      <c r="AD803" s="11" t="s">
        <v>331</v>
      </c>
      <c r="AE803" s="11" t="s">
        <v>331</v>
      </c>
      <c r="AF803" s="152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2</v>
      </c>
    </row>
    <row r="804" spans="1:65">
      <c r="A804" s="30"/>
      <c r="B804" s="19"/>
      <c r="C804" s="9"/>
      <c r="D804" s="26" t="s">
        <v>335</v>
      </c>
      <c r="E804" s="26" t="s">
        <v>336</v>
      </c>
      <c r="F804" s="26" t="s">
        <v>335</v>
      </c>
      <c r="G804" s="26" t="s">
        <v>337</v>
      </c>
      <c r="H804" s="26" t="s">
        <v>338</v>
      </c>
      <c r="I804" s="26" t="s">
        <v>336</v>
      </c>
      <c r="J804" s="26" t="s">
        <v>336</v>
      </c>
      <c r="K804" s="26" t="s">
        <v>336</v>
      </c>
      <c r="L804" s="26" t="s">
        <v>336</v>
      </c>
      <c r="M804" s="26" t="s">
        <v>336</v>
      </c>
      <c r="N804" s="26" t="s">
        <v>336</v>
      </c>
      <c r="O804" s="26" t="s">
        <v>336</v>
      </c>
      <c r="P804" s="26" t="s">
        <v>336</v>
      </c>
      <c r="Q804" s="26" t="s">
        <v>339</v>
      </c>
      <c r="R804" s="26" t="s">
        <v>336</v>
      </c>
      <c r="S804" s="26" t="s">
        <v>335</v>
      </c>
      <c r="T804" s="26" t="s">
        <v>336</v>
      </c>
      <c r="U804" s="26" t="s">
        <v>335</v>
      </c>
      <c r="V804" s="26" t="s">
        <v>337</v>
      </c>
      <c r="W804" s="26" t="s">
        <v>338</v>
      </c>
      <c r="X804" s="26" t="s">
        <v>335</v>
      </c>
      <c r="Y804" s="26" t="s">
        <v>336</v>
      </c>
      <c r="Z804" s="26" t="s">
        <v>336</v>
      </c>
      <c r="AA804" s="26" t="s">
        <v>335</v>
      </c>
      <c r="AB804" s="26" t="s">
        <v>336</v>
      </c>
      <c r="AC804" s="26" t="s">
        <v>338</v>
      </c>
      <c r="AD804" s="26" t="s">
        <v>338</v>
      </c>
      <c r="AE804" s="26" t="s">
        <v>117</v>
      </c>
      <c r="AF804" s="152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3</v>
      </c>
    </row>
    <row r="805" spans="1:65">
      <c r="A805" s="30"/>
      <c r="B805" s="18">
        <v>1</v>
      </c>
      <c r="C805" s="14">
        <v>1</v>
      </c>
      <c r="D805" s="22">
        <v>2.1800000000000002</v>
      </c>
      <c r="E805" s="22">
        <v>2.38</v>
      </c>
      <c r="F805" s="22">
        <v>2.25</v>
      </c>
      <c r="G805" s="22">
        <v>2.25</v>
      </c>
      <c r="H805" s="22">
        <v>2.191935164895519</v>
      </c>
      <c r="I805" s="22">
        <v>2.2469999999999999</v>
      </c>
      <c r="J805" s="22">
        <v>2.23</v>
      </c>
      <c r="K805" s="22">
        <v>2.0619999999999998</v>
      </c>
      <c r="L805" s="22">
        <v>2.12</v>
      </c>
      <c r="M805" s="22">
        <v>2.12</v>
      </c>
      <c r="N805" s="22">
        <v>2.2599999999999998</v>
      </c>
      <c r="O805" s="22">
        <v>2.15</v>
      </c>
      <c r="P805" s="22">
        <v>2.2400000000000002</v>
      </c>
      <c r="Q805" s="22">
        <v>2.17</v>
      </c>
      <c r="R805" s="22">
        <v>2.09</v>
      </c>
      <c r="S805" s="22">
        <v>2.21</v>
      </c>
      <c r="T805" s="22">
        <v>2.11</v>
      </c>
      <c r="U805" s="22">
        <v>2.2399999999999998</v>
      </c>
      <c r="V805" s="22">
        <v>2.2200000000000002</v>
      </c>
      <c r="W805" s="146">
        <v>1.97</v>
      </c>
      <c r="X805" s="22">
        <v>2.3299759999999998</v>
      </c>
      <c r="Y805" s="22">
        <v>2.2679999999999998</v>
      </c>
      <c r="Z805" s="22">
        <v>2.2949999999999999</v>
      </c>
      <c r="AA805" s="22">
        <v>2.0292500000000002</v>
      </c>
      <c r="AB805" s="22">
        <v>2.1930999999999998</v>
      </c>
      <c r="AC805" s="22">
        <v>2.0099999999999998</v>
      </c>
      <c r="AD805" s="146">
        <v>1.97</v>
      </c>
      <c r="AE805" s="22">
        <v>2.2000000000000002</v>
      </c>
      <c r="AF805" s="152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>
        <v>1</v>
      </c>
      <c r="C806" s="9">
        <v>2</v>
      </c>
      <c r="D806" s="11">
        <v>2.19</v>
      </c>
      <c r="E806" s="11">
        <v>2.42</v>
      </c>
      <c r="F806" s="11">
        <v>2.2400000000000002</v>
      </c>
      <c r="G806" s="11">
        <v>2.2599999999999998</v>
      </c>
      <c r="H806" s="11">
        <v>2.167638145840169</v>
      </c>
      <c r="I806" s="11">
        <v>2.3340000000000001</v>
      </c>
      <c r="J806" s="11">
        <v>2.2200000000000002</v>
      </c>
      <c r="K806" s="11">
        <v>2.08</v>
      </c>
      <c r="L806" s="11">
        <v>2.15</v>
      </c>
      <c r="M806" s="11">
        <v>2.12</v>
      </c>
      <c r="N806" s="11">
        <v>2.29</v>
      </c>
      <c r="O806" s="11">
        <v>2.16</v>
      </c>
      <c r="P806" s="11">
        <v>2.17</v>
      </c>
      <c r="Q806" s="11">
        <v>2.13</v>
      </c>
      <c r="R806" s="11">
        <v>2.13</v>
      </c>
      <c r="S806" s="11">
        <v>2.2000000000000002</v>
      </c>
      <c r="T806" s="11">
        <v>2.17</v>
      </c>
      <c r="U806" s="11">
        <v>2.17</v>
      </c>
      <c r="V806" s="11">
        <v>2.17</v>
      </c>
      <c r="W806" s="147">
        <v>1.92</v>
      </c>
      <c r="X806" s="11">
        <v>2.38022</v>
      </c>
      <c r="Y806" s="11">
        <v>2.3130000000000002</v>
      </c>
      <c r="Z806" s="11">
        <v>2.2309999999999999</v>
      </c>
      <c r="AA806" s="11">
        <v>2.0790999999999999</v>
      </c>
      <c r="AB806" s="11">
        <v>2.2054</v>
      </c>
      <c r="AC806" s="11">
        <v>2.08</v>
      </c>
      <c r="AD806" s="147">
        <v>1.9799999999999998</v>
      </c>
      <c r="AE806" s="11">
        <v>2.17</v>
      </c>
      <c r="AF806" s="152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11</v>
      </c>
    </row>
    <row r="807" spans="1:65">
      <c r="A807" s="30"/>
      <c r="B807" s="19">
        <v>1</v>
      </c>
      <c r="C807" s="9">
        <v>3</v>
      </c>
      <c r="D807" s="11">
        <v>2.17</v>
      </c>
      <c r="E807" s="11">
        <v>2.34</v>
      </c>
      <c r="F807" s="11">
        <v>2.2599999999999998</v>
      </c>
      <c r="G807" s="11">
        <v>2.2599999999999998</v>
      </c>
      <c r="H807" s="11">
        <v>2.1556531220203046</v>
      </c>
      <c r="I807" s="11">
        <v>2.29</v>
      </c>
      <c r="J807" s="11">
        <v>2.27</v>
      </c>
      <c r="K807" s="11">
        <v>2.069</v>
      </c>
      <c r="L807" s="11">
        <v>2.1800000000000002</v>
      </c>
      <c r="M807" s="11">
        <v>2.13</v>
      </c>
      <c r="N807" s="11">
        <v>2.2599999999999998</v>
      </c>
      <c r="O807" s="11">
        <v>2.14</v>
      </c>
      <c r="P807" s="11">
        <v>2.17</v>
      </c>
      <c r="Q807" s="11">
        <v>2.13</v>
      </c>
      <c r="R807" s="11">
        <v>2.1800000000000002</v>
      </c>
      <c r="S807" s="11">
        <v>2.2200000000000002</v>
      </c>
      <c r="T807" s="11">
        <v>2.19</v>
      </c>
      <c r="U807" s="11">
        <v>2.21</v>
      </c>
      <c r="V807" s="11">
        <v>2.2000000000000002</v>
      </c>
      <c r="W807" s="147">
        <v>1.86</v>
      </c>
      <c r="X807" s="11">
        <v>2.3584959999999997</v>
      </c>
      <c r="Y807" s="11">
        <v>2.2589999999999999</v>
      </c>
      <c r="Z807" s="11">
        <v>2.2269999999999999</v>
      </c>
      <c r="AA807" s="11">
        <v>1.9434500000000001</v>
      </c>
      <c r="AB807" s="11">
        <v>2.2018</v>
      </c>
      <c r="AC807" s="11">
        <v>2.02</v>
      </c>
      <c r="AD807" s="147">
        <v>1.9</v>
      </c>
      <c r="AE807" s="11">
        <v>2.19</v>
      </c>
      <c r="AF807" s="152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16</v>
      </c>
    </row>
    <row r="808" spans="1:65">
      <c r="A808" s="30"/>
      <c r="B808" s="19">
        <v>1</v>
      </c>
      <c r="C808" s="9">
        <v>4</v>
      </c>
      <c r="D808" s="11">
        <v>2.2000000000000002</v>
      </c>
      <c r="E808" s="11">
        <v>2.2999999999999998</v>
      </c>
      <c r="F808" s="11">
        <v>2.2400000000000002</v>
      </c>
      <c r="G808" s="11">
        <v>2.27</v>
      </c>
      <c r="H808" s="11">
        <v>2.1413645972588591</v>
      </c>
      <c r="I808" s="11">
        <v>2.3420000000000001</v>
      </c>
      <c r="J808" s="11">
        <v>2.29</v>
      </c>
      <c r="K808" s="11">
        <v>2.044</v>
      </c>
      <c r="L808" s="11">
        <v>2.16</v>
      </c>
      <c r="M808" s="11">
        <v>2.14</v>
      </c>
      <c r="N808" s="11">
        <v>2.27</v>
      </c>
      <c r="O808" s="11">
        <v>2.15</v>
      </c>
      <c r="P808" s="11">
        <v>2.16</v>
      </c>
      <c r="Q808" s="11">
        <v>2.16</v>
      </c>
      <c r="R808" s="11">
        <v>2.06</v>
      </c>
      <c r="S808" s="11">
        <v>2.1800000000000002</v>
      </c>
      <c r="T808" s="11">
        <v>2.2400000000000002</v>
      </c>
      <c r="U808" s="11">
        <v>2.19</v>
      </c>
      <c r="V808" s="11">
        <v>2.1800000000000002</v>
      </c>
      <c r="W808" s="147">
        <v>1.8500000000000003</v>
      </c>
      <c r="X808" s="11">
        <v>2.3458039999999998</v>
      </c>
      <c r="Y808" s="11">
        <v>2.286</v>
      </c>
      <c r="Z808" s="11">
        <v>2.2519999999999998</v>
      </c>
      <c r="AA808" s="11">
        <v>1.9969000000000001</v>
      </c>
      <c r="AB808" s="11">
        <v>2.1614999999999998</v>
      </c>
      <c r="AC808" s="11">
        <v>2.0699999999999998</v>
      </c>
      <c r="AD808" s="147">
        <v>1.86</v>
      </c>
      <c r="AE808" s="11">
        <v>2.14</v>
      </c>
      <c r="AF808" s="152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2.1958412218978776</v>
      </c>
    </row>
    <row r="809" spans="1:65">
      <c r="A809" s="30"/>
      <c r="B809" s="19">
        <v>1</v>
      </c>
      <c r="C809" s="9">
        <v>5</v>
      </c>
      <c r="D809" s="11">
        <v>2.2400000000000002</v>
      </c>
      <c r="E809" s="11">
        <v>2.33</v>
      </c>
      <c r="F809" s="11">
        <v>2.2400000000000002</v>
      </c>
      <c r="G809" s="11">
        <v>2.2000000000000002</v>
      </c>
      <c r="H809" s="11">
        <v>2.163641453078109</v>
      </c>
      <c r="I809" s="11">
        <v>2.298</v>
      </c>
      <c r="J809" s="11">
        <v>2.23</v>
      </c>
      <c r="K809" s="11">
        <v>2.024</v>
      </c>
      <c r="L809" s="11">
        <v>2.17</v>
      </c>
      <c r="M809" s="11">
        <v>2.11</v>
      </c>
      <c r="N809" s="11">
        <v>2.25</v>
      </c>
      <c r="O809" s="11">
        <v>2.17</v>
      </c>
      <c r="P809" s="11">
        <v>2.16</v>
      </c>
      <c r="Q809" s="11">
        <v>2.1800000000000002</v>
      </c>
      <c r="R809" s="11">
        <v>2.1800000000000002</v>
      </c>
      <c r="S809" s="11">
        <v>2.23</v>
      </c>
      <c r="T809" s="11">
        <v>2.27</v>
      </c>
      <c r="U809" s="11">
        <v>2.23</v>
      </c>
      <c r="V809" s="11">
        <v>2.19</v>
      </c>
      <c r="W809" s="147">
        <v>1.9799999999999998</v>
      </c>
      <c r="X809" s="11">
        <v>2.3158080000000001</v>
      </c>
      <c r="Y809" s="11">
        <v>2.2589999999999999</v>
      </c>
      <c r="Z809" s="11">
        <v>2.2969999999999997</v>
      </c>
      <c r="AA809" s="11">
        <v>2.0920000000000001</v>
      </c>
      <c r="AB809" s="11">
        <v>2.1628000000000003</v>
      </c>
      <c r="AC809" s="11">
        <v>2.0299999999999998</v>
      </c>
      <c r="AD809" s="147">
        <v>1.7500000000000002</v>
      </c>
      <c r="AE809" s="11">
        <v>2.14</v>
      </c>
      <c r="AF809" s="152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104</v>
      </c>
    </row>
    <row r="810" spans="1:65">
      <c r="A810" s="30"/>
      <c r="B810" s="19">
        <v>1</v>
      </c>
      <c r="C810" s="9">
        <v>6</v>
      </c>
      <c r="D810" s="11">
        <v>2.2200000000000002</v>
      </c>
      <c r="E810" s="11">
        <v>2.34</v>
      </c>
      <c r="F810" s="11">
        <v>2.2599999999999998</v>
      </c>
      <c r="G810" s="11">
        <v>2.2599999999999998</v>
      </c>
      <c r="H810" s="11">
        <v>2.186476132975919</v>
      </c>
      <c r="I810" s="11">
        <v>2.2290000000000001</v>
      </c>
      <c r="J810" s="11">
        <v>2.2200000000000002</v>
      </c>
      <c r="K810" s="11">
        <v>2.04</v>
      </c>
      <c r="L810" s="11">
        <v>2.1800000000000002</v>
      </c>
      <c r="M810" s="11">
        <v>2.11</v>
      </c>
      <c r="N810" s="11">
        <v>2.2200000000000002</v>
      </c>
      <c r="O810" s="11">
        <v>2.13</v>
      </c>
      <c r="P810" s="11">
        <v>2.1800000000000002</v>
      </c>
      <c r="Q810" s="11">
        <v>2.16</v>
      </c>
      <c r="R810" s="11">
        <v>2.13</v>
      </c>
      <c r="S810" s="11">
        <v>2.2000000000000002</v>
      </c>
      <c r="T810" s="11">
        <v>2.2000000000000002</v>
      </c>
      <c r="U810" s="11">
        <v>2.2200000000000002</v>
      </c>
      <c r="V810" s="11">
        <v>2.2000000000000002</v>
      </c>
      <c r="W810" s="147">
        <v>1.9299999999999997</v>
      </c>
      <c r="X810" s="11">
        <v>2.3852679999999999</v>
      </c>
      <c r="Y810" s="11">
        <v>2.2589999999999999</v>
      </c>
      <c r="Z810" s="11">
        <v>2.2399999999999998</v>
      </c>
      <c r="AA810" s="11">
        <v>2.0886499999999999</v>
      </c>
      <c r="AB810" s="11">
        <v>2.21</v>
      </c>
      <c r="AC810" s="11">
        <v>2.06</v>
      </c>
      <c r="AD810" s="147">
        <v>1.83</v>
      </c>
      <c r="AE810" s="11">
        <v>2.19</v>
      </c>
      <c r="AF810" s="152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20" t="s">
        <v>275</v>
      </c>
      <c r="C811" s="12"/>
      <c r="D811" s="23">
        <v>2.2000000000000002</v>
      </c>
      <c r="E811" s="23">
        <v>2.3516666666666666</v>
      </c>
      <c r="F811" s="23">
        <v>2.2483333333333335</v>
      </c>
      <c r="G811" s="23">
        <v>2.2499999999999996</v>
      </c>
      <c r="H811" s="23">
        <v>2.1677847693448133</v>
      </c>
      <c r="I811" s="23">
        <v>2.2899999999999996</v>
      </c>
      <c r="J811" s="23">
        <v>2.2433333333333336</v>
      </c>
      <c r="K811" s="23">
        <v>2.0531666666666664</v>
      </c>
      <c r="L811" s="23">
        <v>2.1599999999999997</v>
      </c>
      <c r="M811" s="23">
        <v>2.1216666666666666</v>
      </c>
      <c r="N811" s="23">
        <v>2.2583333333333333</v>
      </c>
      <c r="O811" s="23">
        <v>2.1500000000000004</v>
      </c>
      <c r="P811" s="23">
        <v>2.1800000000000002</v>
      </c>
      <c r="Q811" s="23">
        <v>2.1549999999999998</v>
      </c>
      <c r="R811" s="23">
        <v>2.1283333333333334</v>
      </c>
      <c r="S811" s="23">
        <v>2.206666666666667</v>
      </c>
      <c r="T811" s="23">
        <v>2.1966666666666668</v>
      </c>
      <c r="U811" s="23">
        <v>2.2100000000000004</v>
      </c>
      <c r="V811" s="23">
        <v>2.1933333333333334</v>
      </c>
      <c r="W811" s="23">
        <v>1.9183333333333332</v>
      </c>
      <c r="X811" s="23">
        <v>2.3525953333333334</v>
      </c>
      <c r="Y811" s="23">
        <v>2.274</v>
      </c>
      <c r="Z811" s="23">
        <v>2.2570000000000001</v>
      </c>
      <c r="AA811" s="23">
        <v>2.0382250000000002</v>
      </c>
      <c r="AB811" s="23">
        <v>2.1891000000000003</v>
      </c>
      <c r="AC811" s="23">
        <v>2.0449999999999999</v>
      </c>
      <c r="AD811" s="23">
        <v>1.8816666666666668</v>
      </c>
      <c r="AE811" s="23">
        <v>2.1716666666666669</v>
      </c>
      <c r="AF811" s="152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3" t="s">
        <v>276</v>
      </c>
      <c r="C812" s="29"/>
      <c r="D812" s="11">
        <v>2.1950000000000003</v>
      </c>
      <c r="E812" s="11">
        <v>2.34</v>
      </c>
      <c r="F812" s="11">
        <v>2.2450000000000001</v>
      </c>
      <c r="G812" s="11">
        <v>2.2599999999999998</v>
      </c>
      <c r="H812" s="11">
        <v>2.165639799459139</v>
      </c>
      <c r="I812" s="11">
        <v>2.294</v>
      </c>
      <c r="J812" s="11">
        <v>2.23</v>
      </c>
      <c r="K812" s="11">
        <v>2.0529999999999999</v>
      </c>
      <c r="L812" s="11">
        <v>2.165</v>
      </c>
      <c r="M812" s="11">
        <v>2.12</v>
      </c>
      <c r="N812" s="11">
        <v>2.2599999999999998</v>
      </c>
      <c r="O812" s="11">
        <v>2.15</v>
      </c>
      <c r="P812" s="11">
        <v>2.17</v>
      </c>
      <c r="Q812" s="11">
        <v>2.16</v>
      </c>
      <c r="R812" s="11">
        <v>2.13</v>
      </c>
      <c r="S812" s="11">
        <v>2.2050000000000001</v>
      </c>
      <c r="T812" s="11">
        <v>2.1950000000000003</v>
      </c>
      <c r="U812" s="11">
        <v>2.2149999999999999</v>
      </c>
      <c r="V812" s="11">
        <v>2.1950000000000003</v>
      </c>
      <c r="W812" s="11">
        <v>1.9249999999999998</v>
      </c>
      <c r="X812" s="11">
        <v>2.35215</v>
      </c>
      <c r="Y812" s="11">
        <v>2.2634999999999996</v>
      </c>
      <c r="Z812" s="11">
        <v>2.2459999999999996</v>
      </c>
      <c r="AA812" s="11">
        <v>2.0541749999999999</v>
      </c>
      <c r="AB812" s="11">
        <v>2.1974499999999999</v>
      </c>
      <c r="AC812" s="11">
        <v>2.0449999999999999</v>
      </c>
      <c r="AD812" s="11">
        <v>1.88</v>
      </c>
      <c r="AE812" s="11">
        <v>2.1799999999999997</v>
      </c>
      <c r="AF812" s="152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277</v>
      </c>
      <c r="C813" s="29"/>
      <c r="D813" s="24">
        <v>2.6076809620810684E-2</v>
      </c>
      <c r="E813" s="24">
        <v>4.2150523919242906E-2</v>
      </c>
      <c r="F813" s="24">
        <v>9.8319208025015419E-3</v>
      </c>
      <c r="G813" s="24">
        <v>2.5298221281346917E-2</v>
      </c>
      <c r="H813" s="24">
        <v>1.8947293250707407E-2</v>
      </c>
      <c r="I813" s="24">
        <v>4.5329901830910721E-2</v>
      </c>
      <c r="J813" s="24">
        <v>2.9439202887759443E-2</v>
      </c>
      <c r="K813" s="24">
        <v>2.0769368470578635E-2</v>
      </c>
      <c r="L813" s="24">
        <v>2.2803508501982778E-2</v>
      </c>
      <c r="M813" s="24">
        <v>1.1690451944500189E-2</v>
      </c>
      <c r="N813" s="24">
        <v>2.3166067138525346E-2</v>
      </c>
      <c r="O813" s="24">
        <v>1.4142135623730963E-2</v>
      </c>
      <c r="P813" s="24">
        <v>3.0331501776206259E-2</v>
      </c>
      <c r="Q813" s="24">
        <v>2.0736441353327816E-2</v>
      </c>
      <c r="R813" s="24">
        <v>4.7923550230201784E-2</v>
      </c>
      <c r="S813" s="24">
        <v>1.7511900715418211E-2</v>
      </c>
      <c r="T813" s="24">
        <v>5.5737479909542698E-2</v>
      </c>
      <c r="U813" s="24">
        <v>2.6076809620810583E-2</v>
      </c>
      <c r="V813" s="24">
        <v>1.7511900715418346E-2</v>
      </c>
      <c r="W813" s="24">
        <v>5.4191020166321366E-2</v>
      </c>
      <c r="X813" s="24">
        <v>2.7482749372409344E-2</v>
      </c>
      <c r="Y813" s="24">
        <v>2.1799082549502059E-2</v>
      </c>
      <c r="Z813" s="24">
        <v>3.1413372948475286E-2</v>
      </c>
      <c r="AA813" s="24">
        <v>5.9792647959427181E-2</v>
      </c>
      <c r="AB813" s="24">
        <v>2.1602036940992376E-2</v>
      </c>
      <c r="AC813" s="24">
        <v>2.880972058177593E-2</v>
      </c>
      <c r="AD813" s="24">
        <v>8.7502380919987785E-2</v>
      </c>
      <c r="AE813" s="24">
        <v>2.639444385977217E-2</v>
      </c>
      <c r="AF813" s="202"/>
      <c r="AG813" s="203"/>
      <c r="AH813" s="203"/>
      <c r="AI813" s="203"/>
      <c r="AJ813" s="203"/>
      <c r="AK813" s="203"/>
      <c r="AL813" s="203"/>
      <c r="AM813" s="203"/>
      <c r="AN813" s="203"/>
      <c r="AO813" s="203"/>
      <c r="AP813" s="203"/>
      <c r="AQ813" s="203"/>
      <c r="AR813" s="203"/>
      <c r="AS813" s="203"/>
      <c r="AT813" s="203"/>
      <c r="AU813" s="203"/>
      <c r="AV813" s="203"/>
      <c r="AW813" s="203"/>
      <c r="AX813" s="203"/>
      <c r="AY813" s="203"/>
      <c r="AZ813" s="203"/>
      <c r="BA813" s="203"/>
      <c r="BB813" s="203"/>
      <c r="BC813" s="203"/>
      <c r="BD813" s="203"/>
      <c r="BE813" s="203"/>
      <c r="BF813" s="203"/>
      <c r="BG813" s="203"/>
      <c r="BH813" s="203"/>
      <c r="BI813" s="203"/>
      <c r="BJ813" s="203"/>
      <c r="BK813" s="203"/>
      <c r="BL813" s="203"/>
      <c r="BM813" s="56"/>
    </row>
    <row r="814" spans="1:65">
      <c r="A814" s="30"/>
      <c r="B814" s="3" t="s">
        <v>86</v>
      </c>
      <c r="C814" s="29"/>
      <c r="D814" s="13">
        <v>1.1853095282186673E-2</v>
      </c>
      <c r="E814" s="13">
        <v>1.7923681326396702E-2</v>
      </c>
      <c r="F814" s="13">
        <v>4.3729818246856372E-3</v>
      </c>
      <c r="G814" s="13">
        <v>1.1243653902820854E-2</v>
      </c>
      <c r="H814" s="13">
        <v>8.7403941196772944E-3</v>
      </c>
      <c r="I814" s="13">
        <v>1.9794716956729574E-2</v>
      </c>
      <c r="J814" s="13">
        <v>1.3122973055464832E-2</v>
      </c>
      <c r="K814" s="13">
        <v>1.011577326272196E-2</v>
      </c>
      <c r="L814" s="13">
        <v>1.0557179862029066E-2</v>
      </c>
      <c r="M814" s="13">
        <v>5.5100323383347315E-3</v>
      </c>
      <c r="N814" s="13">
        <v>1.0258037109310116E-2</v>
      </c>
      <c r="O814" s="13">
        <v>6.577737499409749E-3</v>
      </c>
      <c r="P814" s="13">
        <v>1.3913532924865255E-2</v>
      </c>
      <c r="Q814" s="13">
        <v>9.6224785862310067E-3</v>
      </c>
      <c r="R814" s="13">
        <v>2.2516938244417438E-2</v>
      </c>
      <c r="S814" s="13">
        <v>7.9359066686185229E-3</v>
      </c>
      <c r="T814" s="13">
        <v>2.5373663084769058E-2</v>
      </c>
      <c r="U814" s="13">
        <v>1.1799461366882615E-2</v>
      </c>
      <c r="V814" s="13">
        <v>7.9841492623487897E-3</v>
      </c>
      <c r="W814" s="13">
        <v>2.8249011381227474E-2</v>
      </c>
      <c r="X814" s="13">
        <v>1.1681885525748163E-2</v>
      </c>
      <c r="Y814" s="13">
        <v>9.5862280340818194E-3</v>
      </c>
      <c r="Z814" s="13">
        <v>1.3918198027680675E-2</v>
      </c>
      <c r="AA814" s="13">
        <v>2.9335646437182929E-2</v>
      </c>
      <c r="AB814" s="13">
        <v>9.8679991507890797E-3</v>
      </c>
      <c r="AC814" s="13">
        <v>1.4087882925073805E-2</v>
      </c>
      <c r="AD814" s="13">
        <v>4.6502593934448777E-2</v>
      </c>
      <c r="AE814" s="13">
        <v>1.215400331225119E-2</v>
      </c>
      <c r="AF814" s="152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278</v>
      </c>
      <c r="C815" s="29"/>
      <c r="D815" s="13">
        <v>1.8939338876824419E-3</v>
      </c>
      <c r="E815" s="13">
        <v>7.096389448145457E-2</v>
      </c>
      <c r="F815" s="13">
        <v>2.3905240010972495E-2</v>
      </c>
      <c r="G815" s="13">
        <v>2.4664250566947654E-2</v>
      </c>
      <c r="H815" s="13">
        <v>-1.2777086190601139E-2</v>
      </c>
      <c r="I815" s="13">
        <v>4.2880503910360135E-2</v>
      </c>
      <c r="J815" s="13">
        <v>2.1628208343046129E-2</v>
      </c>
      <c r="K815" s="13">
        <v>-6.4974896093760726E-2</v>
      </c>
      <c r="L815" s="13">
        <v>-1.6322319455730039E-2</v>
      </c>
      <c r="M815" s="13">
        <v>-3.3779562243166916E-2</v>
      </c>
      <c r="N815" s="13">
        <v>2.8459303346825449E-2</v>
      </c>
      <c r="O815" s="13">
        <v>-2.0876382791582881E-2</v>
      </c>
      <c r="P815" s="13">
        <v>-7.2141927840236875E-3</v>
      </c>
      <c r="Q815" s="13">
        <v>-1.8599351123656627E-2</v>
      </c>
      <c r="R815" s="13">
        <v>-3.0743520019264725E-2</v>
      </c>
      <c r="S815" s="13">
        <v>4.929976111584633E-3</v>
      </c>
      <c r="T815" s="13">
        <v>3.7591277573145732E-4</v>
      </c>
      <c r="U815" s="13">
        <v>6.4479972235358396E-3</v>
      </c>
      <c r="V815" s="13">
        <v>-1.1421083362196383E-3</v>
      </c>
      <c r="W815" s="13">
        <v>-0.12637885007217997</v>
      </c>
      <c r="X815" s="13">
        <v>7.1386815163244188E-2</v>
      </c>
      <c r="Y815" s="13">
        <v>3.5594002572995498E-2</v>
      </c>
      <c r="Z815" s="13">
        <v>2.7852094902045099E-2</v>
      </c>
      <c r="AA815" s="13">
        <v>-7.1779425728081048E-2</v>
      </c>
      <c r="AB815" s="13">
        <v>-3.069995148397342E-3</v>
      </c>
      <c r="AC815" s="13">
        <v>-6.8694047818040671E-2</v>
      </c>
      <c r="AD815" s="13">
        <v>-0.14307708230364125</v>
      </c>
      <c r="AE815" s="13">
        <v>-1.100924556390126E-2</v>
      </c>
      <c r="AF815" s="152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46" t="s">
        <v>279</v>
      </c>
      <c r="C816" s="47"/>
      <c r="D816" s="45">
        <v>0.1</v>
      </c>
      <c r="E816" s="45">
        <v>1.87</v>
      </c>
      <c r="F816" s="45">
        <v>0.66</v>
      </c>
      <c r="G816" s="45">
        <v>0.68</v>
      </c>
      <c r="H816" s="45">
        <v>0.27</v>
      </c>
      <c r="I816" s="45">
        <v>1.1499999999999999</v>
      </c>
      <c r="J816" s="45">
        <v>0.61</v>
      </c>
      <c r="K816" s="45">
        <v>1.61</v>
      </c>
      <c r="L816" s="45">
        <v>0.36</v>
      </c>
      <c r="M816" s="45">
        <v>0.81</v>
      </c>
      <c r="N816" s="45">
        <v>0.78</v>
      </c>
      <c r="O816" s="45">
        <v>0.48</v>
      </c>
      <c r="P816" s="45">
        <v>0.13</v>
      </c>
      <c r="Q816" s="45">
        <v>0.42</v>
      </c>
      <c r="R816" s="45">
        <v>0.73</v>
      </c>
      <c r="S816" s="45">
        <v>0.18</v>
      </c>
      <c r="T816" s="45">
        <v>0.06</v>
      </c>
      <c r="U816" s="45">
        <v>0.22</v>
      </c>
      <c r="V816" s="45">
        <v>0.02</v>
      </c>
      <c r="W816" s="45">
        <v>3.18</v>
      </c>
      <c r="X816" s="45">
        <v>1.88</v>
      </c>
      <c r="Y816" s="45">
        <v>0.96</v>
      </c>
      <c r="Z816" s="45">
        <v>0.77</v>
      </c>
      <c r="AA816" s="45">
        <v>1.78</v>
      </c>
      <c r="AB816" s="45">
        <v>0.02</v>
      </c>
      <c r="AC816" s="45">
        <v>1.7</v>
      </c>
      <c r="AD816" s="45">
        <v>3.6</v>
      </c>
      <c r="AE816" s="45">
        <v>0.23</v>
      </c>
      <c r="AF816" s="152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B817" s="31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BM817" s="55"/>
    </row>
    <row r="818" spans="1:65" ht="15">
      <c r="B818" s="8" t="s">
        <v>620</v>
      </c>
      <c r="BM818" s="28" t="s">
        <v>66</v>
      </c>
    </row>
    <row r="819" spans="1:65" ht="15">
      <c r="A819" s="25" t="s">
        <v>6</v>
      </c>
      <c r="B819" s="18" t="s">
        <v>111</v>
      </c>
      <c r="C819" s="15" t="s">
        <v>112</v>
      </c>
      <c r="D819" s="16" t="s">
        <v>227</v>
      </c>
      <c r="E819" s="17" t="s">
        <v>227</v>
      </c>
      <c r="F819" s="17" t="s">
        <v>227</v>
      </c>
      <c r="G819" s="17" t="s">
        <v>227</v>
      </c>
      <c r="H819" s="17" t="s">
        <v>227</v>
      </c>
      <c r="I819" s="17" t="s">
        <v>227</v>
      </c>
      <c r="J819" s="17" t="s">
        <v>227</v>
      </c>
      <c r="K819" s="17" t="s">
        <v>227</v>
      </c>
      <c r="L819" s="17" t="s">
        <v>227</v>
      </c>
      <c r="M819" s="17" t="s">
        <v>227</v>
      </c>
      <c r="N819" s="17" t="s">
        <v>227</v>
      </c>
      <c r="O819" s="17" t="s">
        <v>227</v>
      </c>
      <c r="P819" s="17" t="s">
        <v>227</v>
      </c>
      <c r="Q819" s="17" t="s">
        <v>227</v>
      </c>
      <c r="R819" s="17" t="s">
        <v>227</v>
      </c>
      <c r="S819" s="17" t="s">
        <v>227</v>
      </c>
      <c r="T819" s="17" t="s">
        <v>227</v>
      </c>
      <c r="U819" s="17" t="s">
        <v>227</v>
      </c>
      <c r="V819" s="17" t="s">
        <v>227</v>
      </c>
      <c r="W819" s="17" t="s">
        <v>227</v>
      </c>
      <c r="X819" s="17" t="s">
        <v>227</v>
      </c>
      <c r="Y819" s="17" t="s">
        <v>227</v>
      </c>
      <c r="Z819" s="17" t="s">
        <v>227</v>
      </c>
      <c r="AA819" s="17" t="s">
        <v>227</v>
      </c>
      <c r="AB819" s="17" t="s">
        <v>227</v>
      </c>
      <c r="AC819" s="17" t="s">
        <v>227</v>
      </c>
      <c r="AD819" s="17" t="s">
        <v>227</v>
      </c>
      <c r="AE819" s="17" t="s">
        <v>227</v>
      </c>
      <c r="AF819" s="17" t="s">
        <v>227</v>
      </c>
      <c r="AG819" s="152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 t="s">
        <v>228</v>
      </c>
      <c r="C820" s="9" t="s">
        <v>228</v>
      </c>
      <c r="D820" s="150" t="s">
        <v>230</v>
      </c>
      <c r="E820" s="151" t="s">
        <v>231</v>
      </c>
      <c r="F820" s="151" t="s">
        <v>232</v>
      </c>
      <c r="G820" s="151" t="s">
        <v>233</v>
      </c>
      <c r="H820" s="151" t="s">
        <v>234</v>
      </c>
      <c r="I820" s="151" t="s">
        <v>235</v>
      </c>
      <c r="J820" s="151" t="s">
        <v>236</v>
      </c>
      <c r="K820" s="151" t="s">
        <v>237</v>
      </c>
      <c r="L820" s="151" t="s">
        <v>238</v>
      </c>
      <c r="M820" s="151" t="s">
        <v>239</v>
      </c>
      <c r="N820" s="151" t="s">
        <v>240</v>
      </c>
      <c r="O820" s="151" t="s">
        <v>241</v>
      </c>
      <c r="P820" s="151" t="s">
        <v>242</v>
      </c>
      <c r="Q820" s="151" t="s">
        <v>244</v>
      </c>
      <c r="R820" s="151" t="s">
        <v>247</v>
      </c>
      <c r="S820" s="151" t="s">
        <v>248</v>
      </c>
      <c r="T820" s="151" t="s">
        <v>304</v>
      </c>
      <c r="U820" s="151" t="s">
        <v>249</v>
      </c>
      <c r="V820" s="151" t="s">
        <v>250</v>
      </c>
      <c r="W820" s="151" t="s">
        <v>252</v>
      </c>
      <c r="X820" s="151" t="s">
        <v>255</v>
      </c>
      <c r="Y820" s="151" t="s">
        <v>256</v>
      </c>
      <c r="Z820" s="151" t="s">
        <v>257</v>
      </c>
      <c r="AA820" s="151" t="s">
        <v>305</v>
      </c>
      <c r="AB820" s="151" t="s">
        <v>259</v>
      </c>
      <c r="AC820" s="151" t="s">
        <v>260</v>
      </c>
      <c r="AD820" s="151" t="s">
        <v>264</v>
      </c>
      <c r="AE820" s="151" t="s">
        <v>265</v>
      </c>
      <c r="AF820" s="151" t="s">
        <v>266</v>
      </c>
      <c r="AG820" s="152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 t="s">
        <v>3</v>
      </c>
    </row>
    <row r="821" spans="1:65">
      <c r="A821" s="30"/>
      <c r="B821" s="19"/>
      <c r="C821" s="9"/>
      <c r="D821" s="10" t="s">
        <v>331</v>
      </c>
      <c r="E821" s="11" t="s">
        <v>332</v>
      </c>
      <c r="F821" s="11" t="s">
        <v>332</v>
      </c>
      <c r="G821" s="11" t="s">
        <v>331</v>
      </c>
      <c r="H821" s="11" t="s">
        <v>332</v>
      </c>
      <c r="I821" s="11" t="s">
        <v>332</v>
      </c>
      <c r="J821" s="11" t="s">
        <v>331</v>
      </c>
      <c r="K821" s="11" t="s">
        <v>331</v>
      </c>
      <c r="L821" s="11" t="s">
        <v>331</v>
      </c>
      <c r="M821" s="11" t="s">
        <v>331</v>
      </c>
      <c r="N821" s="11" t="s">
        <v>331</v>
      </c>
      <c r="O821" s="11" t="s">
        <v>331</v>
      </c>
      <c r="P821" s="11" t="s">
        <v>331</v>
      </c>
      <c r="Q821" s="11" t="s">
        <v>331</v>
      </c>
      <c r="R821" s="11" t="s">
        <v>331</v>
      </c>
      <c r="S821" s="11" t="s">
        <v>332</v>
      </c>
      <c r="T821" s="11" t="s">
        <v>332</v>
      </c>
      <c r="U821" s="11" t="s">
        <v>333</v>
      </c>
      <c r="V821" s="11" t="s">
        <v>332</v>
      </c>
      <c r="W821" s="11" t="s">
        <v>333</v>
      </c>
      <c r="X821" s="11" t="s">
        <v>333</v>
      </c>
      <c r="Y821" s="11" t="s">
        <v>331</v>
      </c>
      <c r="Z821" s="11" t="s">
        <v>333</v>
      </c>
      <c r="AA821" s="11" t="s">
        <v>331</v>
      </c>
      <c r="AB821" s="11" t="s">
        <v>332</v>
      </c>
      <c r="AC821" s="11" t="s">
        <v>332</v>
      </c>
      <c r="AD821" s="11" t="s">
        <v>332</v>
      </c>
      <c r="AE821" s="11" t="s">
        <v>331</v>
      </c>
      <c r="AF821" s="11" t="s">
        <v>331</v>
      </c>
      <c r="AG821" s="152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0</v>
      </c>
    </row>
    <row r="822" spans="1:65">
      <c r="A822" s="30"/>
      <c r="B822" s="19"/>
      <c r="C822" s="9"/>
      <c r="D822" s="26" t="s">
        <v>335</v>
      </c>
      <c r="E822" s="26" t="s">
        <v>336</v>
      </c>
      <c r="F822" s="26" t="s">
        <v>335</v>
      </c>
      <c r="G822" s="26" t="s">
        <v>337</v>
      </c>
      <c r="H822" s="26" t="s">
        <v>338</v>
      </c>
      <c r="I822" s="26" t="s">
        <v>336</v>
      </c>
      <c r="J822" s="26" t="s">
        <v>336</v>
      </c>
      <c r="K822" s="26" t="s">
        <v>336</v>
      </c>
      <c r="L822" s="26" t="s">
        <v>336</v>
      </c>
      <c r="M822" s="26" t="s">
        <v>336</v>
      </c>
      <c r="N822" s="26" t="s">
        <v>336</v>
      </c>
      <c r="O822" s="26" t="s">
        <v>336</v>
      </c>
      <c r="P822" s="26" t="s">
        <v>336</v>
      </c>
      <c r="Q822" s="26" t="s">
        <v>339</v>
      </c>
      <c r="R822" s="26" t="s">
        <v>336</v>
      </c>
      <c r="S822" s="26" t="s">
        <v>335</v>
      </c>
      <c r="T822" s="26" t="s">
        <v>336</v>
      </c>
      <c r="U822" s="26" t="s">
        <v>335</v>
      </c>
      <c r="V822" s="26" t="s">
        <v>337</v>
      </c>
      <c r="W822" s="26" t="s">
        <v>338</v>
      </c>
      <c r="X822" s="26" t="s">
        <v>335</v>
      </c>
      <c r="Y822" s="26" t="s">
        <v>336</v>
      </c>
      <c r="Z822" s="26" t="s">
        <v>336</v>
      </c>
      <c r="AA822" s="26"/>
      <c r="AB822" s="26" t="s">
        <v>335</v>
      </c>
      <c r="AC822" s="26" t="s">
        <v>336</v>
      </c>
      <c r="AD822" s="26" t="s">
        <v>338</v>
      </c>
      <c r="AE822" s="26" t="s">
        <v>338</v>
      </c>
      <c r="AF822" s="26" t="s">
        <v>117</v>
      </c>
      <c r="AG822" s="152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0</v>
      </c>
    </row>
    <row r="823" spans="1:65">
      <c r="A823" s="30"/>
      <c r="B823" s="18">
        <v>1</v>
      </c>
      <c r="C823" s="14">
        <v>1</v>
      </c>
      <c r="D823" s="210">
        <v>120</v>
      </c>
      <c r="E823" s="210">
        <v>126.57000000000001</v>
      </c>
      <c r="F823" s="228">
        <v>150.97</v>
      </c>
      <c r="G823" s="210">
        <v>116.68</v>
      </c>
      <c r="H823" s="210">
        <v>117.35264065205948</v>
      </c>
      <c r="I823" s="210">
        <v>108</v>
      </c>
      <c r="J823" s="210">
        <v>133</v>
      </c>
      <c r="K823" s="210">
        <v>121</v>
      </c>
      <c r="L823" s="210">
        <v>122</v>
      </c>
      <c r="M823" s="210">
        <v>111.5</v>
      </c>
      <c r="N823" s="210">
        <v>113.5</v>
      </c>
      <c r="O823" s="210">
        <v>127</v>
      </c>
      <c r="P823" s="210">
        <v>146</v>
      </c>
      <c r="Q823" s="210">
        <v>123.71</v>
      </c>
      <c r="R823" s="210">
        <v>124.10000000000001</v>
      </c>
      <c r="S823" s="210">
        <v>119.43</v>
      </c>
      <c r="T823" s="210">
        <v>136</v>
      </c>
      <c r="U823" s="210">
        <v>130</v>
      </c>
      <c r="V823" s="210">
        <v>131</v>
      </c>
      <c r="W823" s="210">
        <v>131.4</v>
      </c>
      <c r="X823" s="210">
        <v>116.87</v>
      </c>
      <c r="Y823" s="228">
        <v>88.4</v>
      </c>
      <c r="Z823" s="228">
        <v>99.000000000000014</v>
      </c>
      <c r="AA823" s="210">
        <v>97.719618884170359</v>
      </c>
      <c r="AB823" s="210">
        <v>135</v>
      </c>
      <c r="AC823" s="228">
        <v>84.93</v>
      </c>
      <c r="AD823" s="210">
        <v>145</v>
      </c>
      <c r="AE823" s="210">
        <v>141.13999999999999</v>
      </c>
      <c r="AF823" s="210">
        <v>138.80000000000001</v>
      </c>
      <c r="AG823" s="211"/>
      <c r="AH823" s="212"/>
      <c r="AI823" s="212"/>
      <c r="AJ823" s="212"/>
      <c r="AK823" s="212"/>
      <c r="AL823" s="212"/>
      <c r="AM823" s="212"/>
      <c r="AN823" s="212"/>
      <c r="AO823" s="212"/>
      <c r="AP823" s="212"/>
      <c r="AQ823" s="212"/>
      <c r="AR823" s="212"/>
      <c r="AS823" s="212"/>
      <c r="AT823" s="212"/>
      <c r="AU823" s="212"/>
      <c r="AV823" s="212"/>
      <c r="AW823" s="212"/>
      <c r="AX823" s="212"/>
      <c r="AY823" s="212"/>
      <c r="AZ823" s="212"/>
      <c r="BA823" s="212"/>
      <c r="BB823" s="212"/>
      <c r="BC823" s="212"/>
      <c r="BD823" s="212"/>
      <c r="BE823" s="212"/>
      <c r="BF823" s="212"/>
      <c r="BG823" s="212"/>
      <c r="BH823" s="212"/>
      <c r="BI823" s="212"/>
      <c r="BJ823" s="212"/>
      <c r="BK823" s="212"/>
      <c r="BL823" s="212"/>
      <c r="BM823" s="213">
        <v>1</v>
      </c>
    </row>
    <row r="824" spans="1:65">
      <c r="A824" s="30"/>
      <c r="B824" s="19">
        <v>1</v>
      </c>
      <c r="C824" s="9">
        <v>2</v>
      </c>
      <c r="D824" s="214">
        <v>119</v>
      </c>
      <c r="E824" s="214">
        <v>130.12</v>
      </c>
      <c r="F824" s="230">
        <v>149.99</v>
      </c>
      <c r="G824" s="214">
        <v>114.27</v>
      </c>
      <c r="H824" s="214">
        <v>115.02618051984599</v>
      </c>
      <c r="I824" s="214">
        <v>124</v>
      </c>
      <c r="J824" s="214">
        <v>127</v>
      </c>
      <c r="K824" s="214">
        <v>120</v>
      </c>
      <c r="L824" s="214">
        <v>123.5</v>
      </c>
      <c r="M824" s="214">
        <v>115.5</v>
      </c>
      <c r="N824" s="214">
        <v>112.5</v>
      </c>
      <c r="O824" s="214">
        <v>125.49999999999999</v>
      </c>
      <c r="P824" s="214">
        <v>144</v>
      </c>
      <c r="Q824" s="214">
        <v>123.23</v>
      </c>
      <c r="R824" s="214">
        <v>123.7</v>
      </c>
      <c r="S824" s="214">
        <v>116.96</v>
      </c>
      <c r="T824" s="214">
        <v>138</v>
      </c>
      <c r="U824" s="214">
        <v>130</v>
      </c>
      <c r="V824" s="214">
        <v>127</v>
      </c>
      <c r="W824" s="214">
        <v>127.59999999999998</v>
      </c>
      <c r="X824" s="214">
        <v>118.9</v>
      </c>
      <c r="Y824" s="230">
        <v>87.4</v>
      </c>
      <c r="Z824" s="230">
        <v>95.999999999999986</v>
      </c>
      <c r="AA824" s="215">
        <v>114.95101992893464</v>
      </c>
      <c r="AB824" s="214">
        <v>134.80000000000001</v>
      </c>
      <c r="AC824" s="230">
        <v>86.05</v>
      </c>
      <c r="AD824" s="214">
        <v>144</v>
      </c>
      <c r="AE824" s="214">
        <v>141.80000000000001</v>
      </c>
      <c r="AF824" s="214">
        <v>139.6</v>
      </c>
      <c r="AG824" s="211"/>
      <c r="AH824" s="212"/>
      <c r="AI824" s="212"/>
      <c r="AJ824" s="212"/>
      <c r="AK824" s="212"/>
      <c r="AL824" s="212"/>
      <c r="AM824" s="212"/>
      <c r="AN824" s="212"/>
      <c r="AO824" s="212"/>
      <c r="AP824" s="212"/>
      <c r="AQ824" s="212"/>
      <c r="AR824" s="212"/>
      <c r="AS824" s="212"/>
      <c r="AT824" s="212"/>
      <c r="AU824" s="212"/>
      <c r="AV824" s="212"/>
      <c r="AW824" s="212"/>
      <c r="AX824" s="212"/>
      <c r="AY824" s="212"/>
      <c r="AZ824" s="212"/>
      <c r="BA824" s="212"/>
      <c r="BB824" s="212"/>
      <c r="BC824" s="212"/>
      <c r="BD824" s="212"/>
      <c r="BE824" s="212"/>
      <c r="BF824" s="212"/>
      <c r="BG824" s="212"/>
      <c r="BH824" s="212"/>
      <c r="BI824" s="212"/>
      <c r="BJ824" s="212"/>
      <c r="BK824" s="212"/>
      <c r="BL824" s="212"/>
      <c r="BM824" s="213">
        <v>32</v>
      </c>
    </row>
    <row r="825" spans="1:65">
      <c r="A825" s="30"/>
      <c r="B825" s="19">
        <v>1</v>
      </c>
      <c r="C825" s="9">
        <v>3</v>
      </c>
      <c r="D825" s="214">
        <v>117</v>
      </c>
      <c r="E825" s="214">
        <v>125.94</v>
      </c>
      <c r="F825" s="230">
        <v>153.04</v>
      </c>
      <c r="G825" s="214">
        <v>115.06</v>
      </c>
      <c r="H825" s="214">
        <v>115.63645349893899</v>
      </c>
      <c r="I825" s="214">
        <v>115</v>
      </c>
      <c r="J825" s="214">
        <v>134</v>
      </c>
      <c r="K825" s="214">
        <v>121</v>
      </c>
      <c r="L825" s="214">
        <v>125.49999999999999</v>
      </c>
      <c r="M825" s="214">
        <v>117</v>
      </c>
      <c r="N825" s="214">
        <v>114.5</v>
      </c>
      <c r="O825" s="214">
        <v>126.50000000000001</v>
      </c>
      <c r="P825" s="214">
        <v>143.5</v>
      </c>
      <c r="Q825" s="214">
        <v>122.86</v>
      </c>
      <c r="R825" s="214">
        <v>126.8</v>
      </c>
      <c r="S825" s="214">
        <v>117.23</v>
      </c>
      <c r="T825" s="214">
        <v>127</v>
      </c>
      <c r="U825" s="214">
        <v>130</v>
      </c>
      <c r="V825" s="214">
        <v>127</v>
      </c>
      <c r="W825" s="214">
        <v>125.6</v>
      </c>
      <c r="X825" s="214">
        <v>118.21</v>
      </c>
      <c r="Y825" s="230">
        <v>82.7</v>
      </c>
      <c r="Z825" s="230">
        <v>101</v>
      </c>
      <c r="AA825" s="214">
        <v>106.4896670661068</v>
      </c>
      <c r="AB825" s="214">
        <v>131.15</v>
      </c>
      <c r="AC825" s="230">
        <v>89.13</v>
      </c>
      <c r="AD825" s="214">
        <v>145</v>
      </c>
      <c r="AE825" s="214">
        <v>136.69</v>
      </c>
      <c r="AF825" s="214">
        <v>136.96</v>
      </c>
      <c r="AG825" s="211"/>
      <c r="AH825" s="212"/>
      <c r="AI825" s="212"/>
      <c r="AJ825" s="212"/>
      <c r="AK825" s="212"/>
      <c r="AL825" s="212"/>
      <c r="AM825" s="212"/>
      <c r="AN825" s="212"/>
      <c r="AO825" s="212"/>
      <c r="AP825" s="212"/>
      <c r="AQ825" s="212"/>
      <c r="AR825" s="212"/>
      <c r="AS825" s="212"/>
      <c r="AT825" s="212"/>
      <c r="AU825" s="212"/>
      <c r="AV825" s="212"/>
      <c r="AW825" s="212"/>
      <c r="AX825" s="212"/>
      <c r="AY825" s="212"/>
      <c r="AZ825" s="212"/>
      <c r="BA825" s="212"/>
      <c r="BB825" s="212"/>
      <c r="BC825" s="212"/>
      <c r="BD825" s="212"/>
      <c r="BE825" s="212"/>
      <c r="BF825" s="212"/>
      <c r="BG825" s="212"/>
      <c r="BH825" s="212"/>
      <c r="BI825" s="212"/>
      <c r="BJ825" s="212"/>
      <c r="BK825" s="212"/>
      <c r="BL825" s="212"/>
      <c r="BM825" s="213">
        <v>16</v>
      </c>
    </row>
    <row r="826" spans="1:65">
      <c r="A826" s="30"/>
      <c r="B826" s="19">
        <v>1</v>
      </c>
      <c r="C826" s="9">
        <v>4</v>
      </c>
      <c r="D826" s="214">
        <v>119</v>
      </c>
      <c r="E826" s="214">
        <v>121.11</v>
      </c>
      <c r="F826" s="230">
        <v>149.63</v>
      </c>
      <c r="G826" s="214">
        <v>119.08</v>
      </c>
      <c r="H826" s="214">
        <v>119.68452406931846</v>
      </c>
      <c r="I826" s="214">
        <v>129</v>
      </c>
      <c r="J826" s="214">
        <v>133</v>
      </c>
      <c r="K826" s="214">
        <v>121</v>
      </c>
      <c r="L826" s="214">
        <v>123.00000000000001</v>
      </c>
      <c r="M826" s="214">
        <v>119</v>
      </c>
      <c r="N826" s="214">
        <v>112.5</v>
      </c>
      <c r="O826" s="214">
        <v>122</v>
      </c>
      <c r="P826" s="214">
        <v>141</v>
      </c>
      <c r="Q826" s="214">
        <v>123.46</v>
      </c>
      <c r="R826" s="214">
        <v>121.5</v>
      </c>
      <c r="S826" s="214">
        <v>120.04</v>
      </c>
      <c r="T826" s="214">
        <v>127</v>
      </c>
      <c r="U826" s="214">
        <v>120</v>
      </c>
      <c r="V826" s="214">
        <v>128</v>
      </c>
      <c r="W826" s="214">
        <v>127.2</v>
      </c>
      <c r="X826" s="214">
        <v>117.28</v>
      </c>
      <c r="Y826" s="230">
        <v>85.5</v>
      </c>
      <c r="Z826" s="230">
        <v>102.00000000000001</v>
      </c>
      <c r="AA826" s="214">
        <v>97.346405295019579</v>
      </c>
      <c r="AB826" s="214">
        <v>132.65</v>
      </c>
      <c r="AC826" s="230">
        <v>84.04</v>
      </c>
      <c r="AD826" s="214">
        <v>142</v>
      </c>
      <c r="AE826" s="214">
        <v>136.66999999999999</v>
      </c>
      <c r="AF826" s="214">
        <v>134.91999999999999</v>
      </c>
      <c r="AG826" s="211"/>
      <c r="AH826" s="212"/>
      <c r="AI826" s="212"/>
      <c r="AJ826" s="212"/>
      <c r="AK826" s="212"/>
      <c r="AL826" s="212"/>
      <c r="AM826" s="212"/>
      <c r="AN826" s="212"/>
      <c r="AO826" s="212"/>
      <c r="AP826" s="212"/>
      <c r="AQ826" s="212"/>
      <c r="AR826" s="212"/>
      <c r="AS826" s="212"/>
      <c r="AT826" s="212"/>
      <c r="AU826" s="212"/>
      <c r="AV826" s="212"/>
      <c r="AW826" s="212"/>
      <c r="AX826" s="212"/>
      <c r="AY826" s="212"/>
      <c r="AZ826" s="212"/>
      <c r="BA826" s="212"/>
      <c r="BB826" s="212"/>
      <c r="BC826" s="212"/>
      <c r="BD826" s="212"/>
      <c r="BE826" s="212"/>
      <c r="BF826" s="212"/>
      <c r="BG826" s="212"/>
      <c r="BH826" s="212"/>
      <c r="BI826" s="212"/>
      <c r="BJ826" s="212"/>
      <c r="BK826" s="212"/>
      <c r="BL826" s="212"/>
      <c r="BM826" s="213">
        <v>125.06174661067051</v>
      </c>
    </row>
    <row r="827" spans="1:65">
      <c r="A827" s="30"/>
      <c r="B827" s="19">
        <v>1</v>
      </c>
      <c r="C827" s="9">
        <v>5</v>
      </c>
      <c r="D827" s="214">
        <v>120</v>
      </c>
      <c r="E827" s="214">
        <v>114.57</v>
      </c>
      <c r="F827" s="230">
        <v>149.26</v>
      </c>
      <c r="G827" s="214">
        <v>122.55999999999999</v>
      </c>
      <c r="H827" s="214">
        <v>119.75433247573827</v>
      </c>
      <c r="I827" s="214">
        <v>125</v>
      </c>
      <c r="J827" s="214">
        <v>133</v>
      </c>
      <c r="K827" s="214">
        <v>118</v>
      </c>
      <c r="L827" s="214">
        <v>126</v>
      </c>
      <c r="M827" s="214">
        <v>118.5</v>
      </c>
      <c r="N827" s="214">
        <v>109.5</v>
      </c>
      <c r="O827" s="214">
        <v>121.5</v>
      </c>
      <c r="P827" s="214">
        <v>143</v>
      </c>
      <c r="Q827" s="214">
        <v>125.04</v>
      </c>
      <c r="R827" s="214">
        <v>127.1</v>
      </c>
      <c r="S827" s="214">
        <v>116.15</v>
      </c>
      <c r="T827" s="214">
        <v>129</v>
      </c>
      <c r="U827" s="214">
        <v>130</v>
      </c>
      <c r="V827" s="214">
        <v>126</v>
      </c>
      <c r="W827" s="214">
        <v>128.9</v>
      </c>
      <c r="X827" s="214">
        <v>115.25</v>
      </c>
      <c r="Y827" s="215">
        <v>74.3</v>
      </c>
      <c r="Z827" s="230">
        <v>94.000000000000014</v>
      </c>
      <c r="AA827" s="214">
        <v>100.02600358710663</v>
      </c>
      <c r="AB827" s="214">
        <v>140.80000000000001</v>
      </c>
      <c r="AC827" s="230">
        <v>86.92</v>
      </c>
      <c r="AD827" s="214">
        <v>145</v>
      </c>
      <c r="AE827" s="214">
        <v>133.16</v>
      </c>
      <c r="AF827" s="214">
        <v>140.62</v>
      </c>
      <c r="AG827" s="211"/>
      <c r="AH827" s="212"/>
      <c r="AI827" s="212"/>
      <c r="AJ827" s="212"/>
      <c r="AK827" s="212"/>
      <c r="AL827" s="212"/>
      <c r="AM827" s="212"/>
      <c r="AN827" s="212"/>
      <c r="AO827" s="212"/>
      <c r="AP827" s="212"/>
      <c r="AQ827" s="212"/>
      <c r="AR827" s="212"/>
      <c r="AS827" s="212"/>
      <c r="AT827" s="212"/>
      <c r="AU827" s="212"/>
      <c r="AV827" s="212"/>
      <c r="AW827" s="212"/>
      <c r="AX827" s="212"/>
      <c r="AY827" s="212"/>
      <c r="AZ827" s="212"/>
      <c r="BA827" s="212"/>
      <c r="BB827" s="212"/>
      <c r="BC827" s="212"/>
      <c r="BD827" s="212"/>
      <c r="BE827" s="212"/>
      <c r="BF827" s="212"/>
      <c r="BG827" s="212"/>
      <c r="BH827" s="212"/>
      <c r="BI827" s="212"/>
      <c r="BJ827" s="212"/>
      <c r="BK827" s="212"/>
      <c r="BL827" s="212"/>
      <c r="BM827" s="213">
        <v>105</v>
      </c>
    </row>
    <row r="828" spans="1:65">
      <c r="A828" s="30"/>
      <c r="B828" s="19">
        <v>1</v>
      </c>
      <c r="C828" s="9">
        <v>6</v>
      </c>
      <c r="D828" s="214">
        <v>120</v>
      </c>
      <c r="E828" s="214">
        <v>128.59</v>
      </c>
      <c r="F828" s="230">
        <v>152.41999999999999</v>
      </c>
      <c r="G828" s="214">
        <v>123.19</v>
      </c>
      <c r="H828" s="214">
        <v>119.59573834992779</v>
      </c>
      <c r="I828" s="214">
        <v>114</v>
      </c>
      <c r="J828" s="214">
        <v>132</v>
      </c>
      <c r="K828" s="214">
        <v>122</v>
      </c>
      <c r="L828" s="214">
        <v>123.5</v>
      </c>
      <c r="M828" s="214">
        <v>116</v>
      </c>
      <c r="N828" s="214">
        <v>112</v>
      </c>
      <c r="O828" s="214">
        <v>120.5</v>
      </c>
      <c r="P828" s="214">
        <v>145</v>
      </c>
      <c r="Q828" s="214">
        <v>119.53</v>
      </c>
      <c r="R828" s="214">
        <v>126.2</v>
      </c>
      <c r="S828" s="214">
        <v>117.18</v>
      </c>
      <c r="T828" s="214">
        <v>131</v>
      </c>
      <c r="U828" s="214">
        <v>130</v>
      </c>
      <c r="V828" s="214">
        <v>130</v>
      </c>
      <c r="W828" s="214">
        <v>128.1</v>
      </c>
      <c r="X828" s="214">
        <v>116.1</v>
      </c>
      <c r="Y828" s="230">
        <v>86.5</v>
      </c>
      <c r="Z828" s="230">
        <v>83</v>
      </c>
      <c r="AA828" s="214">
        <v>101.10340686322189</v>
      </c>
      <c r="AB828" s="214">
        <v>138.15</v>
      </c>
      <c r="AC828" s="230">
        <v>84.92</v>
      </c>
      <c r="AD828" s="214">
        <v>143</v>
      </c>
      <c r="AE828" s="214">
        <v>137.6</v>
      </c>
      <c r="AF828" s="214">
        <v>138.11000000000001</v>
      </c>
      <c r="AG828" s="211"/>
      <c r="AH828" s="212"/>
      <c r="AI828" s="212"/>
      <c r="AJ828" s="212"/>
      <c r="AK828" s="212"/>
      <c r="AL828" s="212"/>
      <c r="AM828" s="212"/>
      <c r="AN828" s="212"/>
      <c r="AO828" s="212"/>
      <c r="AP828" s="212"/>
      <c r="AQ828" s="212"/>
      <c r="AR828" s="212"/>
      <c r="AS828" s="212"/>
      <c r="AT828" s="212"/>
      <c r="AU828" s="212"/>
      <c r="AV828" s="212"/>
      <c r="AW828" s="212"/>
      <c r="AX828" s="212"/>
      <c r="AY828" s="212"/>
      <c r="AZ828" s="212"/>
      <c r="BA828" s="212"/>
      <c r="BB828" s="212"/>
      <c r="BC828" s="212"/>
      <c r="BD828" s="212"/>
      <c r="BE828" s="212"/>
      <c r="BF828" s="212"/>
      <c r="BG828" s="212"/>
      <c r="BH828" s="212"/>
      <c r="BI828" s="212"/>
      <c r="BJ828" s="212"/>
      <c r="BK828" s="212"/>
      <c r="BL828" s="212"/>
      <c r="BM828" s="216"/>
    </row>
    <row r="829" spans="1:65">
      <c r="A829" s="30"/>
      <c r="B829" s="20" t="s">
        <v>275</v>
      </c>
      <c r="C829" s="12"/>
      <c r="D829" s="217">
        <v>119.16666666666667</v>
      </c>
      <c r="E829" s="217">
        <v>124.48333333333333</v>
      </c>
      <c r="F829" s="217">
        <v>150.88499999999999</v>
      </c>
      <c r="G829" s="217">
        <v>118.47333333333331</v>
      </c>
      <c r="H829" s="217">
        <v>117.84164492763814</v>
      </c>
      <c r="I829" s="217">
        <v>119.16666666666667</v>
      </c>
      <c r="J829" s="217">
        <v>132</v>
      </c>
      <c r="K829" s="217">
        <v>120.5</v>
      </c>
      <c r="L829" s="217">
        <v>123.91666666666667</v>
      </c>
      <c r="M829" s="217">
        <v>116.25</v>
      </c>
      <c r="N829" s="217">
        <v>112.41666666666667</v>
      </c>
      <c r="O829" s="217">
        <v>123.83333333333333</v>
      </c>
      <c r="P829" s="217">
        <v>143.75</v>
      </c>
      <c r="Q829" s="217">
        <v>122.97166666666665</v>
      </c>
      <c r="R829" s="217">
        <v>124.90000000000002</v>
      </c>
      <c r="S829" s="217">
        <v>117.83166666666666</v>
      </c>
      <c r="T829" s="217">
        <v>131.33333333333334</v>
      </c>
      <c r="U829" s="217">
        <v>128.33333333333334</v>
      </c>
      <c r="V829" s="217">
        <v>128.16666666666666</v>
      </c>
      <c r="W829" s="217">
        <v>128.13333333333335</v>
      </c>
      <c r="X829" s="217">
        <v>117.10166666666667</v>
      </c>
      <c r="Y829" s="217">
        <v>84.13333333333334</v>
      </c>
      <c r="Z829" s="217">
        <v>95.833333333333329</v>
      </c>
      <c r="AA829" s="217">
        <v>102.9393536040933</v>
      </c>
      <c r="AB829" s="217">
        <v>135.42500000000001</v>
      </c>
      <c r="AC829" s="217">
        <v>85.998333333333335</v>
      </c>
      <c r="AD829" s="217">
        <v>144</v>
      </c>
      <c r="AE829" s="217">
        <v>137.84333333333333</v>
      </c>
      <c r="AF829" s="217">
        <v>138.16833333333332</v>
      </c>
      <c r="AG829" s="211"/>
      <c r="AH829" s="212"/>
      <c r="AI829" s="212"/>
      <c r="AJ829" s="212"/>
      <c r="AK829" s="212"/>
      <c r="AL829" s="212"/>
      <c r="AM829" s="212"/>
      <c r="AN829" s="212"/>
      <c r="AO829" s="212"/>
      <c r="AP829" s="212"/>
      <c r="AQ829" s="212"/>
      <c r="AR829" s="212"/>
      <c r="AS829" s="212"/>
      <c r="AT829" s="212"/>
      <c r="AU829" s="212"/>
      <c r="AV829" s="212"/>
      <c r="AW829" s="212"/>
      <c r="AX829" s="212"/>
      <c r="AY829" s="212"/>
      <c r="AZ829" s="212"/>
      <c r="BA829" s="212"/>
      <c r="BB829" s="212"/>
      <c r="BC829" s="212"/>
      <c r="BD829" s="212"/>
      <c r="BE829" s="212"/>
      <c r="BF829" s="212"/>
      <c r="BG829" s="212"/>
      <c r="BH829" s="212"/>
      <c r="BI829" s="212"/>
      <c r="BJ829" s="212"/>
      <c r="BK829" s="212"/>
      <c r="BL829" s="212"/>
      <c r="BM829" s="216"/>
    </row>
    <row r="830" spans="1:65">
      <c r="A830" s="30"/>
      <c r="B830" s="3" t="s">
        <v>276</v>
      </c>
      <c r="C830" s="29"/>
      <c r="D830" s="214">
        <v>119.5</v>
      </c>
      <c r="E830" s="214">
        <v>126.255</v>
      </c>
      <c r="F830" s="214">
        <v>150.48000000000002</v>
      </c>
      <c r="G830" s="214">
        <v>117.88</v>
      </c>
      <c r="H830" s="214">
        <v>118.47418950099363</v>
      </c>
      <c r="I830" s="214">
        <v>119.5</v>
      </c>
      <c r="J830" s="214">
        <v>133</v>
      </c>
      <c r="K830" s="214">
        <v>121</v>
      </c>
      <c r="L830" s="214">
        <v>123.5</v>
      </c>
      <c r="M830" s="214">
        <v>116.5</v>
      </c>
      <c r="N830" s="214">
        <v>112.5</v>
      </c>
      <c r="O830" s="214">
        <v>123.75</v>
      </c>
      <c r="P830" s="214">
        <v>143.75</v>
      </c>
      <c r="Q830" s="214">
        <v>123.345</v>
      </c>
      <c r="R830" s="214">
        <v>125.15</v>
      </c>
      <c r="S830" s="214">
        <v>117.20500000000001</v>
      </c>
      <c r="T830" s="214">
        <v>130</v>
      </c>
      <c r="U830" s="214">
        <v>130</v>
      </c>
      <c r="V830" s="214">
        <v>127.5</v>
      </c>
      <c r="W830" s="214">
        <v>127.85</v>
      </c>
      <c r="X830" s="214">
        <v>117.075</v>
      </c>
      <c r="Y830" s="214">
        <v>86</v>
      </c>
      <c r="Z830" s="214">
        <v>97.5</v>
      </c>
      <c r="AA830" s="214">
        <v>100.56470522516426</v>
      </c>
      <c r="AB830" s="214">
        <v>134.9</v>
      </c>
      <c r="AC830" s="214">
        <v>85.490000000000009</v>
      </c>
      <c r="AD830" s="214">
        <v>144.5</v>
      </c>
      <c r="AE830" s="214">
        <v>137.14499999999998</v>
      </c>
      <c r="AF830" s="214">
        <v>138.45500000000001</v>
      </c>
      <c r="AG830" s="211"/>
      <c r="AH830" s="212"/>
      <c r="AI830" s="212"/>
      <c r="AJ830" s="212"/>
      <c r="AK830" s="212"/>
      <c r="AL830" s="212"/>
      <c r="AM830" s="212"/>
      <c r="AN830" s="212"/>
      <c r="AO830" s="212"/>
      <c r="AP830" s="212"/>
      <c r="AQ830" s="212"/>
      <c r="AR830" s="212"/>
      <c r="AS830" s="212"/>
      <c r="AT830" s="212"/>
      <c r="AU830" s="212"/>
      <c r="AV830" s="212"/>
      <c r="AW830" s="212"/>
      <c r="AX830" s="212"/>
      <c r="AY830" s="212"/>
      <c r="AZ830" s="212"/>
      <c r="BA830" s="212"/>
      <c r="BB830" s="212"/>
      <c r="BC830" s="212"/>
      <c r="BD830" s="212"/>
      <c r="BE830" s="212"/>
      <c r="BF830" s="212"/>
      <c r="BG830" s="212"/>
      <c r="BH830" s="212"/>
      <c r="BI830" s="212"/>
      <c r="BJ830" s="212"/>
      <c r="BK830" s="212"/>
      <c r="BL830" s="212"/>
      <c r="BM830" s="216"/>
    </row>
    <row r="831" spans="1:65">
      <c r="A831" s="30"/>
      <c r="B831" s="3" t="s">
        <v>277</v>
      </c>
      <c r="C831" s="29"/>
      <c r="D831" s="214">
        <v>1.1690451944500122</v>
      </c>
      <c r="E831" s="214">
        <v>5.7404935908566879</v>
      </c>
      <c r="F831" s="214">
        <v>1.5507514307586467</v>
      </c>
      <c r="G831" s="214">
        <v>3.7907976293475016</v>
      </c>
      <c r="H831" s="214">
        <v>2.1522200246212857</v>
      </c>
      <c r="I831" s="214">
        <v>8.0353386155573236</v>
      </c>
      <c r="J831" s="214">
        <v>2.5298221281347035</v>
      </c>
      <c r="K831" s="214">
        <v>1.3784048752090221</v>
      </c>
      <c r="L831" s="214">
        <v>1.5302505241517326</v>
      </c>
      <c r="M831" s="214">
        <v>2.6972207918522355</v>
      </c>
      <c r="N831" s="214">
        <v>1.6857243744653709</v>
      </c>
      <c r="O831" s="214">
        <v>2.8225284173355405</v>
      </c>
      <c r="P831" s="214">
        <v>1.724818831066034</v>
      </c>
      <c r="Q831" s="214">
        <v>1.8431431487181531</v>
      </c>
      <c r="R831" s="214">
        <v>2.1808255317654344</v>
      </c>
      <c r="S831" s="214">
        <v>1.536612074229105</v>
      </c>
      <c r="T831" s="214">
        <v>4.6761807778000479</v>
      </c>
      <c r="U831" s="214">
        <v>4.0824829046386295</v>
      </c>
      <c r="V831" s="214">
        <v>1.9407902170679516</v>
      </c>
      <c r="W831" s="214">
        <v>1.9407902170679563</v>
      </c>
      <c r="X831" s="214">
        <v>1.3401405398937345</v>
      </c>
      <c r="Y831" s="214">
        <v>5.1979483131969184</v>
      </c>
      <c r="Z831" s="214">
        <v>6.9689788826388837</v>
      </c>
      <c r="AA831" s="214">
        <v>6.7419561503915757</v>
      </c>
      <c r="AB831" s="214">
        <v>3.5458073833754717</v>
      </c>
      <c r="AC831" s="214">
        <v>1.8329584465193567</v>
      </c>
      <c r="AD831" s="214">
        <v>1.2649110640673518</v>
      </c>
      <c r="AE831" s="214">
        <v>3.2007165864329008</v>
      </c>
      <c r="AF831" s="214">
        <v>2.0235851024028326</v>
      </c>
      <c r="AG831" s="211"/>
      <c r="AH831" s="212"/>
      <c r="AI831" s="212"/>
      <c r="AJ831" s="212"/>
      <c r="AK831" s="212"/>
      <c r="AL831" s="212"/>
      <c r="AM831" s="212"/>
      <c r="AN831" s="212"/>
      <c r="AO831" s="212"/>
      <c r="AP831" s="212"/>
      <c r="AQ831" s="212"/>
      <c r="AR831" s="212"/>
      <c r="AS831" s="212"/>
      <c r="AT831" s="212"/>
      <c r="AU831" s="212"/>
      <c r="AV831" s="212"/>
      <c r="AW831" s="212"/>
      <c r="AX831" s="212"/>
      <c r="AY831" s="212"/>
      <c r="AZ831" s="212"/>
      <c r="BA831" s="212"/>
      <c r="BB831" s="212"/>
      <c r="BC831" s="212"/>
      <c r="BD831" s="212"/>
      <c r="BE831" s="212"/>
      <c r="BF831" s="212"/>
      <c r="BG831" s="212"/>
      <c r="BH831" s="212"/>
      <c r="BI831" s="212"/>
      <c r="BJ831" s="212"/>
      <c r="BK831" s="212"/>
      <c r="BL831" s="212"/>
      <c r="BM831" s="216"/>
    </row>
    <row r="832" spans="1:65">
      <c r="A832" s="30"/>
      <c r="B832" s="3" t="s">
        <v>86</v>
      </c>
      <c r="C832" s="29"/>
      <c r="D832" s="13">
        <v>9.8101694639161855E-3</v>
      </c>
      <c r="E832" s="13">
        <v>4.6114555556486983E-2</v>
      </c>
      <c r="F832" s="13">
        <v>1.0277704415671848E-2</v>
      </c>
      <c r="G832" s="13">
        <v>3.1997053874409168E-2</v>
      </c>
      <c r="H832" s="13">
        <v>1.8263662442448748E-2</v>
      </c>
      <c r="I832" s="13">
        <v>6.7429414955725783E-2</v>
      </c>
      <c r="J832" s="13">
        <v>1.9165319152535634E-2</v>
      </c>
      <c r="K832" s="13">
        <v>1.1439044607543752E-2</v>
      </c>
      <c r="L832" s="13">
        <v>1.234902911218614E-2</v>
      </c>
      <c r="M832" s="13">
        <v>2.3201899284750412E-2</v>
      </c>
      <c r="N832" s="13">
        <v>1.4995324309551113E-2</v>
      </c>
      <c r="O832" s="13">
        <v>2.279296164739333E-2</v>
      </c>
      <c r="P832" s="13">
        <v>1.199873969437241E-2</v>
      </c>
      <c r="Q832" s="13">
        <v>1.4988356250503395E-2</v>
      </c>
      <c r="R832" s="13">
        <v>1.7460572712293308E-2</v>
      </c>
      <c r="S832" s="13">
        <v>1.3040739537157004E-2</v>
      </c>
      <c r="T832" s="13">
        <v>3.5605437394416607E-2</v>
      </c>
      <c r="U832" s="13">
        <v>3.1811555101080226E-2</v>
      </c>
      <c r="V832" s="13">
        <v>1.5142706505081548E-2</v>
      </c>
      <c r="W832" s="13">
        <v>1.5146645814786338E-2</v>
      </c>
      <c r="X832" s="13">
        <v>1.1444248216453519E-2</v>
      </c>
      <c r="Y832" s="13">
        <v>6.178226996668286E-2</v>
      </c>
      <c r="Z832" s="13">
        <v>7.2719779644927485E-2</v>
      </c>
      <c r="AA832" s="13">
        <v>6.5494448083686888E-2</v>
      </c>
      <c r="AB832" s="13">
        <v>2.6182812504157073E-2</v>
      </c>
      <c r="AC832" s="13">
        <v>2.1313883368119808E-2</v>
      </c>
      <c r="AD832" s="13">
        <v>8.7841046115788319E-3</v>
      </c>
      <c r="AE832" s="13">
        <v>2.3219959275744693E-2</v>
      </c>
      <c r="AF832" s="13">
        <v>1.4645795122395383E-2</v>
      </c>
      <c r="AG832" s="152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278</v>
      </c>
      <c r="C833" s="29"/>
      <c r="D833" s="13">
        <v>-4.7137354976784396E-2</v>
      </c>
      <c r="E833" s="13">
        <v>-4.6250215834410247E-3</v>
      </c>
      <c r="F833" s="13">
        <v>0.20648402960275147</v>
      </c>
      <c r="G833" s="13">
        <v>-5.2681283093283349E-2</v>
      </c>
      <c r="H833" s="13">
        <v>-5.773229527578283E-2</v>
      </c>
      <c r="I833" s="13">
        <v>-4.7137354976784396E-2</v>
      </c>
      <c r="J833" s="13">
        <v>5.5478622179561787E-2</v>
      </c>
      <c r="K833" s="13">
        <v>-3.6475954752748452E-2</v>
      </c>
      <c r="L833" s="13">
        <v>-9.1561166786562342E-3</v>
      </c>
      <c r="M833" s="13">
        <v>-7.0459167966863134E-2</v>
      </c>
      <c r="N833" s="13">
        <v>-0.10111069361096658</v>
      </c>
      <c r="O833" s="13">
        <v>-9.8224541926585918E-3</v>
      </c>
      <c r="P833" s="13">
        <v>0.14943221165387888</v>
      </c>
      <c r="Q833" s="13">
        <v>-1.6712384087441912E-2</v>
      </c>
      <c r="R833" s="13">
        <v>-1.2933340134295701E-3</v>
      </c>
      <c r="S833" s="13">
        <v>-5.7812081951100436E-2</v>
      </c>
      <c r="T833" s="13">
        <v>5.0147922067544037E-2</v>
      </c>
      <c r="U833" s="13">
        <v>2.6159771563462941E-2</v>
      </c>
      <c r="V833" s="13">
        <v>2.4827096535458226E-2</v>
      </c>
      <c r="W833" s="13">
        <v>2.4560561529857639E-2</v>
      </c>
      <c r="X833" s="13">
        <v>-6.3649198573760057E-2</v>
      </c>
      <c r="Y833" s="13">
        <v>-0.32726564586332973</v>
      </c>
      <c r="Z833" s="13">
        <v>-0.23371185889741408</v>
      </c>
      <c r="AA833" s="13">
        <v>-0.17689176431740072</v>
      </c>
      <c r="AB833" s="13">
        <v>8.2865094005054374E-2</v>
      </c>
      <c r="AC833" s="13">
        <v>-0.31235301229995949</v>
      </c>
      <c r="AD833" s="13">
        <v>0.15143122419588573</v>
      </c>
      <c r="AE833" s="13">
        <v>0.10220220866139962</v>
      </c>
      <c r="AF833" s="13">
        <v>0.10480092496600824</v>
      </c>
      <c r="AG833" s="152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46" t="s">
        <v>279</v>
      </c>
      <c r="C834" s="47"/>
      <c r="D834" s="45">
        <v>0.47</v>
      </c>
      <c r="E834" s="45">
        <v>7.0000000000000007E-2</v>
      </c>
      <c r="F834" s="45">
        <v>2.71</v>
      </c>
      <c r="G834" s="45">
        <v>0.54</v>
      </c>
      <c r="H834" s="45">
        <v>0.6</v>
      </c>
      <c r="I834" s="45">
        <v>0.47</v>
      </c>
      <c r="J834" s="45">
        <v>0.82</v>
      </c>
      <c r="K834" s="45">
        <v>0.33</v>
      </c>
      <c r="L834" s="45">
        <v>0.01</v>
      </c>
      <c r="M834" s="45">
        <v>0.76</v>
      </c>
      <c r="N834" s="45">
        <v>1.1399999999999999</v>
      </c>
      <c r="O834" s="45">
        <v>0</v>
      </c>
      <c r="P834" s="45">
        <v>2</v>
      </c>
      <c r="Q834" s="45">
        <v>0.09</v>
      </c>
      <c r="R834" s="45">
        <v>0.11</v>
      </c>
      <c r="S834" s="45">
        <v>0.6</v>
      </c>
      <c r="T834" s="45">
        <v>0.75</v>
      </c>
      <c r="U834" s="45">
        <v>0.45</v>
      </c>
      <c r="V834" s="45">
        <v>0.43</v>
      </c>
      <c r="W834" s="45">
        <v>0.43</v>
      </c>
      <c r="X834" s="45">
        <v>0.67</v>
      </c>
      <c r="Y834" s="45">
        <v>3.98</v>
      </c>
      <c r="Z834" s="45">
        <v>2.8</v>
      </c>
      <c r="AA834" s="45">
        <v>2.09</v>
      </c>
      <c r="AB834" s="45">
        <v>1.1599999999999999</v>
      </c>
      <c r="AC834" s="45">
        <v>3.79</v>
      </c>
      <c r="AD834" s="45">
        <v>2.02</v>
      </c>
      <c r="AE834" s="45">
        <v>1.4</v>
      </c>
      <c r="AF834" s="45">
        <v>1.44</v>
      </c>
      <c r="AG834" s="152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B835" s="31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BM835" s="55"/>
    </row>
    <row r="836" spans="1:65" ht="15">
      <c r="B836" s="8" t="s">
        <v>621</v>
      </c>
      <c r="BM836" s="28" t="s">
        <v>66</v>
      </c>
    </row>
    <row r="837" spans="1:65" ht="15">
      <c r="A837" s="25" t="s">
        <v>9</v>
      </c>
      <c r="B837" s="18" t="s">
        <v>111</v>
      </c>
      <c r="C837" s="15" t="s">
        <v>112</v>
      </c>
      <c r="D837" s="16" t="s">
        <v>227</v>
      </c>
      <c r="E837" s="17" t="s">
        <v>227</v>
      </c>
      <c r="F837" s="17" t="s">
        <v>227</v>
      </c>
      <c r="G837" s="17" t="s">
        <v>227</v>
      </c>
      <c r="H837" s="17" t="s">
        <v>227</v>
      </c>
      <c r="I837" s="17" t="s">
        <v>227</v>
      </c>
      <c r="J837" s="17" t="s">
        <v>227</v>
      </c>
      <c r="K837" s="17" t="s">
        <v>227</v>
      </c>
      <c r="L837" s="17" t="s">
        <v>227</v>
      </c>
      <c r="M837" s="17" t="s">
        <v>227</v>
      </c>
      <c r="N837" s="17" t="s">
        <v>227</v>
      </c>
      <c r="O837" s="17" t="s">
        <v>227</v>
      </c>
      <c r="P837" s="17" t="s">
        <v>227</v>
      </c>
      <c r="Q837" s="17" t="s">
        <v>227</v>
      </c>
      <c r="R837" s="17" t="s">
        <v>227</v>
      </c>
      <c r="S837" s="17" t="s">
        <v>227</v>
      </c>
      <c r="T837" s="17" t="s">
        <v>227</v>
      </c>
      <c r="U837" s="17" t="s">
        <v>227</v>
      </c>
      <c r="V837" s="17" t="s">
        <v>227</v>
      </c>
      <c r="W837" s="17" t="s">
        <v>227</v>
      </c>
      <c r="X837" s="17" t="s">
        <v>227</v>
      </c>
      <c r="Y837" s="17" t="s">
        <v>227</v>
      </c>
      <c r="Z837" s="17" t="s">
        <v>227</v>
      </c>
      <c r="AA837" s="17" t="s">
        <v>227</v>
      </c>
      <c r="AB837" s="17" t="s">
        <v>227</v>
      </c>
      <c r="AC837" s="152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1</v>
      </c>
    </row>
    <row r="838" spans="1:65">
      <c r="A838" s="30"/>
      <c r="B838" s="19" t="s">
        <v>228</v>
      </c>
      <c r="C838" s="9" t="s">
        <v>228</v>
      </c>
      <c r="D838" s="150" t="s">
        <v>230</v>
      </c>
      <c r="E838" s="151" t="s">
        <v>231</v>
      </c>
      <c r="F838" s="151" t="s">
        <v>232</v>
      </c>
      <c r="G838" s="151" t="s">
        <v>233</v>
      </c>
      <c r="H838" s="151" t="s">
        <v>234</v>
      </c>
      <c r="I838" s="151" t="s">
        <v>235</v>
      </c>
      <c r="J838" s="151" t="s">
        <v>236</v>
      </c>
      <c r="K838" s="151" t="s">
        <v>237</v>
      </c>
      <c r="L838" s="151" t="s">
        <v>238</v>
      </c>
      <c r="M838" s="151" t="s">
        <v>239</v>
      </c>
      <c r="N838" s="151" t="s">
        <v>240</v>
      </c>
      <c r="O838" s="151" t="s">
        <v>241</v>
      </c>
      <c r="P838" s="151" t="s">
        <v>242</v>
      </c>
      <c r="Q838" s="151" t="s">
        <v>244</v>
      </c>
      <c r="R838" s="151" t="s">
        <v>247</v>
      </c>
      <c r="S838" s="151" t="s">
        <v>248</v>
      </c>
      <c r="T838" s="151" t="s">
        <v>304</v>
      </c>
      <c r="U838" s="151" t="s">
        <v>250</v>
      </c>
      <c r="V838" s="151" t="s">
        <v>252</v>
      </c>
      <c r="W838" s="151" t="s">
        <v>256</v>
      </c>
      <c r="X838" s="151" t="s">
        <v>305</v>
      </c>
      <c r="Y838" s="151" t="s">
        <v>259</v>
      </c>
      <c r="Z838" s="151" t="s">
        <v>264</v>
      </c>
      <c r="AA838" s="151" t="s">
        <v>265</v>
      </c>
      <c r="AB838" s="151" t="s">
        <v>266</v>
      </c>
      <c r="AC838" s="152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 t="s">
        <v>3</v>
      </c>
    </row>
    <row r="839" spans="1:65">
      <c r="A839" s="30"/>
      <c r="B839" s="19"/>
      <c r="C839" s="9"/>
      <c r="D839" s="10" t="s">
        <v>331</v>
      </c>
      <c r="E839" s="11" t="s">
        <v>332</v>
      </c>
      <c r="F839" s="11" t="s">
        <v>332</v>
      </c>
      <c r="G839" s="11" t="s">
        <v>331</v>
      </c>
      <c r="H839" s="11" t="s">
        <v>332</v>
      </c>
      <c r="I839" s="11" t="s">
        <v>332</v>
      </c>
      <c r="J839" s="11" t="s">
        <v>331</v>
      </c>
      <c r="K839" s="11" t="s">
        <v>331</v>
      </c>
      <c r="L839" s="11" t="s">
        <v>331</v>
      </c>
      <c r="M839" s="11" t="s">
        <v>331</v>
      </c>
      <c r="N839" s="11" t="s">
        <v>331</v>
      </c>
      <c r="O839" s="11" t="s">
        <v>331</v>
      </c>
      <c r="P839" s="11" t="s">
        <v>331</v>
      </c>
      <c r="Q839" s="11" t="s">
        <v>331</v>
      </c>
      <c r="R839" s="11" t="s">
        <v>331</v>
      </c>
      <c r="S839" s="11" t="s">
        <v>332</v>
      </c>
      <c r="T839" s="11" t="s">
        <v>332</v>
      </c>
      <c r="U839" s="11" t="s">
        <v>332</v>
      </c>
      <c r="V839" s="11" t="s">
        <v>333</v>
      </c>
      <c r="W839" s="11" t="s">
        <v>331</v>
      </c>
      <c r="X839" s="11" t="s">
        <v>331</v>
      </c>
      <c r="Y839" s="11" t="s">
        <v>332</v>
      </c>
      <c r="Z839" s="11" t="s">
        <v>332</v>
      </c>
      <c r="AA839" s="11" t="s">
        <v>331</v>
      </c>
      <c r="AB839" s="11" t="s">
        <v>331</v>
      </c>
      <c r="AC839" s="152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2</v>
      </c>
    </row>
    <row r="840" spans="1:65">
      <c r="A840" s="30"/>
      <c r="B840" s="19"/>
      <c r="C840" s="9"/>
      <c r="D840" s="26" t="s">
        <v>335</v>
      </c>
      <c r="E840" s="26" t="s">
        <v>336</v>
      </c>
      <c r="F840" s="26" t="s">
        <v>335</v>
      </c>
      <c r="G840" s="26" t="s">
        <v>337</v>
      </c>
      <c r="H840" s="26" t="s">
        <v>338</v>
      </c>
      <c r="I840" s="26" t="s">
        <v>336</v>
      </c>
      <c r="J840" s="26" t="s">
        <v>336</v>
      </c>
      <c r="K840" s="26" t="s">
        <v>336</v>
      </c>
      <c r="L840" s="26" t="s">
        <v>336</v>
      </c>
      <c r="M840" s="26" t="s">
        <v>336</v>
      </c>
      <c r="N840" s="26" t="s">
        <v>336</v>
      </c>
      <c r="O840" s="26" t="s">
        <v>336</v>
      </c>
      <c r="P840" s="26" t="s">
        <v>336</v>
      </c>
      <c r="Q840" s="26" t="s">
        <v>339</v>
      </c>
      <c r="R840" s="26" t="s">
        <v>336</v>
      </c>
      <c r="S840" s="26" t="s">
        <v>335</v>
      </c>
      <c r="T840" s="26" t="s">
        <v>336</v>
      </c>
      <c r="U840" s="26" t="s">
        <v>337</v>
      </c>
      <c r="V840" s="26" t="s">
        <v>338</v>
      </c>
      <c r="W840" s="26" t="s">
        <v>336</v>
      </c>
      <c r="X840" s="26"/>
      <c r="Y840" s="26" t="s">
        <v>335</v>
      </c>
      <c r="Z840" s="26" t="s">
        <v>338</v>
      </c>
      <c r="AA840" s="26" t="s">
        <v>338</v>
      </c>
      <c r="AB840" s="26" t="s">
        <v>117</v>
      </c>
      <c r="AC840" s="152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3</v>
      </c>
    </row>
    <row r="841" spans="1:65">
      <c r="A841" s="30"/>
      <c r="B841" s="18">
        <v>1</v>
      </c>
      <c r="C841" s="14">
        <v>1</v>
      </c>
      <c r="D841" s="22">
        <v>2.4</v>
      </c>
      <c r="E841" s="22">
        <v>2.7</v>
      </c>
      <c r="F841" s="22">
        <v>2.5</v>
      </c>
      <c r="G841" s="22">
        <v>2.7</v>
      </c>
      <c r="H841" s="22">
        <v>2.5751380704981219</v>
      </c>
      <c r="I841" s="22">
        <v>2.4</v>
      </c>
      <c r="J841" s="22">
        <v>2.8</v>
      </c>
      <c r="K841" s="22">
        <v>2.6</v>
      </c>
      <c r="L841" s="22">
        <v>2.7</v>
      </c>
      <c r="M841" s="22">
        <v>2.8</v>
      </c>
      <c r="N841" s="22">
        <v>2.7</v>
      </c>
      <c r="O841" s="22">
        <v>2.9</v>
      </c>
      <c r="P841" s="22">
        <v>2.6</v>
      </c>
      <c r="Q841" s="22">
        <v>2.6</v>
      </c>
      <c r="R841" s="22">
        <v>2.4</v>
      </c>
      <c r="S841" s="22">
        <v>2.5</v>
      </c>
      <c r="T841" s="22">
        <v>2.2000000000000002</v>
      </c>
      <c r="U841" s="22">
        <v>2.2999999999999998</v>
      </c>
      <c r="V841" s="22">
        <v>3.1</v>
      </c>
      <c r="W841" s="146">
        <v>2</v>
      </c>
      <c r="X841" s="22">
        <v>3.123731800318605</v>
      </c>
      <c r="Y841" s="22">
        <v>2.3499999999999996</v>
      </c>
      <c r="Z841" s="146">
        <v>2</v>
      </c>
      <c r="AA841" s="22">
        <v>2.8</v>
      </c>
      <c r="AB841" s="22">
        <v>2.7</v>
      </c>
      <c r="AC841" s="152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>
        <v>1</v>
      </c>
      <c r="C842" s="9">
        <v>2</v>
      </c>
      <c r="D842" s="11">
        <v>2.4</v>
      </c>
      <c r="E842" s="11">
        <v>2.7</v>
      </c>
      <c r="F842" s="11">
        <v>2.5</v>
      </c>
      <c r="G842" s="11">
        <v>2.7</v>
      </c>
      <c r="H842" s="11">
        <v>2.571404481039433</v>
      </c>
      <c r="I842" s="11">
        <v>2.6</v>
      </c>
      <c r="J842" s="148">
        <v>4.2</v>
      </c>
      <c r="K842" s="11">
        <v>2.67</v>
      </c>
      <c r="L842" s="11">
        <v>2.7</v>
      </c>
      <c r="M842" s="11">
        <v>2.8</v>
      </c>
      <c r="N842" s="11">
        <v>2.8</v>
      </c>
      <c r="O842" s="11">
        <v>2.9</v>
      </c>
      <c r="P842" s="11">
        <v>2.5</v>
      </c>
      <c r="Q842" s="11">
        <v>2.5</v>
      </c>
      <c r="R842" s="11">
        <v>2.6</v>
      </c>
      <c r="S842" s="11">
        <v>2.2999999999999998</v>
      </c>
      <c r="T842" s="11">
        <v>2.2999999999999998</v>
      </c>
      <c r="U842" s="11">
        <v>2.6</v>
      </c>
      <c r="V842" s="11">
        <v>3</v>
      </c>
      <c r="W842" s="147">
        <v>2</v>
      </c>
      <c r="X842" s="11">
        <v>2.9304688656044764</v>
      </c>
      <c r="Y842" s="11">
        <v>2.25</v>
      </c>
      <c r="Z842" s="147">
        <v>3</v>
      </c>
      <c r="AA842" s="11">
        <v>2.8</v>
      </c>
      <c r="AB842" s="11">
        <v>2.7</v>
      </c>
      <c r="AC842" s="152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33</v>
      </c>
    </row>
    <row r="843" spans="1:65">
      <c r="A843" s="30"/>
      <c r="B843" s="19">
        <v>1</v>
      </c>
      <c r="C843" s="9">
        <v>3</v>
      </c>
      <c r="D843" s="11">
        <v>2.4</v>
      </c>
      <c r="E843" s="11">
        <v>2.7</v>
      </c>
      <c r="F843" s="11">
        <v>2.5</v>
      </c>
      <c r="G843" s="11">
        <v>2.6</v>
      </c>
      <c r="H843" s="11">
        <v>2.5751609193742322</v>
      </c>
      <c r="I843" s="11">
        <v>2.7</v>
      </c>
      <c r="J843" s="11">
        <v>2.8</v>
      </c>
      <c r="K843" s="11">
        <v>2.74</v>
      </c>
      <c r="L843" s="11">
        <v>2.7</v>
      </c>
      <c r="M843" s="11">
        <v>2.8</v>
      </c>
      <c r="N843" s="11">
        <v>2.8</v>
      </c>
      <c r="O843" s="11">
        <v>2.9</v>
      </c>
      <c r="P843" s="11">
        <v>2.5</v>
      </c>
      <c r="Q843" s="11">
        <v>2.6</v>
      </c>
      <c r="R843" s="11">
        <v>2.5</v>
      </c>
      <c r="S843" s="11">
        <v>2.5</v>
      </c>
      <c r="T843" s="11">
        <v>2.2000000000000002</v>
      </c>
      <c r="U843" s="11">
        <v>2.5</v>
      </c>
      <c r="V843" s="11">
        <v>3</v>
      </c>
      <c r="W843" s="147">
        <v>2</v>
      </c>
      <c r="X843" s="11">
        <v>2.6287910693663221</v>
      </c>
      <c r="Y843" s="11">
        <v>2.15</v>
      </c>
      <c r="Z843" s="147">
        <v>3</v>
      </c>
      <c r="AA843" s="11">
        <v>2.8</v>
      </c>
      <c r="AB843" s="11">
        <v>2.7</v>
      </c>
      <c r="AC843" s="152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16</v>
      </c>
    </row>
    <row r="844" spans="1:65">
      <c r="A844" s="30"/>
      <c r="B844" s="19">
        <v>1</v>
      </c>
      <c r="C844" s="9">
        <v>4</v>
      </c>
      <c r="D844" s="11">
        <v>2.5</v>
      </c>
      <c r="E844" s="11">
        <v>2.7</v>
      </c>
      <c r="F844" s="11">
        <v>2.5</v>
      </c>
      <c r="G844" s="11">
        <v>2.7</v>
      </c>
      <c r="H844" s="11">
        <v>2.5865962531608293</v>
      </c>
      <c r="I844" s="11">
        <v>2.5</v>
      </c>
      <c r="J844" s="11">
        <v>2.8</v>
      </c>
      <c r="K844" s="11">
        <v>2.64</v>
      </c>
      <c r="L844" s="11">
        <v>2.7</v>
      </c>
      <c r="M844" s="11">
        <v>2.8</v>
      </c>
      <c r="N844" s="11">
        <v>2.8</v>
      </c>
      <c r="O844" s="11">
        <v>2.9</v>
      </c>
      <c r="P844" s="11">
        <v>2.5</v>
      </c>
      <c r="Q844" s="11">
        <v>2.5</v>
      </c>
      <c r="R844" s="11">
        <v>2.5</v>
      </c>
      <c r="S844" s="11">
        <v>2.4</v>
      </c>
      <c r="T844" s="11">
        <v>2.2999999999999998</v>
      </c>
      <c r="U844" s="11">
        <v>2.5</v>
      </c>
      <c r="V844" s="11">
        <v>2.9</v>
      </c>
      <c r="W844" s="147">
        <v>2</v>
      </c>
      <c r="X844" s="11">
        <v>2.665018793362842</v>
      </c>
      <c r="Y844" s="11">
        <v>2.3499999999999996</v>
      </c>
      <c r="Z844" s="147">
        <v>3</v>
      </c>
      <c r="AA844" s="11">
        <v>2.9</v>
      </c>
      <c r="AB844" s="11">
        <v>2.8</v>
      </c>
      <c r="AC844" s="152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2.6256799223808662</v>
      </c>
    </row>
    <row r="845" spans="1:65">
      <c r="A845" s="30"/>
      <c r="B845" s="19">
        <v>1</v>
      </c>
      <c r="C845" s="9">
        <v>5</v>
      </c>
      <c r="D845" s="11">
        <v>2.4</v>
      </c>
      <c r="E845" s="11">
        <v>2.6</v>
      </c>
      <c r="F845" s="11">
        <v>2.5</v>
      </c>
      <c r="G845" s="11">
        <v>2.6</v>
      </c>
      <c r="H845" s="11">
        <v>2.6595935534551289</v>
      </c>
      <c r="I845" s="11">
        <v>2.6</v>
      </c>
      <c r="J845" s="11">
        <v>2.7</v>
      </c>
      <c r="K845" s="11">
        <v>2.57</v>
      </c>
      <c r="L845" s="11">
        <v>2.8</v>
      </c>
      <c r="M845" s="11">
        <v>2.9</v>
      </c>
      <c r="N845" s="11">
        <v>2.7</v>
      </c>
      <c r="O845" s="11">
        <v>2.9</v>
      </c>
      <c r="P845" s="11">
        <v>2.5</v>
      </c>
      <c r="Q845" s="11">
        <v>2.5</v>
      </c>
      <c r="R845" s="11">
        <v>2.5</v>
      </c>
      <c r="S845" s="11">
        <v>2.2999999999999998</v>
      </c>
      <c r="T845" s="11">
        <v>2.2000000000000002</v>
      </c>
      <c r="U845" s="11">
        <v>2.5</v>
      </c>
      <c r="V845" s="11">
        <v>3</v>
      </c>
      <c r="W845" s="147">
        <v>2</v>
      </c>
      <c r="X845" s="11">
        <v>2.5140319349697511</v>
      </c>
      <c r="Y845" s="11">
        <v>2.6</v>
      </c>
      <c r="Z845" s="147">
        <v>3</v>
      </c>
      <c r="AA845" s="11">
        <v>2.7</v>
      </c>
      <c r="AB845" s="11">
        <v>2.7</v>
      </c>
      <c r="AC845" s="152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106</v>
      </c>
    </row>
    <row r="846" spans="1:65">
      <c r="A846" s="30"/>
      <c r="B846" s="19">
        <v>1</v>
      </c>
      <c r="C846" s="9">
        <v>6</v>
      </c>
      <c r="D846" s="11">
        <v>2.4</v>
      </c>
      <c r="E846" s="11">
        <v>2.6</v>
      </c>
      <c r="F846" s="11">
        <v>2.6</v>
      </c>
      <c r="G846" s="11">
        <v>2.7</v>
      </c>
      <c r="H846" s="11">
        <v>2.6568553850288792</v>
      </c>
      <c r="I846" s="11">
        <v>2.4</v>
      </c>
      <c r="J846" s="11">
        <v>2.8</v>
      </c>
      <c r="K846" s="11">
        <v>2.64</v>
      </c>
      <c r="L846" s="11">
        <v>2.7</v>
      </c>
      <c r="M846" s="11">
        <v>2.7</v>
      </c>
      <c r="N846" s="11">
        <v>2.7</v>
      </c>
      <c r="O846" s="11">
        <v>2.9</v>
      </c>
      <c r="P846" s="11">
        <v>2.6</v>
      </c>
      <c r="Q846" s="11">
        <v>2.6</v>
      </c>
      <c r="R846" s="11">
        <v>2.5</v>
      </c>
      <c r="S846" s="11">
        <v>2.5</v>
      </c>
      <c r="T846" s="11">
        <v>2.2999999999999998</v>
      </c>
      <c r="U846" s="11">
        <v>2.5</v>
      </c>
      <c r="V846" s="11">
        <v>3</v>
      </c>
      <c r="W846" s="147">
        <v>1.9</v>
      </c>
      <c r="X846" s="11">
        <v>2.7670381623809819</v>
      </c>
      <c r="Y846" s="11">
        <v>2.4500000000000002</v>
      </c>
      <c r="Z846" s="147">
        <v>3</v>
      </c>
      <c r="AA846" s="11">
        <v>2.8</v>
      </c>
      <c r="AB846" s="11">
        <v>2.8</v>
      </c>
      <c r="AC846" s="152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20" t="s">
        <v>275</v>
      </c>
      <c r="C847" s="12"/>
      <c r="D847" s="23">
        <v>2.4166666666666665</v>
      </c>
      <c r="E847" s="23">
        <v>2.6666666666666665</v>
      </c>
      <c r="F847" s="23">
        <v>2.5166666666666666</v>
      </c>
      <c r="G847" s="23">
        <v>2.6666666666666665</v>
      </c>
      <c r="H847" s="23">
        <v>2.6041247770927711</v>
      </c>
      <c r="I847" s="23">
        <v>2.5333333333333332</v>
      </c>
      <c r="J847" s="23">
        <v>3.0166666666666671</v>
      </c>
      <c r="K847" s="23">
        <v>2.6433333333333335</v>
      </c>
      <c r="L847" s="23">
        <v>2.7166666666666668</v>
      </c>
      <c r="M847" s="23">
        <v>2.8000000000000003</v>
      </c>
      <c r="N847" s="23">
        <v>2.75</v>
      </c>
      <c r="O847" s="23">
        <v>2.9</v>
      </c>
      <c r="P847" s="23">
        <v>2.5333333333333332</v>
      </c>
      <c r="Q847" s="23">
        <v>2.5499999999999998</v>
      </c>
      <c r="R847" s="23">
        <v>2.5</v>
      </c>
      <c r="S847" s="23">
        <v>2.4166666666666665</v>
      </c>
      <c r="T847" s="23">
        <v>2.25</v>
      </c>
      <c r="U847" s="23">
        <v>2.4833333333333334</v>
      </c>
      <c r="V847" s="23">
        <v>3</v>
      </c>
      <c r="W847" s="23">
        <v>1.9833333333333334</v>
      </c>
      <c r="X847" s="23">
        <v>2.7715134376671631</v>
      </c>
      <c r="Y847" s="23">
        <v>2.3583333333333329</v>
      </c>
      <c r="Z847" s="23">
        <v>2.8333333333333335</v>
      </c>
      <c r="AA847" s="23">
        <v>2.8000000000000003</v>
      </c>
      <c r="AB847" s="23">
        <v>2.7333333333333338</v>
      </c>
      <c r="AC847" s="152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3" t="s">
        <v>276</v>
      </c>
      <c r="C848" s="29"/>
      <c r="D848" s="11">
        <v>2.4</v>
      </c>
      <c r="E848" s="11">
        <v>2.7</v>
      </c>
      <c r="F848" s="11">
        <v>2.5</v>
      </c>
      <c r="G848" s="11">
        <v>2.7</v>
      </c>
      <c r="H848" s="11">
        <v>2.5808785862675307</v>
      </c>
      <c r="I848" s="11">
        <v>2.5499999999999998</v>
      </c>
      <c r="J848" s="11">
        <v>2.8</v>
      </c>
      <c r="K848" s="11">
        <v>2.64</v>
      </c>
      <c r="L848" s="11">
        <v>2.7</v>
      </c>
      <c r="M848" s="11">
        <v>2.8</v>
      </c>
      <c r="N848" s="11">
        <v>2.75</v>
      </c>
      <c r="O848" s="11">
        <v>2.9</v>
      </c>
      <c r="P848" s="11">
        <v>2.5</v>
      </c>
      <c r="Q848" s="11">
        <v>2.5499999999999998</v>
      </c>
      <c r="R848" s="11">
        <v>2.5</v>
      </c>
      <c r="S848" s="11">
        <v>2.4500000000000002</v>
      </c>
      <c r="T848" s="11">
        <v>2.25</v>
      </c>
      <c r="U848" s="11">
        <v>2.5</v>
      </c>
      <c r="V848" s="11">
        <v>3</v>
      </c>
      <c r="W848" s="11">
        <v>2</v>
      </c>
      <c r="X848" s="11">
        <v>2.7160284778719119</v>
      </c>
      <c r="Y848" s="11">
        <v>2.3499999999999996</v>
      </c>
      <c r="Z848" s="11">
        <v>3</v>
      </c>
      <c r="AA848" s="11">
        <v>2.8</v>
      </c>
      <c r="AB848" s="11">
        <v>2.7</v>
      </c>
      <c r="AC848" s="152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277</v>
      </c>
      <c r="C849" s="29"/>
      <c r="D849" s="24">
        <v>4.0824829046386339E-2</v>
      </c>
      <c r="E849" s="24">
        <v>5.1639777949432274E-2</v>
      </c>
      <c r="F849" s="24">
        <v>4.0824829046386339E-2</v>
      </c>
      <c r="G849" s="24">
        <v>5.1639777949432274E-2</v>
      </c>
      <c r="H849" s="24">
        <v>4.2223934687908013E-2</v>
      </c>
      <c r="I849" s="24">
        <v>0.12110601416389978</v>
      </c>
      <c r="J849" s="24">
        <v>0.58109092805400275</v>
      </c>
      <c r="K849" s="24">
        <v>5.8878405775519067E-2</v>
      </c>
      <c r="L849" s="24">
        <v>4.0824829046386159E-2</v>
      </c>
      <c r="M849" s="24">
        <v>6.3245553203367499E-2</v>
      </c>
      <c r="N849" s="24">
        <v>5.4772255750516412E-2</v>
      </c>
      <c r="O849" s="24">
        <v>0</v>
      </c>
      <c r="P849" s="24">
        <v>5.1639777949432274E-2</v>
      </c>
      <c r="Q849" s="24">
        <v>5.4772255750516662E-2</v>
      </c>
      <c r="R849" s="24">
        <v>6.3245553203367638E-2</v>
      </c>
      <c r="S849" s="24">
        <v>9.831920802501759E-2</v>
      </c>
      <c r="T849" s="24">
        <v>5.4772255750516412E-2</v>
      </c>
      <c r="U849" s="24">
        <v>9.8319208025017577E-2</v>
      </c>
      <c r="V849" s="24">
        <v>6.3245553203367638E-2</v>
      </c>
      <c r="W849" s="24">
        <v>4.0824829046386339E-2</v>
      </c>
      <c r="X849" s="24">
        <v>0.22241948613316517</v>
      </c>
      <c r="Y849" s="24">
        <v>0.15625833311112303</v>
      </c>
      <c r="Z849" s="24">
        <v>0.40824829046386357</v>
      </c>
      <c r="AA849" s="24">
        <v>6.3245553203367499E-2</v>
      </c>
      <c r="AB849" s="24">
        <v>5.1639777949432038E-2</v>
      </c>
      <c r="AC849" s="202"/>
      <c r="AD849" s="203"/>
      <c r="AE849" s="203"/>
      <c r="AF849" s="203"/>
      <c r="AG849" s="203"/>
      <c r="AH849" s="203"/>
      <c r="AI849" s="203"/>
      <c r="AJ849" s="203"/>
      <c r="AK849" s="203"/>
      <c r="AL849" s="203"/>
      <c r="AM849" s="203"/>
      <c r="AN849" s="203"/>
      <c r="AO849" s="203"/>
      <c r="AP849" s="203"/>
      <c r="AQ849" s="203"/>
      <c r="AR849" s="203"/>
      <c r="AS849" s="203"/>
      <c r="AT849" s="203"/>
      <c r="AU849" s="203"/>
      <c r="AV849" s="203"/>
      <c r="AW849" s="203"/>
      <c r="AX849" s="203"/>
      <c r="AY849" s="203"/>
      <c r="AZ849" s="203"/>
      <c r="BA849" s="203"/>
      <c r="BB849" s="203"/>
      <c r="BC849" s="203"/>
      <c r="BD849" s="203"/>
      <c r="BE849" s="203"/>
      <c r="BF849" s="203"/>
      <c r="BG849" s="203"/>
      <c r="BH849" s="203"/>
      <c r="BI849" s="203"/>
      <c r="BJ849" s="203"/>
      <c r="BK849" s="203"/>
      <c r="BL849" s="203"/>
      <c r="BM849" s="56"/>
    </row>
    <row r="850" spans="1:65">
      <c r="A850" s="30"/>
      <c r="B850" s="3" t="s">
        <v>86</v>
      </c>
      <c r="C850" s="29"/>
      <c r="D850" s="13">
        <v>1.689303270884952E-2</v>
      </c>
      <c r="E850" s="13">
        <v>1.9364916731037105E-2</v>
      </c>
      <c r="F850" s="13">
        <v>1.6221786376047553E-2</v>
      </c>
      <c r="G850" s="13">
        <v>1.9364916731037105E-2</v>
      </c>
      <c r="H850" s="13">
        <v>1.6214251736065641E-2</v>
      </c>
      <c r="I850" s="13">
        <v>4.7805005591013076E-2</v>
      </c>
      <c r="J850" s="13">
        <v>0.19262682697922739</v>
      </c>
      <c r="K850" s="13">
        <v>2.2274302311041258E-2</v>
      </c>
      <c r="L850" s="13">
        <v>1.5027544434252573E-2</v>
      </c>
      <c r="M850" s="13">
        <v>2.2587697572631248E-2</v>
      </c>
      <c r="N850" s="13">
        <v>1.9917183909278696E-2</v>
      </c>
      <c r="O850" s="13">
        <v>0</v>
      </c>
      <c r="P850" s="13">
        <v>2.0384122874775899E-2</v>
      </c>
      <c r="Q850" s="13">
        <v>2.1479315980594771E-2</v>
      </c>
      <c r="R850" s="13">
        <v>2.5298221281347056E-2</v>
      </c>
      <c r="S850" s="13">
        <v>4.0683810217248657E-2</v>
      </c>
      <c r="T850" s="13">
        <v>2.4343224778007294E-2</v>
      </c>
      <c r="U850" s="13">
        <v>3.9591627392624527E-2</v>
      </c>
      <c r="V850" s="13">
        <v>2.1081851067789214E-2</v>
      </c>
      <c r="W850" s="13">
        <v>2.0583947418346054E-2</v>
      </c>
      <c r="X850" s="13">
        <v>8.0251996295706216E-2</v>
      </c>
      <c r="Y850" s="13">
        <v>6.6257950435811896E-2</v>
      </c>
      <c r="Z850" s="13">
        <v>0.14408763192842242</v>
      </c>
      <c r="AA850" s="13">
        <v>2.2587697572631248E-2</v>
      </c>
      <c r="AB850" s="13">
        <v>1.8892601688816596E-2</v>
      </c>
      <c r="AC850" s="152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278</v>
      </c>
      <c r="C851" s="29"/>
      <c r="D851" s="13">
        <v>-7.9603478677124695E-2</v>
      </c>
      <c r="E851" s="13">
        <v>1.5609954563172712E-2</v>
      </c>
      <c r="F851" s="13">
        <v>-4.1518105381005643E-2</v>
      </c>
      <c r="G851" s="13">
        <v>1.5609954563172712E-2</v>
      </c>
      <c r="H851" s="13">
        <v>-8.2093575474918579E-3</v>
      </c>
      <c r="I851" s="13">
        <v>-3.5170543164985912E-2</v>
      </c>
      <c r="J851" s="13">
        <v>0.14890876109958939</v>
      </c>
      <c r="K851" s="13">
        <v>6.7233674607451999E-3</v>
      </c>
      <c r="L851" s="13">
        <v>3.4652641211232238E-2</v>
      </c>
      <c r="M851" s="13">
        <v>6.6390452291331448E-2</v>
      </c>
      <c r="N851" s="13">
        <v>4.7347765643271922E-2</v>
      </c>
      <c r="O851" s="13">
        <v>0.1044758255874505</v>
      </c>
      <c r="P851" s="13">
        <v>-3.5170543164985912E-2</v>
      </c>
      <c r="Q851" s="13">
        <v>-2.882298094896607E-2</v>
      </c>
      <c r="R851" s="13">
        <v>-4.7865667597025485E-2</v>
      </c>
      <c r="S851" s="13">
        <v>-7.9603478677124695E-2</v>
      </c>
      <c r="T851" s="13">
        <v>-0.14307910083732289</v>
      </c>
      <c r="U851" s="13">
        <v>-5.4213229813045327E-2</v>
      </c>
      <c r="V851" s="13">
        <v>0.14256119888356933</v>
      </c>
      <c r="W851" s="13">
        <v>-0.24464009629364025</v>
      </c>
      <c r="X851" s="13">
        <v>5.5541238687638828E-2</v>
      </c>
      <c r="Y851" s="13">
        <v>-0.10181994643319414</v>
      </c>
      <c r="Z851" s="13">
        <v>7.9085576723371132E-2</v>
      </c>
      <c r="AA851" s="13">
        <v>6.6390452291331448E-2</v>
      </c>
      <c r="AB851" s="13">
        <v>4.1000203427252302E-2</v>
      </c>
      <c r="AC851" s="152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46" t="s">
        <v>279</v>
      </c>
      <c r="C852" s="47"/>
      <c r="D852" s="45">
        <v>1.05</v>
      </c>
      <c r="E852" s="45">
        <v>0.22</v>
      </c>
      <c r="F852" s="45">
        <v>0.54</v>
      </c>
      <c r="G852" s="45">
        <v>0.22</v>
      </c>
      <c r="H852" s="45">
        <v>0.1</v>
      </c>
      <c r="I852" s="45">
        <v>0.46</v>
      </c>
      <c r="J852" s="45">
        <v>1.99</v>
      </c>
      <c r="K852" s="45">
        <v>0.1</v>
      </c>
      <c r="L852" s="45">
        <v>0.47</v>
      </c>
      <c r="M852" s="45">
        <v>0.89</v>
      </c>
      <c r="N852" s="45">
        <v>0.64</v>
      </c>
      <c r="O852" s="45">
        <v>1.4</v>
      </c>
      <c r="P852" s="45">
        <v>0.46</v>
      </c>
      <c r="Q852" s="45">
        <v>0.37</v>
      </c>
      <c r="R852" s="45">
        <v>0.63</v>
      </c>
      <c r="S852" s="45">
        <v>1.05</v>
      </c>
      <c r="T852" s="45">
        <v>1.89</v>
      </c>
      <c r="U852" s="45">
        <v>0.71</v>
      </c>
      <c r="V852" s="45">
        <v>1.9</v>
      </c>
      <c r="W852" s="45">
        <v>3.24</v>
      </c>
      <c r="X852" s="45">
        <v>0.75</v>
      </c>
      <c r="Y852" s="45">
        <v>1.34</v>
      </c>
      <c r="Z852" s="45" t="s">
        <v>280</v>
      </c>
      <c r="AA852" s="45">
        <v>0.89</v>
      </c>
      <c r="AB852" s="45">
        <v>0.55000000000000004</v>
      </c>
      <c r="AC852" s="152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B853" s="31" t="s">
        <v>353</v>
      </c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BM853" s="55"/>
    </row>
    <row r="854" spans="1:65">
      <c r="BM854" s="55"/>
    </row>
    <row r="855" spans="1:65" ht="15">
      <c r="B855" s="8" t="s">
        <v>622</v>
      </c>
      <c r="BM855" s="28" t="s">
        <v>66</v>
      </c>
    </row>
    <row r="856" spans="1:65" ht="15">
      <c r="A856" s="25" t="s">
        <v>61</v>
      </c>
      <c r="B856" s="18" t="s">
        <v>111</v>
      </c>
      <c r="C856" s="15" t="s">
        <v>112</v>
      </c>
      <c r="D856" s="16" t="s">
        <v>227</v>
      </c>
      <c r="E856" s="17" t="s">
        <v>227</v>
      </c>
      <c r="F856" s="17" t="s">
        <v>227</v>
      </c>
      <c r="G856" s="17" t="s">
        <v>227</v>
      </c>
      <c r="H856" s="17" t="s">
        <v>227</v>
      </c>
      <c r="I856" s="17" t="s">
        <v>227</v>
      </c>
      <c r="J856" s="17" t="s">
        <v>227</v>
      </c>
      <c r="K856" s="17" t="s">
        <v>227</v>
      </c>
      <c r="L856" s="17" t="s">
        <v>227</v>
      </c>
      <c r="M856" s="17" t="s">
        <v>227</v>
      </c>
      <c r="N856" s="17" t="s">
        <v>227</v>
      </c>
      <c r="O856" s="17" t="s">
        <v>227</v>
      </c>
      <c r="P856" s="17" t="s">
        <v>227</v>
      </c>
      <c r="Q856" s="17" t="s">
        <v>227</v>
      </c>
      <c r="R856" s="17" t="s">
        <v>227</v>
      </c>
      <c r="S856" s="17" t="s">
        <v>227</v>
      </c>
      <c r="T856" s="17" t="s">
        <v>227</v>
      </c>
      <c r="U856" s="17" t="s">
        <v>227</v>
      </c>
      <c r="V856" s="17" t="s">
        <v>227</v>
      </c>
      <c r="W856" s="17" t="s">
        <v>227</v>
      </c>
      <c r="X856" s="17" t="s">
        <v>227</v>
      </c>
      <c r="Y856" s="17" t="s">
        <v>227</v>
      </c>
      <c r="Z856" s="17" t="s">
        <v>227</v>
      </c>
      <c r="AA856" s="17" t="s">
        <v>227</v>
      </c>
      <c r="AB856" s="17" t="s">
        <v>227</v>
      </c>
      <c r="AC856" s="17" t="s">
        <v>227</v>
      </c>
      <c r="AD856" s="152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</v>
      </c>
    </row>
    <row r="857" spans="1:65">
      <c r="A857" s="30"/>
      <c r="B857" s="19" t="s">
        <v>228</v>
      </c>
      <c r="C857" s="9" t="s">
        <v>228</v>
      </c>
      <c r="D857" s="150" t="s">
        <v>230</v>
      </c>
      <c r="E857" s="151" t="s">
        <v>231</v>
      </c>
      <c r="F857" s="151" t="s">
        <v>232</v>
      </c>
      <c r="G857" s="151" t="s">
        <v>233</v>
      </c>
      <c r="H857" s="151" t="s">
        <v>234</v>
      </c>
      <c r="I857" s="151" t="s">
        <v>235</v>
      </c>
      <c r="J857" s="151" t="s">
        <v>236</v>
      </c>
      <c r="K857" s="151" t="s">
        <v>237</v>
      </c>
      <c r="L857" s="151" t="s">
        <v>238</v>
      </c>
      <c r="M857" s="151" t="s">
        <v>239</v>
      </c>
      <c r="N857" s="151" t="s">
        <v>240</v>
      </c>
      <c r="O857" s="151" t="s">
        <v>241</v>
      </c>
      <c r="P857" s="151" t="s">
        <v>242</v>
      </c>
      <c r="Q857" s="151" t="s">
        <v>244</v>
      </c>
      <c r="R857" s="151" t="s">
        <v>247</v>
      </c>
      <c r="S857" s="151" t="s">
        <v>248</v>
      </c>
      <c r="T857" s="151" t="s">
        <v>304</v>
      </c>
      <c r="U857" s="151" t="s">
        <v>249</v>
      </c>
      <c r="V857" s="151" t="s">
        <v>256</v>
      </c>
      <c r="W857" s="151" t="s">
        <v>257</v>
      </c>
      <c r="X857" s="151" t="s">
        <v>305</v>
      </c>
      <c r="Y857" s="151" t="s">
        <v>259</v>
      </c>
      <c r="Z857" s="151" t="s">
        <v>260</v>
      </c>
      <c r="AA857" s="151" t="s">
        <v>264</v>
      </c>
      <c r="AB857" s="151" t="s">
        <v>265</v>
      </c>
      <c r="AC857" s="151" t="s">
        <v>266</v>
      </c>
      <c r="AD857" s="152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 t="s">
        <v>3</v>
      </c>
    </row>
    <row r="858" spans="1:65">
      <c r="A858" s="30"/>
      <c r="B858" s="19"/>
      <c r="C858" s="9"/>
      <c r="D858" s="10" t="s">
        <v>331</v>
      </c>
      <c r="E858" s="11" t="s">
        <v>332</v>
      </c>
      <c r="F858" s="11" t="s">
        <v>332</v>
      </c>
      <c r="G858" s="11" t="s">
        <v>331</v>
      </c>
      <c r="H858" s="11" t="s">
        <v>332</v>
      </c>
      <c r="I858" s="11" t="s">
        <v>332</v>
      </c>
      <c r="J858" s="11" t="s">
        <v>331</v>
      </c>
      <c r="K858" s="11" t="s">
        <v>331</v>
      </c>
      <c r="L858" s="11" t="s">
        <v>331</v>
      </c>
      <c r="M858" s="11" t="s">
        <v>331</v>
      </c>
      <c r="N858" s="11" t="s">
        <v>331</v>
      </c>
      <c r="O858" s="11" t="s">
        <v>331</v>
      </c>
      <c r="P858" s="11" t="s">
        <v>331</v>
      </c>
      <c r="Q858" s="11" t="s">
        <v>331</v>
      </c>
      <c r="R858" s="11" t="s">
        <v>331</v>
      </c>
      <c r="S858" s="11" t="s">
        <v>332</v>
      </c>
      <c r="T858" s="11" t="s">
        <v>332</v>
      </c>
      <c r="U858" s="11" t="s">
        <v>333</v>
      </c>
      <c r="V858" s="11" t="s">
        <v>331</v>
      </c>
      <c r="W858" s="11" t="s">
        <v>333</v>
      </c>
      <c r="X858" s="11" t="s">
        <v>331</v>
      </c>
      <c r="Y858" s="11" t="s">
        <v>332</v>
      </c>
      <c r="Z858" s="11" t="s">
        <v>332</v>
      </c>
      <c r="AA858" s="11" t="s">
        <v>332</v>
      </c>
      <c r="AB858" s="11" t="s">
        <v>331</v>
      </c>
      <c r="AC858" s="11" t="s">
        <v>331</v>
      </c>
      <c r="AD858" s="152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2</v>
      </c>
    </row>
    <row r="859" spans="1:65">
      <c r="A859" s="30"/>
      <c r="B859" s="19"/>
      <c r="C859" s="9"/>
      <c r="D859" s="26" t="s">
        <v>335</v>
      </c>
      <c r="E859" s="26" t="s">
        <v>336</v>
      </c>
      <c r="F859" s="26" t="s">
        <v>335</v>
      </c>
      <c r="G859" s="26" t="s">
        <v>337</v>
      </c>
      <c r="H859" s="26" t="s">
        <v>338</v>
      </c>
      <c r="I859" s="26" t="s">
        <v>336</v>
      </c>
      <c r="J859" s="26" t="s">
        <v>336</v>
      </c>
      <c r="K859" s="26" t="s">
        <v>336</v>
      </c>
      <c r="L859" s="26" t="s">
        <v>336</v>
      </c>
      <c r="M859" s="26" t="s">
        <v>336</v>
      </c>
      <c r="N859" s="26" t="s">
        <v>336</v>
      </c>
      <c r="O859" s="26" t="s">
        <v>336</v>
      </c>
      <c r="P859" s="26" t="s">
        <v>336</v>
      </c>
      <c r="Q859" s="26" t="s">
        <v>339</v>
      </c>
      <c r="R859" s="26" t="s">
        <v>336</v>
      </c>
      <c r="S859" s="26" t="s">
        <v>335</v>
      </c>
      <c r="T859" s="26" t="s">
        <v>336</v>
      </c>
      <c r="U859" s="26" t="s">
        <v>335</v>
      </c>
      <c r="V859" s="26" t="s">
        <v>336</v>
      </c>
      <c r="W859" s="26" t="s">
        <v>336</v>
      </c>
      <c r="X859" s="26"/>
      <c r="Y859" s="26" t="s">
        <v>335</v>
      </c>
      <c r="Z859" s="26" t="s">
        <v>336</v>
      </c>
      <c r="AA859" s="26" t="s">
        <v>338</v>
      </c>
      <c r="AB859" s="26" t="s">
        <v>338</v>
      </c>
      <c r="AC859" s="26" t="s">
        <v>117</v>
      </c>
      <c r="AD859" s="152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</v>
      </c>
    </row>
    <row r="860" spans="1:65">
      <c r="A860" s="30"/>
      <c r="B860" s="18">
        <v>1</v>
      </c>
      <c r="C860" s="14">
        <v>1</v>
      </c>
      <c r="D860" s="146">
        <v>3</v>
      </c>
      <c r="E860" s="22">
        <v>2.1</v>
      </c>
      <c r="F860" s="146">
        <v>2</v>
      </c>
      <c r="G860" s="22">
        <v>2.1</v>
      </c>
      <c r="H860" s="22">
        <v>2.3876412922860371</v>
      </c>
      <c r="I860" s="22">
        <v>2</v>
      </c>
      <c r="J860" s="22">
        <v>2.7</v>
      </c>
      <c r="K860" s="22">
        <v>3.22</v>
      </c>
      <c r="L860" s="22">
        <v>2.5</v>
      </c>
      <c r="M860" s="22">
        <v>2.1</v>
      </c>
      <c r="N860" s="22">
        <v>2.5</v>
      </c>
      <c r="O860" s="22">
        <v>2.5</v>
      </c>
      <c r="P860" s="22">
        <v>2.1</v>
      </c>
      <c r="Q860" s="22">
        <v>2.6</v>
      </c>
      <c r="R860" s="22">
        <v>2.2000000000000002</v>
      </c>
      <c r="S860" s="146">
        <v>2</v>
      </c>
      <c r="T860" s="22">
        <v>2.2999999999999998</v>
      </c>
      <c r="U860" s="146">
        <v>6.21</v>
      </c>
      <c r="V860" s="146" t="s">
        <v>106</v>
      </c>
      <c r="W860" s="146" t="s">
        <v>313</v>
      </c>
      <c r="X860" s="146">
        <v>4.224424606206524</v>
      </c>
      <c r="Y860" s="22">
        <v>2.85</v>
      </c>
      <c r="Z860" s="22">
        <v>2.3199999999999998</v>
      </c>
      <c r="AA860" s="146">
        <v>2</v>
      </c>
      <c r="AB860" s="146">
        <v>2</v>
      </c>
      <c r="AC860" s="146">
        <v>3</v>
      </c>
      <c r="AD860" s="152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>
        <v>1</v>
      </c>
      <c r="C861" s="9">
        <v>2</v>
      </c>
      <c r="D861" s="147">
        <v>3</v>
      </c>
      <c r="E861" s="11">
        <v>2.1</v>
      </c>
      <c r="F861" s="147">
        <v>2</v>
      </c>
      <c r="G861" s="11">
        <v>2.2999999999999998</v>
      </c>
      <c r="H861" s="11">
        <v>2.1321378324581648</v>
      </c>
      <c r="I861" s="11">
        <v>1.6</v>
      </c>
      <c r="J861" s="148">
        <v>1.9</v>
      </c>
      <c r="K861" s="11">
        <v>3.22</v>
      </c>
      <c r="L861" s="11">
        <v>2.5</v>
      </c>
      <c r="M861" s="11">
        <v>2.6</v>
      </c>
      <c r="N861" s="11">
        <v>2.5</v>
      </c>
      <c r="O861" s="11">
        <v>2.7</v>
      </c>
      <c r="P861" s="11">
        <v>2.9</v>
      </c>
      <c r="Q861" s="11">
        <v>2.4</v>
      </c>
      <c r="R861" s="11">
        <v>2.9</v>
      </c>
      <c r="S861" s="147">
        <v>3</v>
      </c>
      <c r="T861" s="11">
        <v>2.1</v>
      </c>
      <c r="U861" s="147">
        <v>4.07</v>
      </c>
      <c r="V861" s="147" t="s">
        <v>106</v>
      </c>
      <c r="W861" s="147" t="s">
        <v>313</v>
      </c>
      <c r="X861" s="147">
        <v>3.991989084295593</v>
      </c>
      <c r="Y861" s="11">
        <v>2.75</v>
      </c>
      <c r="Z861" s="11">
        <v>2.29</v>
      </c>
      <c r="AA861" s="147">
        <v>2</v>
      </c>
      <c r="AB861" s="147">
        <v>2</v>
      </c>
      <c r="AC861" s="147">
        <v>2</v>
      </c>
      <c r="AD861" s="152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 t="e">
        <v>#N/A</v>
      </c>
    </row>
    <row r="862" spans="1:65">
      <c r="A862" s="30"/>
      <c r="B862" s="19">
        <v>1</v>
      </c>
      <c r="C862" s="9">
        <v>3</v>
      </c>
      <c r="D862" s="147">
        <v>3</v>
      </c>
      <c r="E862" s="11">
        <v>2.1</v>
      </c>
      <c r="F862" s="147">
        <v>2</v>
      </c>
      <c r="G862" s="11">
        <v>2.2999999999999998</v>
      </c>
      <c r="H862" s="11">
        <v>2.338220342362789</v>
      </c>
      <c r="I862" s="11">
        <v>2.2999999999999998</v>
      </c>
      <c r="J862" s="11">
        <v>2.4</v>
      </c>
      <c r="K862" s="11">
        <v>3.13</v>
      </c>
      <c r="L862" s="11">
        <v>2.6</v>
      </c>
      <c r="M862" s="11">
        <v>2.5</v>
      </c>
      <c r="N862" s="11">
        <v>2.9</v>
      </c>
      <c r="O862" s="11">
        <v>2.6</v>
      </c>
      <c r="P862" s="11">
        <v>2.7</v>
      </c>
      <c r="Q862" s="11">
        <v>2.5</v>
      </c>
      <c r="R862" s="11">
        <v>2.4</v>
      </c>
      <c r="S862" s="147">
        <v>3</v>
      </c>
      <c r="T862" s="11">
        <v>2.2000000000000002</v>
      </c>
      <c r="U862" s="147">
        <v>5.91</v>
      </c>
      <c r="V862" s="147" t="s">
        <v>106</v>
      </c>
      <c r="W862" s="147" t="s">
        <v>313</v>
      </c>
      <c r="X862" s="147">
        <v>4.3265450978061857</v>
      </c>
      <c r="Y862" s="11">
        <v>2.5999999999999996</v>
      </c>
      <c r="Z862" s="11">
        <v>2.39</v>
      </c>
      <c r="AA862" s="147">
        <v>2</v>
      </c>
      <c r="AB862" s="147">
        <v>2</v>
      </c>
      <c r="AC862" s="147">
        <v>2</v>
      </c>
      <c r="AD862" s="152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16</v>
      </c>
    </row>
    <row r="863" spans="1:65">
      <c r="A863" s="30"/>
      <c r="B863" s="19">
        <v>1</v>
      </c>
      <c r="C863" s="9">
        <v>4</v>
      </c>
      <c r="D863" s="147">
        <v>3</v>
      </c>
      <c r="E863" s="11">
        <v>2.1</v>
      </c>
      <c r="F863" s="147">
        <v>2</v>
      </c>
      <c r="G863" s="11">
        <v>2.1</v>
      </c>
      <c r="H863" s="11">
        <v>2.0596424065978352</v>
      </c>
      <c r="I863" s="11">
        <v>2.1</v>
      </c>
      <c r="J863" s="11">
        <v>2.4</v>
      </c>
      <c r="K863" s="11">
        <v>3.25</v>
      </c>
      <c r="L863" s="11">
        <v>2.2999999999999998</v>
      </c>
      <c r="M863" s="11">
        <v>2.8</v>
      </c>
      <c r="N863" s="11">
        <v>2.9</v>
      </c>
      <c r="O863" s="11">
        <v>2.4</v>
      </c>
      <c r="P863" s="11">
        <v>2.2999999999999998</v>
      </c>
      <c r="Q863" s="11">
        <v>2.5</v>
      </c>
      <c r="R863" s="11">
        <v>2.2999999999999998</v>
      </c>
      <c r="S863" s="147">
        <v>2</v>
      </c>
      <c r="T863" s="11">
        <v>2.2000000000000002</v>
      </c>
      <c r="U863" s="147">
        <v>2.14</v>
      </c>
      <c r="V863" s="147" t="s">
        <v>106</v>
      </c>
      <c r="W863" s="147" t="s">
        <v>313</v>
      </c>
      <c r="X863" s="147">
        <v>3.5061891458307191</v>
      </c>
      <c r="Y863" s="11">
        <v>2.8</v>
      </c>
      <c r="Z863" s="11">
        <v>2.27</v>
      </c>
      <c r="AA863" s="147">
        <v>2</v>
      </c>
      <c r="AB863" s="147">
        <v>2</v>
      </c>
      <c r="AC863" s="147">
        <v>3</v>
      </c>
      <c r="AD863" s="152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2.4435971875596891</v>
      </c>
    </row>
    <row r="864" spans="1:65">
      <c r="A864" s="30"/>
      <c r="B864" s="19">
        <v>1</v>
      </c>
      <c r="C864" s="9">
        <v>5</v>
      </c>
      <c r="D864" s="147">
        <v>3</v>
      </c>
      <c r="E864" s="11">
        <v>2</v>
      </c>
      <c r="F864" s="147">
        <v>2</v>
      </c>
      <c r="G864" s="11">
        <v>2.2999999999999998</v>
      </c>
      <c r="H864" s="11">
        <v>2.3071155116309767</v>
      </c>
      <c r="I864" s="11">
        <v>2.4</v>
      </c>
      <c r="J864" s="11">
        <v>2.4</v>
      </c>
      <c r="K864" s="11">
        <v>2.81</v>
      </c>
      <c r="L864" s="11">
        <v>2.8</v>
      </c>
      <c r="M864" s="11">
        <v>2.5</v>
      </c>
      <c r="N864" s="11">
        <v>2.4</v>
      </c>
      <c r="O864" s="11">
        <v>2.5</v>
      </c>
      <c r="P864" s="11">
        <v>2.5</v>
      </c>
      <c r="Q864" s="11">
        <v>2.6</v>
      </c>
      <c r="R864" s="11">
        <v>2.6</v>
      </c>
      <c r="S864" s="147">
        <v>3</v>
      </c>
      <c r="T864" s="11">
        <v>2.1</v>
      </c>
      <c r="U864" s="147">
        <v>4.8600000000000003</v>
      </c>
      <c r="V864" s="147" t="s">
        <v>106</v>
      </c>
      <c r="W864" s="147" t="s">
        <v>313</v>
      </c>
      <c r="X864" s="147">
        <v>3.5978782530183953</v>
      </c>
      <c r="Y864" s="11">
        <v>2.5499999999999998</v>
      </c>
      <c r="Z864" s="11">
        <v>2.4500000000000002</v>
      </c>
      <c r="AA864" s="147">
        <v>2</v>
      </c>
      <c r="AB864" s="147">
        <v>2</v>
      </c>
      <c r="AC864" s="147">
        <v>2</v>
      </c>
      <c r="AD864" s="152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107</v>
      </c>
    </row>
    <row r="865" spans="1:65">
      <c r="A865" s="30"/>
      <c r="B865" s="19">
        <v>1</v>
      </c>
      <c r="C865" s="9">
        <v>6</v>
      </c>
      <c r="D865" s="147">
        <v>3</v>
      </c>
      <c r="E865" s="11">
        <v>2</v>
      </c>
      <c r="F865" s="147">
        <v>2</v>
      </c>
      <c r="G865" s="11">
        <v>2.4</v>
      </c>
      <c r="H865" s="11">
        <v>2.4905726203943526</v>
      </c>
      <c r="I865" s="11">
        <v>1.9</v>
      </c>
      <c r="J865" s="147" t="s">
        <v>97</v>
      </c>
      <c r="K865" s="11">
        <v>2.83</v>
      </c>
      <c r="L865" s="11">
        <v>2.4</v>
      </c>
      <c r="M865" s="11">
        <v>2.4</v>
      </c>
      <c r="N865" s="11">
        <v>2.7</v>
      </c>
      <c r="O865" s="11">
        <v>2.5</v>
      </c>
      <c r="P865" s="11">
        <v>2.2999999999999998</v>
      </c>
      <c r="Q865" s="11">
        <v>2.5</v>
      </c>
      <c r="R865" s="11">
        <v>2.2000000000000002</v>
      </c>
      <c r="S865" s="147">
        <v>3</v>
      </c>
      <c r="T865" s="11">
        <v>2.2999999999999998</v>
      </c>
      <c r="U865" s="147">
        <v>4.5199999999999996</v>
      </c>
      <c r="V865" s="147" t="s">
        <v>106</v>
      </c>
      <c r="W865" s="147" t="s">
        <v>313</v>
      </c>
      <c r="X865" s="147">
        <v>4.6075314738657696</v>
      </c>
      <c r="Y865" s="11">
        <v>2.75</v>
      </c>
      <c r="Z865" s="11">
        <v>2.54</v>
      </c>
      <c r="AA865" s="147">
        <v>2</v>
      </c>
      <c r="AB865" s="147">
        <v>2</v>
      </c>
      <c r="AC865" s="147">
        <v>2</v>
      </c>
      <c r="AD865" s="152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20" t="s">
        <v>275</v>
      </c>
      <c r="C866" s="12"/>
      <c r="D866" s="23">
        <v>3</v>
      </c>
      <c r="E866" s="23">
        <v>2.0666666666666669</v>
      </c>
      <c r="F866" s="23">
        <v>2</v>
      </c>
      <c r="G866" s="23">
        <v>2.2500000000000004</v>
      </c>
      <c r="H866" s="23">
        <v>2.2858883342883591</v>
      </c>
      <c r="I866" s="23">
        <v>2.0500000000000003</v>
      </c>
      <c r="J866" s="23">
        <v>2.3600000000000003</v>
      </c>
      <c r="K866" s="23">
        <v>3.0766666666666667</v>
      </c>
      <c r="L866" s="23">
        <v>2.5166666666666666</v>
      </c>
      <c r="M866" s="23">
        <v>2.4833333333333334</v>
      </c>
      <c r="N866" s="23">
        <v>2.6500000000000004</v>
      </c>
      <c r="O866" s="23">
        <v>2.5333333333333337</v>
      </c>
      <c r="P866" s="23">
        <v>2.4666666666666668</v>
      </c>
      <c r="Q866" s="23">
        <v>2.5166666666666666</v>
      </c>
      <c r="R866" s="23">
        <v>2.4333333333333336</v>
      </c>
      <c r="S866" s="23">
        <v>2.6666666666666665</v>
      </c>
      <c r="T866" s="23">
        <v>2.1999999999999997</v>
      </c>
      <c r="U866" s="23">
        <v>4.6183333333333332</v>
      </c>
      <c r="V866" s="23" t="s">
        <v>702</v>
      </c>
      <c r="W866" s="23" t="s">
        <v>702</v>
      </c>
      <c r="X866" s="23">
        <v>4.0424262768371975</v>
      </c>
      <c r="Y866" s="23">
        <v>2.7166666666666668</v>
      </c>
      <c r="Z866" s="23">
        <v>2.3766666666666665</v>
      </c>
      <c r="AA866" s="23">
        <v>2</v>
      </c>
      <c r="AB866" s="23">
        <v>2</v>
      </c>
      <c r="AC866" s="23">
        <v>2.3333333333333335</v>
      </c>
      <c r="AD866" s="152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276</v>
      </c>
      <c r="C867" s="29"/>
      <c r="D867" s="11">
        <v>3</v>
      </c>
      <c r="E867" s="11">
        <v>2.1</v>
      </c>
      <c r="F867" s="11">
        <v>2</v>
      </c>
      <c r="G867" s="11">
        <v>2.2999999999999998</v>
      </c>
      <c r="H867" s="11">
        <v>2.3226679269968828</v>
      </c>
      <c r="I867" s="11">
        <v>2.0499999999999998</v>
      </c>
      <c r="J867" s="11">
        <v>2.4</v>
      </c>
      <c r="K867" s="11">
        <v>3.1749999999999998</v>
      </c>
      <c r="L867" s="11">
        <v>2.5</v>
      </c>
      <c r="M867" s="11">
        <v>2.5</v>
      </c>
      <c r="N867" s="11">
        <v>2.6</v>
      </c>
      <c r="O867" s="11">
        <v>2.5</v>
      </c>
      <c r="P867" s="11">
        <v>2.4</v>
      </c>
      <c r="Q867" s="11">
        <v>2.5</v>
      </c>
      <c r="R867" s="11">
        <v>2.3499999999999996</v>
      </c>
      <c r="S867" s="11">
        <v>3</v>
      </c>
      <c r="T867" s="11">
        <v>2.2000000000000002</v>
      </c>
      <c r="U867" s="11">
        <v>4.6899999999999995</v>
      </c>
      <c r="V867" s="11" t="s">
        <v>702</v>
      </c>
      <c r="W867" s="11" t="s">
        <v>702</v>
      </c>
      <c r="X867" s="11">
        <v>4.1082068452510585</v>
      </c>
      <c r="Y867" s="11">
        <v>2.75</v>
      </c>
      <c r="Z867" s="11">
        <v>2.355</v>
      </c>
      <c r="AA867" s="11">
        <v>2</v>
      </c>
      <c r="AB867" s="11">
        <v>2</v>
      </c>
      <c r="AC867" s="11">
        <v>2</v>
      </c>
      <c r="AD867" s="152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277</v>
      </c>
      <c r="C868" s="29"/>
      <c r="D868" s="24">
        <v>0</v>
      </c>
      <c r="E868" s="24">
        <v>5.1639777949432274E-2</v>
      </c>
      <c r="F868" s="24">
        <v>0</v>
      </c>
      <c r="G868" s="24">
        <v>0.1224744871391588</v>
      </c>
      <c r="H868" s="24">
        <v>0.16140941123529132</v>
      </c>
      <c r="I868" s="24">
        <v>0.28809720581775589</v>
      </c>
      <c r="J868" s="24">
        <v>0.28809720581775744</v>
      </c>
      <c r="K868" s="24">
        <v>0.2029449843348356</v>
      </c>
      <c r="L868" s="24">
        <v>0.17224014243685087</v>
      </c>
      <c r="M868" s="24">
        <v>0.23166067138525401</v>
      </c>
      <c r="N868" s="24">
        <v>0.21679483388678797</v>
      </c>
      <c r="O868" s="24">
        <v>0.10327955589886455</v>
      </c>
      <c r="P868" s="24">
        <v>0.29439202887759375</v>
      </c>
      <c r="Q868" s="24">
        <v>7.5277265270908167E-2</v>
      </c>
      <c r="R868" s="24">
        <v>0.27325202042558466</v>
      </c>
      <c r="S868" s="24">
        <v>0.51639777949432275</v>
      </c>
      <c r="T868" s="24">
        <v>8.9442719099991477E-2</v>
      </c>
      <c r="U868" s="24">
        <v>1.4637406418715941</v>
      </c>
      <c r="V868" s="24" t="s">
        <v>702</v>
      </c>
      <c r="W868" s="24" t="s">
        <v>702</v>
      </c>
      <c r="X868" s="24">
        <v>0.42916381407883758</v>
      </c>
      <c r="Y868" s="24">
        <v>0.11690451944500133</v>
      </c>
      <c r="Z868" s="24">
        <v>0.10424330514074598</v>
      </c>
      <c r="AA868" s="24">
        <v>0</v>
      </c>
      <c r="AB868" s="24">
        <v>0</v>
      </c>
      <c r="AC868" s="24">
        <v>0.51639777949432275</v>
      </c>
      <c r="AD868" s="152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86</v>
      </c>
      <c r="C869" s="29"/>
      <c r="D869" s="13">
        <v>0</v>
      </c>
      <c r="E869" s="13">
        <v>2.4986989330370451E-2</v>
      </c>
      <c r="F869" s="13">
        <v>0</v>
      </c>
      <c r="G869" s="13">
        <v>5.4433105395181682E-2</v>
      </c>
      <c r="H869" s="13">
        <v>7.0611240634176106E-2</v>
      </c>
      <c r="I869" s="13">
        <v>0.14053522235012481</v>
      </c>
      <c r="J869" s="13">
        <v>0.12207508721091416</v>
      </c>
      <c r="K869" s="13">
        <v>6.5962616793554363E-2</v>
      </c>
      <c r="L869" s="13">
        <v>6.843979169676194E-2</v>
      </c>
      <c r="M869" s="13">
        <v>9.3286176396746578E-2</v>
      </c>
      <c r="N869" s="13">
        <v>8.1809371278033186E-2</v>
      </c>
      <c r="O869" s="13">
        <v>4.076824574955179E-2</v>
      </c>
      <c r="P869" s="13">
        <v>0.1193481198152407</v>
      </c>
      <c r="Q869" s="13">
        <v>2.9911496134135695E-2</v>
      </c>
      <c r="R869" s="13">
        <v>0.11229535085982931</v>
      </c>
      <c r="S869" s="13">
        <v>0.19364916731037105</v>
      </c>
      <c r="T869" s="13">
        <v>4.0655781409087037E-2</v>
      </c>
      <c r="U869" s="13">
        <v>0.31694131545397203</v>
      </c>
      <c r="V869" s="13" t="s">
        <v>702</v>
      </c>
      <c r="W869" s="13" t="s">
        <v>702</v>
      </c>
      <c r="X869" s="13">
        <v>0.10616490807461706</v>
      </c>
      <c r="Y869" s="13">
        <v>4.3032338446012758E-2</v>
      </c>
      <c r="Z869" s="13">
        <v>4.3861138207887514E-2</v>
      </c>
      <c r="AA869" s="13">
        <v>0</v>
      </c>
      <c r="AB869" s="13">
        <v>0</v>
      </c>
      <c r="AC869" s="13">
        <v>0.22131333406899545</v>
      </c>
      <c r="AD869" s="152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278</v>
      </c>
      <c r="C870" s="29"/>
      <c r="D870" s="13">
        <v>0.22769825373549613</v>
      </c>
      <c r="E870" s="13">
        <v>-0.15425231409332474</v>
      </c>
      <c r="F870" s="13">
        <v>-0.18153449750966921</v>
      </c>
      <c r="G870" s="13">
        <v>-7.9226309698377739E-2</v>
      </c>
      <c r="H870" s="13">
        <v>-6.4539627919946496E-2</v>
      </c>
      <c r="I870" s="13">
        <v>-0.16107285994741083</v>
      </c>
      <c r="J870" s="13">
        <v>-3.4210707061409606E-2</v>
      </c>
      <c r="K870" s="13">
        <v>0.25907276466429208</v>
      </c>
      <c r="L870" s="13">
        <v>2.9902423966999603E-2</v>
      </c>
      <c r="M870" s="13">
        <v>1.6261332258827421E-2</v>
      </c>
      <c r="N870" s="13">
        <v>8.4466790799688329E-2</v>
      </c>
      <c r="O870" s="13">
        <v>3.6722969821085805E-2</v>
      </c>
      <c r="P870" s="13">
        <v>9.4407864047412193E-3</v>
      </c>
      <c r="Q870" s="13">
        <v>2.9902423966999603E-2</v>
      </c>
      <c r="R870" s="13">
        <v>-4.2003053034308513E-3</v>
      </c>
      <c r="S870" s="13">
        <v>9.1287336653774309E-2</v>
      </c>
      <c r="T870" s="13">
        <v>-9.9687947260636234E-2</v>
      </c>
      <c r="U870" s="13">
        <v>0.88997325616725531</v>
      </c>
      <c r="V870" s="13" t="s">
        <v>702</v>
      </c>
      <c r="W870" s="13" t="s">
        <v>702</v>
      </c>
      <c r="X870" s="13">
        <v>0.65429322697583681</v>
      </c>
      <c r="Y870" s="13">
        <v>0.11174897421603269</v>
      </c>
      <c r="Z870" s="13">
        <v>-2.7390161207323738E-2</v>
      </c>
      <c r="AA870" s="13">
        <v>-0.18153449750966921</v>
      </c>
      <c r="AB870" s="13">
        <v>-0.18153449750966921</v>
      </c>
      <c r="AC870" s="13">
        <v>-4.5123580427947396E-2</v>
      </c>
      <c r="AD870" s="152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46" t="s">
        <v>279</v>
      </c>
      <c r="C871" s="47"/>
      <c r="D871" s="45" t="s">
        <v>280</v>
      </c>
      <c r="E871" s="45">
        <v>1.18</v>
      </c>
      <c r="F871" s="45" t="s">
        <v>280</v>
      </c>
      <c r="G871" s="45">
        <v>0.65</v>
      </c>
      <c r="H871" s="45">
        <v>0.55000000000000004</v>
      </c>
      <c r="I871" s="45">
        <v>1.23</v>
      </c>
      <c r="J871" s="45">
        <v>1.42</v>
      </c>
      <c r="K871" s="45">
        <v>1.74</v>
      </c>
      <c r="L871" s="45">
        <v>0.12</v>
      </c>
      <c r="M871" s="45">
        <v>0.02</v>
      </c>
      <c r="N871" s="45">
        <v>0.51</v>
      </c>
      <c r="O871" s="45">
        <v>0.17</v>
      </c>
      <c r="P871" s="45">
        <v>0.02</v>
      </c>
      <c r="Q871" s="45">
        <v>0.12</v>
      </c>
      <c r="R871" s="45">
        <v>0.12</v>
      </c>
      <c r="S871" s="45" t="s">
        <v>280</v>
      </c>
      <c r="T871" s="45">
        <v>0.79</v>
      </c>
      <c r="U871" s="45">
        <v>6.19</v>
      </c>
      <c r="V871" s="45">
        <v>7.01</v>
      </c>
      <c r="W871" s="45">
        <v>10.19</v>
      </c>
      <c r="X871" s="45">
        <v>4.53</v>
      </c>
      <c r="Y871" s="45">
        <v>0.7</v>
      </c>
      <c r="Z871" s="45">
        <v>0.28000000000000003</v>
      </c>
      <c r="AA871" s="45" t="s">
        <v>280</v>
      </c>
      <c r="AB871" s="45" t="s">
        <v>280</v>
      </c>
      <c r="AC871" s="45" t="s">
        <v>280</v>
      </c>
      <c r="AD871" s="152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B872" s="31" t="s">
        <v>354</v>
      </c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BM872" s="55"/>
    </row>
    <row r="873" spans="1:65">
      <c r="BM873" s="55"/>
    </row>
    <row r="874" spans="1:65" ht="15">
      <c r="B874" s="8" t="s">
        <v>623</v>
      </c>
      <c r="BM874" s="28" t="s">
        <v>330</v>
      </c>
    </row>
    <row r="875" spans="1:65" ht="15">
      <c r="A875" s="25" t="s">
        <v>12</v>
      </c>
      <c r="B875" s="18" t="s">
        <v>111</v>
      </c>
      <c r="C875" s="15" t="s">
        <v>112</v>
      </c>
      <c r="D875" s="16" t="s">
        <v>227</v>
      </c>
      <c r="E875" s="17" t="s">
        <v>227</v>
      </c>
      <c r="F875" s="17" t="s">
        <v>227</v>
      </c>
      <c r="G875" s="17" t="s">
        <v>227</v>
      </c>
      <c r="H875" s="152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228</v>
      </c>
      <c r="C876" s="9" t="s">
        <v>228</v>
      </c>
      <c r="D876" s="150" t="s">
        <v>235</v>
      </c>
      <c r="E876" s="151" t="s">
        <v>237</v>
      </c>
      <c r="F876" s="151" t="s">
        <v>255</v>
      </c>
      <c r="G876" s="151" t="s">
        <v>256</v>
      </c>
      <c r="H876" s="152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332</v>
      </c>
      <c r="E877" s="11" t="s">
        <v>331</v>
      </c>
      <c r="F877" s="11" t="s">
        <v>331</v>
      </c>
      <c r="G877" s="11" t="s">
        <v>331</v>
      </c>
      <c r="H877" s="152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9"/>
      <c r="C878" s="9"/>
      <c r="D878" s="26" t="s">
        <v>336</v>
      </c>
      <c r="E878" s="26" t="s">
        <v>336</v>
      </c>
      <c r="F878" s="26" t="s">
        <v>335</v>
      </c>
      <c r="G878" s="26" t="s">
        <v>336</v>
      </c>
      <c r="H878" s="152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8">
        <v>1</v>
      </c>
      <c r="C879" s="14">
        <v>1</v>
      </c>
      <c r="D879" s="22">
        <v>2.2000000000000002</v>
      </c>
      <c r="E879" s="22">
        <v>2.4300000000000002</v>
      </c>
      <c r="F879" s="22">
        <v>2.1321128506859002</v>
      </c>
      <c r="G879" s="22">
        <v>1.56</v>
      </c>
      <c r="H879" s="152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>
        <v>1</v>
      </c>
      <c r="C880" s="9">
        <v>2</v>
      </c>
      <c r="D880" s="11">
        <v>1.4</v>
      </c>
      <c r="E880" s="11">
        <v>2.44</v>
      </c>
      <c r="F880" s="11">
        <v>2.1061787591892802</v>
      </c>
      <c r="G880" s="148">
        <v>1.68</v>
      </c>
      <c r="H880" s="152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34</v>
      </c>
    </row>
    <row r="881" spans="1:65">
      <c r="A881" s="30"/>
      <c r="B881" s="19">
        <v>1</v>
      </c>
      <c r="C881" s="9">
        <v>3</v>
      </c>
      <c r="D881" s="11">
        <v>2.5</v>
      </c>
      <c r="E881" s="11">
        <v>2.39</v>
      </c>
      <c r="F881" s="11">
        <v>2.092560309119011</v>
      </c>
      <c r="G881" s="11">
        <v>1.56</v>
      </c>
      <c r="H881" s="152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16</v>
      </c>
    </row>
    <row r="882" spans="1:65">
      <c r="A882" s="30"/>
      <c r="B882" s="19">
        <v>1</v>
      </c>
      <c r="C882" s="9">
        <v>4</v>
      </c>
      <c r="D882" s="11">
        <v>2</v>
      </c>
      <c r="E882" s="11">
        <v>2.4</v>
      </c>
      <c r="F882" s="11">
        <v>2.0589622100258</v>
      </c>
      <c r="G882" s="11">
        <v>1.56</v>
      </c>
      <c r="H882" s="152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2.0347694248772599</v>
      </c>
    </row>
    <row r="883" spans="1:65">
      <c r="A883" s="30"/>
      <c r="B883" s="19">
        <v>1</v>
      </c>
      <c r="C883" s="9">
        <v>5</v>
      </c>
      <c r="D883" s="11">
        <v>2.1</v>
      </c>
      <c r="E883" s="11">
        <v>2.3199999999999998</v>
      </c>
      <c r="F883" s="11">
        <v>2.0896049912238599</v>
      </c>
      <c r="G883" s="11">
        <v>1.56</v>
      </c>
      <c r="H883" s="152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13</v>
      </c>
    </row>
    <row r="884" spans="1:65">
      <c r="A884" s="30"/>
      <c r="B884" s="19">
        <v>1</v>
      </c>
      <c r="C884" s="9">
        <v>6</v>
      </c>
      <c r="D884" s="11">
        <v>2.2999999999999998</v>
      </c>
      <c r="E884" s="11">
        <v>2.42</v>
      </c>
      <c r="F884" s="11">
        <v>2.0950470768103999</v>
      </c>
      <c r="G884" s="11">
        <v>1.56</v>
      </c>
      <c r="H884" s="152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20" t="s">
        <v>275</v>
      </c>
      <c r="C885" s="12"/>
      <c r="D885" s="23">
        <v>2.0833333333333335</v>
      </c>
      <c r="E885" s="23">
        <v>2.4</v>
      </c>
      <c r="F885" s="23">
        <v>2.0957443661757083</v>
      </c>
      <c r="G885" s="23">
        <v>1.5800000000000003</v>
      </c>
      <c r="H885" s="152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276</v>
      </c>
      <c r="C886" s="29"/>
      <c r="D886" s="11">
        <v>2.1500000000000004</v>
      </c>
      <c r="E886" s="11">
        <v>2.41</v>
      </c>
      <c r="F886" s="11">
        <v>2.0938036929647055</v>
      </c>
      <c r="G886" s="11">
        <v>1.56</v>
      </c>
      <c r="H886" s="152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277</v>
      </c>
      <c r="C887" s="29"/>
      <c r="D887" s="24">
        <v>0.37638632635454022</v>
      </c>
      <c r="E887" s="24">
        <v>4.3358966777357663E-2</v>
      </c>
      <c r="F887" s="24">
        <v>2.3802464539474214E-2</v>
      </c>
      <c r="G887" s="24">
        <v>4.8989794855663515E-2</v>
      </c>
      <c r="H887" s="152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86</v>
      </c>
      <c r="C888" s="29"/>
      <c r="D888" s="13">
        <v>0.18066543665017928</v>
      </c>
      <c r="E888" s="13">
        <v>1.8066236157232362E-2</v>
      </c>
      <c r="F888" s="13">
        <v>1.1357522856143326E-2</v>
      </c>
      <c r="G888" s="13">
        <v>3.1006199275736397E-2</v>
      </c>
      <c r="H888" s="152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278</v>
      </c>
      <c r="C889" s="29"/>
      <c r="D889" s="13">
        <v>2.3867032727309168E-2</v>
      </c>
      <c r="E889" s="13">
        <v>0.17949482170185993</v>
      </c>
      <c r="F889" s="13">
        <v>2.9966511464622814E-2</v>
      </c>
      <c r="G889" s="13">
        <v>-0.22349924237960861</v>
      </c>
      <c r="H889" s="152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279</v>
      </c>
      <c r="C890" s="47"/>
      <c r="D890" s="45">
        <v>0.03</v>
      </c>
      <c r="E890" s="45">
        <v>1.32</v>
      </c>
      <c r="F890" s="45">
        <v>0.03</v>
      </c>
      <c r="G890" s="45">
        <v>2.17</v>
      </c>
      <c r="H890" s="152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1"/>
      <c r="C891" s="20"/>
      <c r="D891" s="20"/>
      <c r="E891" s="20"/>
      <c r="F891" s="20"/>
      <c r="G891" s="20"/>
      <c r="BM891" s="55"/>
    </row>
    <row r="892" spans="1:65" ht="15">
      <c r="B892" s="8" t="s">
        <v>624</v>
      </c>
      <c r="BM892" s="28" t="s">
        <v>66</v>
      </c>
    </row>
    <row r="893" spans="1:65" ht="15">
      <c r="A893" s="25" t="s">
        <v>15</v>
      </c>
      <c r="B893" s="18" t="s">
        <v>111</v>
      </c>
      <c r="C893" s="15" t="s">
        <v>112</v>
      </c>
      <c r="D893" s="16" t="s">
        <v>227</v>
      </c>
      <c r="E893" s="17" t="s">
        <v>227</v>
      </c>
      <c r="F893" s="17" t="s">
        <v>227</v>
      </c>
      <c r="G893" s="17" t="s">
        <v>227</v>
      </c>
      <c r="H893" s="17" t="s">
        <v>227</v>
      </c>
      <c r="I893" s="17" t="s">
        <v>227</v>
      </c>
      <c r="J893" s="17" t="s">
        <v>227</v>
      </c>
      <c r="K893" s="17" t="s">
        <v>227</v>
      </c>
      <c r="L893" s="17" t="s">
        <v>227</v>
      </c>
      <c r="M893" s="17" t="s">
        <v>227</v>
      </c>
      <c r="N893" s="17" t="s">
        <v>227</v>
      </c>
      <c r="O893" s="17" t="s">
        <v>227</v>
      </c>
      <c r="P893" s="17" t="s">
        <v>227</v>
      </c>
      <c r="Q893" s="17" t="s">
        <v>227</v>
      </c>
      <c r="R893" s="17" t="s">
        <v>227</v>
      </c>
      <c r="S893" s="17" t="s">
        <v>227</v>
      </c>
      <c r="T893" s="17" t="s">
        <v>227</v>
      </c>
      <c r="U893" s="17" t="s">
        <v>227</v>
      </c>
      <c r="V893" s="17" t="s">
        <v>227</v>
      </c>
      <c r="W893" s="17" t="s">
        <v>227</v>
      </c>
      <c r="X893" s="17" t="s">
        <v>227</v>
      </c>
      <c r="Y893" s="17" t="s">
        <v>227</v>
      </c>
      <c r="Z893" s="152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228</v>
      </c>
      <c r="C894" s="9" t="s">
        <v>228</v>
      </c>
      <c r="D894" s="150" t="s">
        <v>230</v>
      </c>
      <c r="E894" s="151" t="s">
        <v>231</v>
      </c>
      <c r="F894" s="151" t="s">
        <v>232</v>
      </c>
      <c r="G894" s="151" t="s">
        <v>233</v>
      </c>
      <c r="H894" s="151" t="s">
        <v>234</v>
      </c>
      <c r="I894" s="151" t="s">
        <v>235</v>
      </c>
      <c r="J894" s="151" t="s">
        <v>236</v>
      </c>
      <c r="K894" s="151" t="s">
        <v>237</v>
      </c>
      <c r="L894" s="151" t="s">
        <v>238</v>
      </c>
      <c r="M894" s="151" t="s">
        <v>239</v>
      </c>
      <c r="N894" s="151" t="s">
        <v>240</v>
      </c>
      <c r="O894" s="151" t="s">
        <v>241</v>
      </c>
      <c r="P894" s="151" t="s">
        <v>242</v>
      </c>
      <c r="Q894" s="151" t="s">
        <v>248</v>
      </c>
      <c r="R894" s="151" t="s">
        <v>304</v>
      </c>
      <c r="S894" s="151" t="s">
        <v>250</v>
      </c>
      <c r="T894" s="151" t="s">
        <v>252</v>
      </c>
      <c r="U894" s="151" t="s">
        <v>256</v>
      </c>
      <c r="V894" s="151" t="s">
        <v>305</v>
      </c>
      <c r="W894" s="151" t="s">
        <v>264</v>
      </c>
      <c r="X894" s="151" t="s">
        <v>265</v>
      </c>
      <c r="Y894" s="151" t="s">
        <v>266</v>
      </c>
      <c r="Z894" s="152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331</v>
      </c>
      <c r="E895" s="11" t="s">
        <v>332</v>
      </c>
      <c r="F895" s="11" t="s">
        <v>332</v>
      </c>
      <c r="G895" s="11" t="s">
        <v>331</v>
      </c>
      <c r="H895" s="11" t="s">
        <v>332</v>
      </c>
      <c r="I895" s="11" t="s">
        <v>332</v>
      </c>
      <c r="J895" s="11" t="s">
        <v>331</v>
      </c>
      <c r="K895" s="11" t="s">
        <v>331</v>
      </c>
      <c r="L895" s="11" t="s">
        <v>331</v>
      </c>
      <c r="M895" s="11" t="s">
        <v>331</v>
      </c>
      <c r="N895" s="11" t="s">
        <v>331</v>
      </c>
      <c r="O895" s="11" t="s">
        <v>331</v>
      </c>
      <c r="P895" s="11" t="s">
        <v>331</v>
      </c>
      <c r="Q895" s="11" t="s">
        <v>332</v>
      </c>
      <c r="R895" s="11" t="s">
        <v>332</v>
      </c>
      <c r="S895" s="11" t="s">
        <v>332</v>
      </c>
      <c r="T895" s="11" t="s">
        <v>333</v>
      </c>
      <c r="U895" s="11" t="s">
        <v>331</v>
      </c>
      <c r="V895" s="11" t="s">
        <v>331</v>
      </c>
      <c r="W895" s="11" t="s">
        <v>332</v>
      </c>
      <c r="X895" s="11" t="s">
        <v>331</v>
      </c>
      <c r="Y895" s="11" t="s">
        <v>331</v>
      </c>
      <c r="Z895" s="152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9"/>
      <c r="C896" s="9"/>
      <c r="D896" s="26" t="s">
        <v>335</v>
      </c>
      <c r="E896" s="26" t="s">
        <v>336</v>
      </c>
      <c r="F896" s="26" t="s">
        <v>335</v>
      </c>
      <c r="G896" s="26" t="s">
        <v>337</v>
      </c>
      <c r="H896" s="26" t="s">
        <v>338</v>
      </c>
      <c r="I896" s="26" t="s">
        <v>336</v>
      </c>
      <c r="J896" s="26" t="s">
        <v>336</v>
      </c>
      <c r="K896" s="26" t="s">
        <v>336</v>
      </c>
      <c r="L896" s="26" t="s">
        <v>336</v>
      </c>
      <c r="M896" s="26" t="s">
        <v>336</v>
      </c>
      <c r="N896" s="26" t="s">
        <v>336</v>
      </c>
      <c r="O896" s="26" t="s">
        <v>336</v>
      </c>
      <c r="P896" s="26" t="s">
        <v>336</v>
      </c>
      <c r="Q896" s="26" t="s">
        <v>335</v>
      </c>
      <c r="R896" s="26" t="s">
        <v>336</v>
      </c>
      <c r="S896" s="26" t="s">
        <v>337</v>
      </c>
      <c r="T896" s="26" t="s">
        <v>338</v>
      </c>
      <c r="U896" s="26" t="s">
        <v>336</v>
      </c>
      <c r="V896" s="26"/>
      <c r="W896" s="26" t="s">
        <v>338</v>
      </c>
      <c r="X896" s="26" t="s">
        <v>338</v>
      </c>
      <c r="Y896" s="26" t="s">
        <v>117</v>
      </c>
      <c r="Z896" s="152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3</v>
      </c>
    </row>
    <row r="897" spans="1:65">
      <c r="A897" s="30"/>
      <c r="B897" s="18">
        <v>1</v>
      </c>
      <c r="C897" s="14">
        <v>1</v>
      </c>
      <c r="D897" s="22">
        <v>1.5</v>
      </c>
      <c r="E897" s="22">
        <v>1.5</v>
      </c>
      <c r="F897" s="22">
        <v>1.7</v>
      </c>
      <c r="G897" s="22">
        <v>1.3</v>
      </c>
      <c r="H897" s="22">
        <v>1.4284348547172776</v>
      </c>
      <c r="I897" s="22">
        <v>1.33</v>
      </c>
      <c r="J897" s="22">
        <v>1.3</v>
      </c>
      <c r="K897" s="22">
        <v>1.48</v>
      </c>
      <c r="L897" s="22">
        <v>1.5</v>
      </c>
      <c r="M897" s="22">
        <v>1.4</v>
      </c>
      <c r="N897" s="22">
        <v>1.2</v>
      </c>
      <c r="O897" s="22">
        <v>1.4</v>
      </c>
      <c r="P897" s="22">
        <v>1.4</v>
      </c>
      <c r="Q897" s="22">
        <v>1.7</v>
      </c>
      <c r="R897" s="22">
        <v>1.4</v>
      </c>
      <c r="S897" s="22">
        <v>1.4</v>
      </c>
      <c r="T897" s="146" t="s">
        <v>105</v>
      </c>
      <c r="U897" s="146">
        <v>1.07</v>
      </c>
      <c r="V897" s="146">
        <v>1.749912897060395</v>
      </c>
      <c r="W897" s="22">
        <v>1.7</v>
      </c>
      <c r="X897" s="22">
        <v>1.58</v>
      </c>
      <c r="Y897" s="22">
        <v>1.47</v>
      </c>
      <c r="Z897" s="152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>
        <v>1</v>
      </c>
      <c r="C898" s="9">
        <v>2</v>
      </c>
      <c r="D898" s="11">
        <v>1.5</v>
      </c>
      <c r="E898" s="11">
        <v>1.6</v>
      </c>
      <c r="F898" s="11">
        <v>1.6</v>
      </c>
      <c r="G898" s="11">
        <v>1.2</v>
      </c>
      <c r="H898" s="11">
        <v>1.4866894552778236</v>
      </c>
      <c r="I898" s="11">
        <v>1.37</v>
      </c>
      <c r="J898" s="148">
        <v>1</v>
      </c>
      <c r="K898" s="11">
        <v>1.48</v>
      </c>
      <c r="L898" s="11">
        <v>1.4</v>
      </c>
      <c r="M898" s="11">
        <v>1.4</v>
      </c>
      <c r="N898" s="11">
        <v>1.4</v>
      </c>
      <c r="O898" s="11">
        <v>1.5</v>
      </c>
      <c r="P898" s="11">
        <v>1.5</v>
      </c>
      <c r="Q898" s="11">
        <v>1.6</v>
      </c>
      <c r="R898" s="11">
        <v>1.4</v>
      </c>
      <c r="S898" s="11">
        <v>1.4</v>
      </c>
      <c r="T898" s="147" t="s">
        <v>105</v>
      </c>
      <c r="U898" s="147">
        <v>1.08</v>
      </c>
      <c r="V898" s="147">
        <v>1.9671973561634257</v>
      </c>
      <c r="W898" s="11">
        <v>1.7</v>
      </c>
      <c r="X898" s="11">
        <v>1.6</v>
      </c>
      <c r="Y898" s="11">
        <v>1.56</v>
      </c>
      <c r="Z898" s="152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18</v>
      </c>
    </row>
    <row r="899" spans="1:65">
      <c r="A899" s="30"/>
      <c r="B899" s="19">
        <v>1</v>
      </c>
      <c r="C899" s="9">
        <v>3</v>
      </c>
      <c r="D899" s="11">
        <v>1.4</v>
      </c>
      <c r="E899" s="11">
        <v>1.6</v>
      </c>
      <c r="F899" s="11">
        <v>1.7</v>
      </c>
      <c r="G899" s="11">
        <v>1.3</v>
      </c>
      <c r="H899" s="11">
        <v>1.4246918516036444</v>
      </c>
      <c r="I899" s="11">
        <v>1.4</v>
      </c>
      <c r="J899" s="11">
        <v>1.4</v>
      </c>
      <c r="K899" s="11">
        <v>1.49</v>
      </c>
      <c r="L899" s="11">
        <v>1.5</v>
      </c>
      <c r="M899" s="11">
        <v>1.4</v>
      </c>
      <c r="N899" s="11">
        <v>1.3</v>
      </c>
      <c r="O899" s="11">
        <v>1.4</v>
      </c>
      <c r="P899" s="11">
        <v>1.5</v>
      </c>
      <c r="Q899" s="11">
        <v>1.7</v>
      </c>
      <c r="R899" s="11">
        <v>1.4</v>
      </c>
      <c r="S899" s="11">
        <v>1.4</v>
      </c>
      <c r="T899" s="147" t="s">
        <v>105</v>
      </c>
      <c r="U899" s="147">
        <v>1.07</v>
      </c>
      <c r="V899" s="147">
        <v>1.7928992326574473</v>
      </c>
      <c r="W899" s="11">
        <v>1.6</v>
      </c>
      <c r="X899" s="11">
        <v>1.6</v>
      </c>
      <c r="Y899" s="11">
        <v>1.48</v>
      </c>
      <c r="Z899" s="152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16</v>
      </c>
    </row>
    <row r="900" spans="1:65">
      <c r="A900" s="30"/>
      <c r="B900" s="19">
        <v>1</v>
      </c>
      <c r="C900" s="9">
        <v>4</v>
      </c>
      <c r="D900" s="11">
        <v>1.5</v>
      </c>
      <c r="E900" s="11">
        <v>1.5</v>
      </c>
      <c r="F900" s="11">
        <v>1.6</v>
      </c>
      <c r="G900" s="11">
        <v>1.3</v>
      </c>
      <c r="H900" s="11">
        <v>1.4923687898630407</v>
      </c>
      <c r="I900" s="11">
        <v>1.45</v>
      </c>
      <c r="J900" s="11">
        <v>1.3</v>
      </c>
      <c r="K900" s="11">
        <v>1.46</v>
      </c>
      <c r="L900" s="11">
        <v>1.5</v>
      </c>
      <c r="M900" s="11">
        <v>1.4</v>
      </c>
      <c r="N900" s="11">
        <v>1.3</v>
      </c>
      <c r="O900" s="11">
        <v>1.5</v>
      </c>
      <c r="P900" s="11">
        <v>1.4</v>
      </c>
      <c r="Q900" s="11">
        <v>1.6</v>
      </c>
      <c r="R900" s="11">
        <v>1.4</v>
      </c>
      <c r="S900" s="11">
        <v>1.5</v>
      </c>
      <c r="T900" s="147" t="s">
        <v>105</v>
      </c>
      <c r="U900" s="147">
        <v>1.06</v>
      </c>
      <c r="V900" s="147">
        <v>1.85773491328447</v>
      </c>
      <c r="W900" s="11">
        <v>1.6</v>
      </c>
      <c r="X900" s="11">
        <v>1.55</v>
      </c>
      <c r="Y900" s="11">
        <v>1.39</v>
      </c>
      <c r="Z900" s="152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1.4690833746734955</v>
      </c>
    </row>
    <row r="901" spans="1:65">
      <c r="A901" s="30"/>
      <c r="B901" s="19">
        <v>1</v>
      </c>
      <c r="C901" s="9">
        <v>5</v>
      </c>
      <c r="D901" s="11">
        <v>1.5</v>
      </c>
      <c r="E901" s="11">
        <v>1.4</v>
      </c>
      <c r="F901" s="11">
        <v>1.6</v>
      </c>
      <c r="G901" s="11">
        <v>1.5</v>
      </c>
      <c r="H901" s="11">
        <v>1.5210758363142773</v>
      </c>
      <c r="I901" s="11">
        <v>1.46</v>
      </c>
      <c r="J901" s="11">
        <v>1.3</v>
      </c>
      <c r="K901" s="11">
        <v>1.51</v>
      </c>
      <c r="L901" s="11">
        <v>1.5</v>
      </c>
      <c r="M901" s="11">
        <v>1.4</v>
      </c>
      <c r="N901" s="11">
        <v>1.3</v>
      </c>
      <c r="O901" s="11">
        <v>1.4</v>
      </c>
      <c r="P901" s="11">
        <v>1.5</v>
      </c>
      <c r="Q901" s="11">
        <v>1.6</v>
      </c>
      <c r="R901" s="11">
        <v>1.4</v>
      </c>
      <c r="S901" s="11">
        <v>1.4</v>
      </c>
      <c r="T901" s="147" t="s">
        <v>105</v>
      </c>
      <c r="U901" s="147">
        <v>1.02</v>
      </c>
      <c r="V901" s="147">
        <v>1.9050631552113537</v>
      </c>
      <c r="W901" s="11">
        <v>1.7</v>
      </c>
      <c r="X901" s="11">
        <v>1.48</v>
      </c>
      <c r="Y901" s="11">
        <v>1.47</v>
      </c>
      <c r="Z901" s="152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108</v>
      </c>
    </row>
    <row r="902" spans="1:65">
      <c r="A902" s="30"/>
      <c r="B902" s="19">
        <v>1</v>
      </c>
      <c r="C902" s="9">
        <v>6</v>
      </c>
      <c r="D902" s="11">
        <v>1.5</v>
      </c>
      <c r="E902" s="11">
        <v>1.5</v>
      </c>
      <c r="F902" s="11">
        <v>1.6</v>
      </c>
      <c r="G902" s="11">
        <v>1.5</v>
      </c>
      <c r="H902" s="11">
        <v>1.4722439250023922</v>
      </c>
      <c r="I902" s="11">
        <v>1.41</v>
      </c>
      <c r="J902" s="11">
        <v>1.4</v>
      </c>
      <c r="K902" s="11">
        <v>1.5</v>
      </c>
      <c r="L902" s="11">
        <v>1.5</v>
      </c>
      <c r="M902" s="11">
        <v>1.4</v>
      </c>
      <c r="N902" s="11">
        <v>1.2</v>
      </c>
      <c r="O902" s="11">
        <v>1.4</v>
      </c>
      <c r="P902" s="11">
        <v>1.5</v>
      </c>
      <c r="Q902" s="11">
        <v>1.7</v>
      </c>
      <c r="R902" s="11">
        <v>1.4</v>
      </c>
      <c r="S902" s="11">
        <v>1.4</v>
      </c>
      <c r="T902" s="147" t="s">
        <v>105</v>
      </c>
      <c r="U902" s="147">
        <v>0.9900000000000001</v>
      </c>
      <c r="V902" s="147">
        <v>1.7822221898854185</v>
      </c>
      <c r="W902" s="11">
        <v>1.7</v>
      </c>
      <c r="X902" s="11">
        <v>1.46</v>
      </c>
      <c r="Y902" s="11">
        <v>1.53</v>
      </c>
      <c r="Z902" s="152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20" t="s">
        <v>275</v>
      </c>
      <c r="C903" s="12"/>
      <c r="D903" s="23">
        <v>1.4833333333333334</v>
      </c>
      <c r="E903" s="23">
        <v>1.5166666666666666</v>
      </c>
      <c r="F903" s="23">
        <v>1.6333333333333331</v>
      </c>
      <c r="G903" s="23">
        <v>1.3499999999999999</v>
      </c>
      <c r="H903" s="23">
        <v>1.4709174521297426</v>
      </c>
      <c r="I903" s="23">
        <v>1.4033333333333333</v>
      </c>
      <c r="J903" s="23">
        <v>1.2833333333333332</v>
      </c>
      <c r="K903" s="23">
        <v>1.4866666666666666</v>
      </c>
      <c r="L903" s="23">
        <v>1.4833333333333334</v>
      </c>
      <c r="M903" s="23">
        <v>1.4000000000000001</v>
      </c>
      <c r="N903" s="23">
        <v>1.2833333333333332</v>
      </c>
      <c r="O903" s="23">
        <v>1.4333333333333333</v>
      </c>
      <c r="P903" s="23">
        <v>1.4666666666666668</v>
      </c>
      <c r="Q903" s="23">
        <v>1.6499999999999997</v>
      </c>
      <c r="R903" s="23">
        <v>1.4000000000000001</v>
      </c>
      <c r="S903" s="23">
        <v>1.4166666666666667</v>
      </c>
      <c r="T903" s="23" t="s">
        <v>702</v>
      </c>
      <c r="U903" s="23">
        <v>1.0483333333333336</v>
      </c>
      <c r="V903" s="23">
        <v>1.8425049573770851</v>
      </c>
      <c r="W903" s="23">
        <v>1.6666666666666663</v>
      </c>
      <c r="X903" s="23">
        <v>1.5449999999999999</v>
      </c>
      <c r="Y903" s="23">
        <v>1.4833333333333332</v>
      </c>
      <c r="Z903" s="152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276</v>
      </c>
      <c r="C904" s="29"/>
      <c r="D904" s="11">
        <v>1.5</v>
      </c>
      <c r="E904" s="11">
        <v>1.5</v>
      </c>
      <c r="F904" s="11">
        <v>1.6</v>
      </c>
      <c r="G904" s="11">
        <v>1.3</v>
      </c>
      <c r="H904" s="11">
        <v>1.4794666901401079</v>
      </c>
      <c r="I904" s="11">
        <v>1.4049999999999998</v>
      </c>
      <c r="J904" s="11">
        <v>1.3</v>
      </c>
      <c r="K904" s="11">
        <v>1.4849999999999999</v>
      </c>
      <c r="L904" s="11">
        <v>1.5</v>
      </c>
      <c r="M904" s="11">
        <v>1.4</v>
      </c>
      <c r="N904" s="11">
        <v>1.3</v>
      </c>
      <c r="O904" s="11">
        <v>1.4</v>
      </c>
      <c r="P904" s="11">
        <v>1.5</v>
      </c>
      <c r="Q904" s="11">
        <v>1.65</v>
      </c>
      <c r="R904" s="11">
        <v>1.4</v>
      </c>
      <c r="S904" s="11">
        <v>1.4</v>
      </c>
      <c r="T904" s="11" t="s">
        <v>702</v>
      </c>
      <c r="U904" s="11">
        <v>1.0649999999999999</v>
      </c>
      <c r="V904" s="11">
        <v>1.8253170729709587</v>
      </c>
      <c r="W904" s="11">
        <v>1.7</v>
      </c>
      <c r="X904" s="11">
        <v>1.5649999999999999</v>
      </c>
      <c r="Y904" s="11">
        <v>1.4750000000000001</v>
      </c>
      <c r="Z904" s="152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277</v>
      </c>
      <c r="C905" s="29"/>
      <c r="D905" s="24">
        <v>4.0824829046386339E-2</v>
      </c>
      <c r="E905" s="24">
        <v>7.5277265270908167E-2</v>
      </c>
      <c r="F905" s="24">
        <v>5.1639777949432163E-2</v>
      </c>
      <c r="G905" s="24">
        <v>0.12247448713915891</v>
      </c>
      <c r="H905" s="24">
        <v>3.7863217599787634E-2</v>
      </c>
      <c r="I905" s="24">
        <v>4.8853522561496644E-2</v>
      </c>
      <c r="J905" s="24">
        <v>0.1471960144387981</v>
      </c>
      <c r="K905" s="24">
        <v>1.7511900715418277E-2</v>
      </c>
      <c r="L905" s="24">
        <v>4.0824829046386339E-2</v>
      </c>
      <c r="M905" s="24">
        <v>2.4323767777952469E-16</v>
      </c>
      <c r="N905" s="24">
        <v>7.5277265270908097E-2</v>
      </c>
      <c r="O905" s="24">
        <v>5.1639777949432274E-2</v>
      </c>
      <c r="P905" s="24">
        <v>5.1639777949432274E-2</v>
      </c>
      <c r="Q905" s="24">
        <v>5.4772255750516544E-2</v>
      </c>
      <c r="R905" s="24">
        <v>2.4323767777952469E-16</v>
      </c>
      <c r="S905" s="24">
        <v>4.0824829046386332E-2</v>
      </c>
      <c r="T905" s="24" t="s">
        <v>702</v>
      </c>
      <c r="U905" s="24">
        <v>3.544949458972111E-2</v>
      </c>
      <c r="V905" s="24">
        <v>8.2899582150223874E-2</v>
      </c>
      <c r="W905" s="24">
        <v>5.1639777949432156E-2</v>
      </c>
      <c r="X905" s="24">
        <v>6.1237243569579498E-2</v>
      </c>
      <c r="Y905" s="24">
        <v>5.8537737116040559E-2</v>
      </c>
      <c r="Z905" s="202"/>
      <c r="AA905" s="203"/>
      <c r="AB905" s="203"/>
      <c r="AC905" s="203"/>
      <c r="AD905" s="203"/>
      <c r="AE905" s="203"/>
      <c r="AF905" s="203"/>
      <c r="AG905" s="203"/>
      <c r="AH905" s="203"/>
      <c r="AI905" s="203"/>
      <c r="AJ905" s="203"/>
      <c r="AK905" s="203"/>
      <c r="AL905" s="203"/>
      <c r="AM905" s="203"/>
      <c r="AN905" s="203"/>
      <c r="AO905" s="203"/>
      <c r="AP905" s="203"/>
      <c r="AQ905" s="203"/>
      <c r="AR905" s="203"/>
      <c r="AS905" s="203"/>
      <c r="AT905" s="203"/>
      <c r="AU905" s="203"/>
      <c r="AV905" s="203"/>
      <c r="AW905" s="203"/>
      <c r="AX905" s="203"/>
      <c r="AY905" s="203"/>
      <c r="AZ905" s="203"/>
      <c r="BA905" s="203"/>
      <c r="BB905" s="203"/>
      <c r="BC905" s="203"/>
      <c r="BD905" s="203"/>
      <c r="BE905" s="203"/>
      <c r="BF905" s="203"/>
      <c r="BG905" s="203"/>
      <c r="BH905" s="203"/>
      <c r="BI905" s="203"/>
      <c r="BJ905" s="203"/>
      <c r="BK905" s="203"/>
      <c r="BL905" s="203"/>
      <c r="BM905" s="56"/>
    </row>
    <row r="906" spans="1:65">
      <c r="A906" s="30"/>
      <c r="B906" s="3" t="s">
        <v>86</v>
      </c>
      <c r="C906" s="29"/>
      <c r="D906" s="13">
        <v>2.7522356660485171E-2</v>
      </c>
      <c r="E906" s="13">
        <v>4.9633361717082311E-2</v>
      </c>
      <c r="F906" s="13">
        <v>3.1616190581285002E-2</v>
      </c>
      <c r="G906" s="13">
        <v>9.0721842325302907E-2</v>
      </c>
      <c r="H906" s="13">
        <v>2.5741225345423328E-2</v>
      </c>
      <c r="I906" s="13">
        <v>3.4812486385864594E-2</v>
      </c>
      <c r="J906" s="13">
        <v>0.11469819306919334</v>
      </c>
      <c r="K906" s="13">
        <v>1.1779305413958482E-2</v>
      </c>
      <c r="L906" s="13">
        <v>2.7522356660485171E-2</v>
      </c>
      <c r="M906" s="13">
        <v>1.7374119841394619E-16</v>
      </c>
      <c r="N906" s="13">
        <v>5.8657609302006315E-2</v>
      </c>
      <c r="O906" s="13">
        <v>3.6027752057743445E-2</v>
      </c>
      <c r="P906" s="13">
        <v>3.5208939510976547E-2</v>
      </c>
      <c r="Q906" s="13">
        <v>3.3195306515464582E-2</v>
      </c>
      <c r="R906" s="13">
        <v>1.7374119841394619E-16</v>
      </c>
      <c r="S906" s="13">
        <v>2.881752638568447E-2</v>
      </c>
      <c r="T906" s="13" t="s">
        <v>702</v>
      </c>
      <c r="U906" s="13">
        <v>3.3815098177794371E-2</v>
      </c>
      <c r="V906" s="13">
        <v>4.4992867898839384E-2</v>
      </c>
      <c r="W906" s="13">
        <v>3.09838667696593E-2</v>
      </c>
      <c r="X906" s="13">
        <v>3.9635756355714889E-2</v>
      </c>
      <c r="Y906" s="13">
        <v>3.9463642999577907E-2</v>
      </c>
      <c r="Z906" s="152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278</v>
      </c>
      <c r="C907" s="29"/>
      <c r="D907" s="13">
        <v>9.6998978448075146E-3</v>
      </c>
      <c r="E907" s="13">
        <v>3.238978318963448E-2</v>
      </c>
      <c r="F907" s="13">
        <v>0.1118043818965293</v>
      </c>
      <c r="G907" s="13">
        <v>-8.1059643534501236E-2</v>
      </c>
      <c r="H907" s="13">
        <v>1.2484502158733868E-3</v>
      </c>
      <c r="I907" s="13">
        <v>-4.4755826982777691E-2</v>
      </c>
      <c r="J907" s="13">
        <v>-0.1264394142241555</v>
      </c>
      <c r="K907" s="13">
        <v>1.1968886379290167E-2</v>
      </c>
      <c r="L907" s="13">
        <v>9.6998978448075146E-3</v>
      </c>
      <c r="M907" s="13">
        <v>-4.7024815517260343E-2</v>
      </c>
      <c r="N907" s="13">
        <v>-0.1264394142241555</v>
      </c>
      <c r="O907" s="13">
        <v>-2.4334930172433267E-2</v>
      </c>
      <c r="P907" s="13">
        <v>-1.6450448276060792E-3</v>
      </c>
      <c r="Q907" s="13">
        <v>0.12314932456894279</v>
      </c>
      <c r="R907" s="13">
        <v>-4.7024815517260343E-2</v>
      </c>
      <c r="S907" s="13">
        <v>-3.5679872844846749E-2</v>
      </c>
      <c r="T907" s="13" t="s">
        <v>702</v>
      </c>
      <c r="U907" s="13">
        <v>-0.28640310590518647</v>
      </c>
      <c r="V907" s="13">
        <v>0.25418678690484997</v>
      </c>
      <c r="W907" s="13">
        <v>0.13449426724135649</v>
      </c>
      <c r="X907" s="13">
        <v>5.1676185732737467E-2</v>
      </c>
      <c r="Y907" s="13">
        <v>9.6998978448072926E-3</v>
      </c>
      <c r="Z907" s="152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279</v>
      </c>
      <c r="C908" s="47"/>
      <c r="D908" s="45">
        <v>0.06</v>
      </c>
      <c r="E908" s="45">
        <v>0.35</v>
      </c>
      <c r="F908" s="45">
        <v>1.4</v>
      </c>
      <c r="G908" s="45">
        <v>1.1399999999999999</v>
      </c>
      <c r="H908" s="45">
        <v>0.06</v>
      </c>
      <c r="I908" s="45">
        <v>0.66</v>
      </c>
      <c r="J908" s="45">
        <v>1.73</v>
      </c>
      <c r="K908" s="45">
        <v>0.09</v>
      </c>
      <c r="L908" s="45">
        <v>0.06</v>
      </c>
      <c r="M908" s="45">
        <v>0.69</v>
      </c>
      <c r="N908" s="45">
        <v>1.73</v>
      </c>
      <c r="O908" s="45">
        <v>0.39</v>
      </c>
      <c r="P908" s="45">
        <v>0.09</v>
      </c>
      <c r="Q908" s="45">
        <v>1.54</v>
      </c>
      <c r="R908" s="45">
        <v>0.69</v>
      </c>
      <c r="S908" s="45">
        <v>0.54</v>
      </c>
      <c r="T908" s="45">
        <v>9.14</v>
      </c>
      <c r="U908" s="45">
        <v>3.83</v>
      </c>
      <c r="V908" s="45">
        <v>3.27</v>
      </c>
      <c r="W908" s="45">
        <v>1.69</v>
      </c>
      <c r="X908" s="45">
        <v>0.61</v>
      </c>
      <c r="Y908" s="45">
        <v>0.06</v>
      </c>
      <c r="Z908" s="152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BM909" s="55"/>
    </row>
    <row r="910" spans="1:65" ht="15">
      <c r="B910" s="8" t="s">
        <v>625</v>
      </c>
      <c r="BM910" s="28" t="s">
        <v>66</v>
      </c>
    </row>
    <row r="911" spans="1:65" ht="15">
      <c r="A911" s="25" t="s">
        <v>18</v>
      </c>
      <c r="B911" s="18" t="s">
        <v>111</v>
      </c>
      <c r="C911" s="15" t="s">
        <v>112</v>
      </c>
      <c r="D911" s="16" t="s">
        <v>227</v>
      </c>
      <c r="E911" s="17" t="s">
        <v>227</v>
      </c>
      <c r="F911" s="17" t="s">
        <v>227</v>
      </c>
      <c r="G911" s="17" t="s">
        <v>227</v>
      </c>
      <c r="H911" s="17" t="s">
        <v>227</v>
      </c>
      <c r="I911" s="17" t="s">
        <v>227</v>
      </c>
      <c r="J911" s="17" t="s">
        <v>227</v>
      </c>
      <c r="K911" s="17" t="s">
        <v>227</v>
      </c>
      <c r="L911" s="17" t="s">
        <v>227</v>
      </c>
      <c r="M911" s="17" t="s">
        <v>227</v>
      </c>
      <c r="N911" s="17" t="s">
        <v>227</v>
      </c>
      <c r="O911" s="17" t="s">
        <v>227</v>
      </c>
      <c r="P911" s="17" t="s">
        <v>227</v>
      </c>
      <c r="Q911" s="17" t="s">
        <v>227</v>
      </c>
      <c r="R911" s="17" t="s">
        <v>227</v>
      </c>
      <c r="S911" s="17" t="s">
        <v>227</v>
      </c>
      <c r="T911" s="17" t="s">
        <v>227</v>
      </c>
      <c r="U911" s="17" t="s">
        <v>227</v>
      </c>
      <c r="V911" s="17" t="s">
        <v>227</v>
      </c>
      <c r="W911" s="17" t="s">
        <v>227</v>
      </c>
      <c r="X911" s="17" t="s">
        <v>227</v>
      </c>
      <c r="Y911" s="17" t="s">
        <v>227</v>
      </c>
      <c r="Z911" s="17" t="s">
        <v>227</v>
      </c>
      <c r="AA911" s="17" t="s">
        <v>227</v>
      </c>
      <c r="AB911" s="17" t="s">
        <v>227</v>
      </c>
      <c r="AC911" s="17" t="s">
        <v>227</v>
      </c>
      <c r="AD911" s="17" t="s">
        <v>227</v>
      </c>
      <c r="AE911" s="152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 t="s">
        <v>228</v>
      </c>
      <c r="C912" s="9" t="s">
        <v>228</v>
      </c>
      <c r="D912" s="150" t="s">
        <v>230</v>
      </c>
      <c r="E912" s="151" t="s">
        <v>231</v>
      </c>
      <c r="F912" s="151" t="s">
        <v>232</v>
      </c>
      <c r="G912" s="151" t="s">
        <v>233</v>
      </c>
      <c r="H912" s="151" t="s">
        <v>234</v>
      </c>
      <c r="I912" s="151" t="s">
        <v>235</v>
      </c>
      <c r="J912" s="151" t="s">
        <v>236</v>
      </c>
      <c r="K912" s="151" t="s">
        <v>237</v>
      </c>
      <c r="L912" s="151" t="s">
        <v>238</v>
      </c>
      <c r="M912" s="151" t="s">
        <v>239</v>
      </c>
      <c r="N912" s="151" t="s">
        <v>240</v>
      </c>
      <c r="O912" s="151" t="s">
        <v>241</v>
      </c>
      <c r="P912" s="151" t="s">
        <v>242</v>
      </c>
      <c r="Q912" s="151" t="s">
        <v>244</v>
      </c>
      <c r="R912" s="151" t="s">
        <v>247</v>
      </c>
      <c r="S912" s="151" t="s">
        <v>248</v>
      </c>
      <c r="T912" s="151" t="s">
        <v>304</v>
      </c>
      <c r="U912" s="151" t="s">
        <v>249</v>
      </c>
      <c r="V912" s="151" t="s">
        <v>250</v>
      </c>
      <c r="W912" s="151" t="s">
        <v>252</v>
      </c>
      <c r="X912" s="151" t="s">
        <v>255</v>
      </c>
      <c r="Y912" s="151" t="s">
        <v>256</v>
      </c>
      <c r="Z912" s="151" t="s">
        <v>305</v>
      </c>
      <c r="AA912" s="151" t="s">
        <v>259</v>
      </c>
      <c r="AB912" s="151" t="s">
        <v>264</v>
      </c>
      <c r="AC912" s="151" t="s">
        <v>265</v>
      </c>
      <c r="AD912" s="151" t="s">
        <v>266</v>
      </c>
      <c r="AE912" s="152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s">
        <v>3</v>
      </c>
    </row>
    <row r="913" spans="1:65">
      <c r="A913" s="30"/>
      <c r="B913" s="19"/>
      <c r="C913" s="9"/>
      <c r="D913" s="10" t="s">
        <v>333</v>
      </c>
      <c r="E913" s="11" t="s">
        <v>332</v>
      </c>
      <c r="F913" s="11" t="s">
        <v>332</v>
      </c>
      <c r="G913" s="11" t="s">
        <v>331</v>
      </c>
      <c r="H913" s="11" t="s">
        <v>332</v>
      </c>
      <c r="I913" s="11" t="s">
        <v>332</v>
      </c>
      <c r="J913" s="11" t="s">
        <v>331</v>
      </c>
      <c r="K913" s="11" t="s">
        <v>331</v>
      </c>
      <c r="L913" s="11" t="s">
        <v>331</v>
      </c>
      <c r="M913" s="11" t="s">
        <v>331</v>
      </c>
      <c r="N913" s="11" t="s">
        <v>331</v>
      </c>
      <c r="O913" s="11" t="s">
        <v>331</v>
      </c>
      <c r="P913" s="11" t="s">
        <v>331</v>
      </c>
      <c r="Q913" s="11" t="s">
        <v>331</v>
      </c>
      <c r="R913" s="11" t="s">
        <v>331</v>
      </c>
      <c r="S913" s="11" t="s">
        <v>332</v>
      </c>
      <c r="T913" s="11" t="s">
        <v>332</v>
      </c>
      <c r="U913" s="11" t="s">
        <v>333</v>
      </c>
      <c r="V913" s="11" t="s">
        <v>332</v>
      </c>
      <c r="W913" s="11" t="s">
        <v>333</v>
      </c>
      <c r="X913" s="11" t="s">
        <v>333</v>
      </c>
      <c r="Y913" s="11" t="s">
        <v>333</v>
      </c>
      <c r="Z913" s="11" t="s">
        <v>331</v>
      </c>
      <c r="AA913" s="11" t="s">
        <v>332</v>
      </c>
      <c r="AB913" s="11" t="s">
        <v>332</v>
      </c>
      <c r="AC913" s="11" t="s">
        <v>331</v>
      </c>
      <c r="AD913" s="11" t="s">
        <v>331</v>
      </c>
      <c r="AE913" s="152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/>
      <c r="C914" s="9"/>
      <c r="D914" s="26" t="s">
        <v>335</v>
      </c>
      <c r="E914" s="26" t="s">
        <v>336</v>
      </c>
      <c r="F914" s="26" t="s">
        <v>335</v>
      </c>
      <c r="G914" s="26" t="s">
        <v>337</v>
      </c>
      <c r="H914" s="26" t="s">
        <v>338</v>
      </c>
      <c r="I914" s="26" t="s">
        <v>336</v>
      </c>
      <c r="J914" s="26" t="s">
        <v>336</v>
      </c>
      <c r="K914" s="26" t="s">
        <v>336</v>
      </c>
      <c r="L914" s="26" t="s">
        <v>336</v>
      </c>
      <c r="M914" s="26" t="s">
        <v>336</v>
      </c>
      <c r="N914" s="26" t="s">
        <v>336</v>
      </c>
      <c r="O914" s="26" t="s">
        <v>336</v>
      </c>
      <c r="P914" s="26" t="s">
        <v>336</v>
      </c>
      <c r="Q914" s="26" t="s">
        <v>339</v>
      </c>
      <c r="R914" s="26" t="s">
        <v>336</v>
      </c>
      <c r="S914" s="26" t="s">
        <v>335</v>
      </c>
      <c r="T914" s="26" t="s">
        <v>336</v>
      </c>
      <c r="U914" s="26" t="s">
        <v>335</v>
      </c>
      <c r="V914" s="26" t="s">
        <v>337</v>
      </c>
      <c r="W914" s="26" t="s">
        <v>338</v>
      </c>
      <c r="X914" s="26" t="s">
        <v>335</v>
      </c>
      <c r="Y914" s="26" t="s">
        <v>336</v>
      </c>
      <c r="Z914" s="26"/>
      <c r="AA914" s="26" t="s">
        <v>335</v>
      </c>
      <c r="AB914" s="26" t="s">
        <v>338</v>
      </c>
      <c r="AC914" s="26" t="s">
        <v>338</v>
      </c>
      <c r="AD914" s="26" t="s">
        <v>117</v>
      </c>
      <c r="AE914" s="152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2</v>
      </c>
    </row>
    <row r="915" spans="1:65">
      <c r="A915" s="30"/>
      <c r="B915" s="18">
        <v>1</v>
      </c>
      <c r="C915" s="14">
        <v>1</v>
      </c>
      <c r="D915" s="218">
        <v>28.2</v>
      </c>
      <c r="E915" s="218">
        <v>29.2</v>
      </c>
      <c r="F915" s="218">
        <v>27.3</v>
      </c>
      <c r="G915" s="218">
        <v>27.1</v>
      </c>
      <c r="H915" s="218">
        <v>29.783309793084094</v>
      </c>
      <c r="I915" s="218">
        <v>26.2</v>
      </c>
      <c r="J915" s="218">
        <v>29.3</v>
      </c>
      <c r="K915" s="218">
        <v>26.4</v>
      </c>
      <c r="L915" s="218">
        <v>28.3</v>
      </c>
      <c r="M915" s="218">
        <v>28.7</v>
      </c>
      <c r="N915" s="218">
        <v>25.1</v>
      </c>
      <c r="O915" s="218">
        <v>30.1</v>
      </c>
      <c r="P915" s="218">
        <v>29.4</v>
      </c>
      <c r="Q915" s="218">
        <v>27</v>
      </c>
      <c r="R915" s="218">
        <v>28</v>
      </c>
      <c r="S915" s="218">
        <v>28.7</v>
      </c>
      <c r="T915" s="218">
        <v>26.1</v>
      </c>
      <c r="U915" s="218">
        <v>31</v>
      </c>
      <c r="V915" s="218">
        <v>28.8</v>
      </c>
      <c r="W915" s="218">
        <v>29</v>
      </c>
      <c r="X915" s="218">
        <v>32.648000000000003</v>
      </c>
      <c r="Y915" s="218">
        <v>32</v>
      </c>
      <c r="Z915" s="218">
        <v>28.594728935420168</v>
      </c>
      <c r="AA915" s="218">
        <v>28.5</v>
      </c>
      <c r="AB915" s="218">
        <v>30.2</v>
      </c>
      <c r="AC915" s="218">
        <v>31.59</v>
      </c>
      <c r="AD915" s="218">
        <v>27.84</v>
      </c>
      <c r="AE915" s="220"/>
      <c r="AF915" s="221"/>
      <c r="AG915" s="221"/>
      <c r="AH915" s="221"/>
      <c r="AI915" s="221"/>
      <c r="AJ915" s="221"/>
      <c r="AK915" s="221"/>
      <c r="AL915" s="221"/>
      <c r="AM915" s="221"/>
      <c r="AN915" s="221"/>
      <c r="AO915" s="221"/>
      <c r="AP915" s="221"/>
      <c r="AQ915" s="221"/>
      <c r="AR915" s="221"/>
      <c r="AS915" s="221"/>
      <c r="AT915" s="221"/>
      <c r="AU915" s="221"/>
      <c r="AV915" s="221"/>
      <c r="AW915" s="221"/>
      <c r="AX915" s="221"/>
      <c r="AY915" s="221"/>
      <c r="AZ915" s="221"/>
      <c r="BA915" s="221"/>
      <c r="BB915" s="221"/>
      <c r="BC915" s="221"/>
      <c r="BD915" s="221"/>
      <c r="BE915" s="221"/>
      <c r="BF915" s="221"/>
      <c r="BG915" s="221"/>
      <c r="BH915" s="221"/>
      <c r="BI915" s="221"/>
      <c r="BJ915" s="221"/>
      <c r="BK915" s="221"/>
      <c r="BL915" s="221"/>
      <c r="BM915" s="222">
        <v>1</v>
      </c>
    </row>
    <row r="916" spans="1:65">
      <c r="A916" s="30"/>
      <c r="B916" s="19">
        <v>1</v>
      </c>
      <c r="C916" s="9">
        <v>2</v>
      </c>
      <c r="D916" s="223">
        <v>28.5</v>
      </c>
      <c r="E916" s="223">
        <v>30.2</v>
      </c>
      <c r="F916" s="223">
        <v>27.4</v>
      </c>
      <c r="G916" s="223">
        <v>27.6</v>
      </c>
      <c r="H916" s="223">
        <v>29.141093747253969</v>
      </c>
      <c r="I916" s="223">
        <v>24.9</v>
      </c>
      <c r="J916" s="225">
        <v>31.6</v>
      </c>
      <c r="K916" s="223">
        <v>26.7</v>
      </c>
      <c r="L916" s="223">
        <v>31.3</v>
      </c>
      <c r="M916" s="223">
        <v>29</v>
      </c>
      <c r="N916" s="223">
        <v>26.8</v>
      </c>
      <c r="O916" s="223">
        <v>30.1</v>
      </c>
      <c r="P916" s="223">
        <v>29.2</v>
      </c>
      <c r="Q916" s="223">
        <v>26.5</v>
      </c>
      <c r="R916" s="223">
        <v>28</v>
      </c>
      <c r="S916" s="223">
        <v>30.3</v>
      </c>
      <c r="T916" s="223">
        <v>26.4</v>
      </c>
      <c r="U916" s="223">
        <v>31</v>
      </c>
      <c r="V916" s="223">
        <v>28.6</v>
      </c>
      <c r="W916" s="223">
        <v>29.2</v>
      </c>
      <c r="X916" s="223">
        <v>33.054000000000002</v>
      </c>
      <c r="Y916" s="223">
        <v>32</v>
      </c>
      <c r="Z916" s="223">
        <v>28.906332408002559</v>
      </c>
      <c r="AA916" s="223">
        <v>29</v>
      </c>
      <c r="AB916" s="223">
        <v>30.1</v>
      </c>
      <c r="AC916" s="223">
        <v>31.66</v>
      </c>
      <c r="AD916" s="223">
        <v>27.77</v>
      </c>
      <c r="AE916" s="220"/>
      <c r="AF916" s="221"/>
      <c r="AG916" s="221"/>
      <c r="AH916" s="221"/>
      <c r="AI916" s="221"/>
      <c r="AJ916" s="221"/>
      <c r="AK916" s="221"/>
      <c r="AL916" s="221"/>
      <c r="AM916" s="221"/>
      <c r="AN916" s="221"/>
      <c r="AO916" s="221"/>
      <c r="AP916" s="221"/>
      <c r="AQ916" s="221"/>
      <c r="AR916" s="221"/>
      <c r="AS916" s="221"/>
      <c r="AT916" s="221"/>
      <c r="AU916" s="221"/>
      <c r="AV916" s="221"/>
      <c r="AW916" s="221"/>
      <c r="AX916" s="221"/>
      <c r="AY916" s="221"/>
      <c r="AZ916" s="221"/>
      <c r="BA916" s="221"/>
      <c r="BB916" s="221"/>
      <c r="BC916" s="221"/>
      <c r="BD916" s="221"/>
      <c r="BE916" s="221"/>
      <c r="BF916" s="221"/>
      <c r="BG916" s="221"/>
      <c r="BH916" s="221"/>
      <c r="BI916" s="221"/>
      <c r="BJ916" s="221"/>
      <c r="BK916" s="221"/>
      <c r="BL916" s="221"/>
      <c r="BM916" s="222">
        <v>19</v>
      </c>
    </row>
    <row r="917" spans="1:65">
      <c r="A917" s="30"/>
      <c r="B917" s="19">
        <v>1</v>
      </c>
      <c r="C917" s="9">
        <v>3</v>
      </c>
      <c r="D917" s="223">
        <v>27.9</v>
      </c>
      <c r="E917" s="223">
        <v>30.3</v>
      </c>
      <c r="F917" s="223">
        <v>27.3</v>
      </c>
      <c r="G917" s="223">
        <v>27.1</v>
      </c>
      <c r="H917" s="223">
        <v>28.957872693690703</v>
      </c>
      <c r="I917" s="223">
        <v>28.6</v>
      </c>
      <c r="J917" s="223">
        <v>29.3</v>
      </c>
      <c r="K917" s="223">
        <v>26.9</v>
      </c>
      <c r="L917" s="223">
        <v>30</v>
      </c>
      <c r="M917" s="223">
        <v>29.1</v>
      </c>
      <c r="N917" s="223">
        <v>26.2</v>
      </c>
      <c r="O917" s="223">
        <v>30.1</v>
      </c>
      <c r="P917" s="223">
        <v>29.5</v>
      </c>
      <c r="Q917" s="223">
        <v>27</v>
      </c>
      <c r="R917" s="223">
        <v>29</v>
      </c>
      <c r="S917" s="223">
        <v>29.3</v>
      </c>
      <c r="T917" s="223">
        <v>26.6</v>
      </c>
      <c r="U917" s="223">
        <v>32</v>
      </c>
      <c r="V917" s="223">
        <v>28.8</v>
      </c>
      <c r="W917" s="223">
        <v>28.8</v>
      </c>
      <c r="X917" s="223">
        <v>32.868000000000002</v>
      </c>
      <c r="Y917" s="223">
        <v>31</v>
      </c>
      <c r="Z917" s="223">
        <v>27.863930203827071</v>
      </c>
      <c r="AA917" s="223">
        <v>27.5</v>
      </c>
      <c r="AB917" s="223">
        <v>30</v>
      </c>
      <c r="AC917" s="223">
        <v>30.78</v>
      </c>
      <c r="AD917" s="223">
        <v>27.95</v>
      </c>
      <c r="AE917" s="220"/>
      <c r="AF917" s="221"/>
      <c r="AG917" s="221"/>
      <c r="AH917" s="221"/>
      <c r="AI917" s="221"/>
      <c r="AJ917" s="221"/>
      <c r="AK917" s="221"/>
      <c r="AL917" s="221"/>
      <c r="AM917" s="221"/>
      <c r="AN917" s="221"/>
      <c r="AO917" s="221"/>
      <c r="AP917" s="221"/>
      <c r="AQ917" s="221"/>
      <c r="AR917" s="221"/>
      <c r="AS917" s="221"/>
      <c r="AT917" s="221"/>
      <c r="AU917" s="221"/>
      <c r="AV917" s="221"/>
      <c r="AW917" s="221"/>
      <c r="AX917" s="221"/>
      <c r="AY917" s="221"/>
      <c r="AZ917" s="221"/>
      <c r="BA917" s="221"/>
      <c r="BB917" s="221"/>
      <c r="BC917" s="221"/>
      <c r="BD917" s="221"/>
      <c r="BE917" s="221"/>
      <c r="BF917" s="221"/>
      <c r="BG917" s="221"/>
      <c r="BH917" s="221"/>
      <c r="BI917" s="221"/>
      <c r="BJ917" s="221"/>
      <c r="BK917" s="221"/>
      <c r="BL917" s="221"/>
      <c r="BM917" s="222">
        <v>16</v>
      </c>
    </row>
    <row r="918" spans="1:65">
      <c r="A918" s="30"/>
      <c r="B918" s="19">
        <v>1</v>
      </c>
      <c r="C918" s="9">
        <v>4</v>
      </c>
      <c r="D918" s="223">
        <v>28.4</v>
      </c>
      <c r="E918" s="223">
        <v>29.6</v>
      </c>
      <c r="F918" s="223">
        <v>26.9</v>
      </c>
      <c r="G918" s="223">
        <v>27.6</v>
      </c>
      <c r="H918" s="223">
        <v>29.377444533503503</v>
      </c>
      <c r="I918" s="223">
        <v>26.2</v>
      </c>
      <c r="J918" s="223">
        <v>29.8</v>
      </c>
      <c r="K918" s="223">
        <v>27.3</v>
      </c>
      <c r="L918" s="223">
        <v>30.9</v>
      </c>
      <c r="M918" s="223">
        <v>29.2</v>
      </c>
      <c r="N918" s="223">
        <v>26.7</v>
      </c>
      <c r="O918" s="223">
        <v>30.599999999999998</v>
      </c>
      <c r="P918" s="223">
        <v>28.6</v>
      </c>
      <c r="Q918" s="223">
        <v>26.6</v>
      </c>
      <c r="R918" s="223">
        <v>27</v>
      </c>
      <c r="S918" s="223">
        <v>28.6</v>
      </c>
      <c r="T918" s="223">
        <v>26.4</v>
      </c>
      <c r="U918" s="223">
        <v>30</v>
      </c>
      <c r="V918" s="223">
        <v>28.1</v>
      </c>
      <c r="W918" s="223">
        <v>28.6</v>
      </c>
      <c r="X918" s="223">
        <v>32.649000000000001</v>
      </c>
      <c r="Y918" s="223">
        <v>32</v>
      </c>
      <c r="Z918" s="223">
        <v>28.455161298234216</v>
      </c>
      <c r="AA918" s="223">
        <v>28</v>
      </c>
      <c r="AB918" s="223">
        <v>30</v>
      </c>
      <c r="AC918" s="223">
        <v>30.639999999999997</v>
      </c>
      <c r="AD918" s="223">
        <v>27.14</v>
      </c>
      <c r="AE918" s="220"/>
      <c r="AF918" s="221"/>
      <c r="AG918" s="221"/>
      <c r="AH918" s="221"/>
      <c r="AI918" s="221"/>
      <c r="AJ918" s="221"/>
      <c r="AK918" s="221"/>
      <c r="AL918" s="221"/>
      <c r="AM918" s="221"/>
      <c r="AN918" s="221"/>
      <c r="AO918" s="221"/>
      <c r="AP918" s="221"/>
      <c r="AQ918" s="221"/>
      <c r="AR918" s="221"/>
      <c r="AS918" s="221"/>
      <c r="AT918" s="221"/>
      <c r="AU918" s="221"/>
      <c r="AV918" s="221"/>
      <c r="AW918" s="221"/>
      <c r="AX918" s="221"/>
      <c r="AY918" s="221"/>
      <c r="AZ918" s="221"/>
      <c r="BA918" s="221"/>
      <c r="BB918" s="221"/>
      <c r="BC918" s="221"/>
      <c r="BD918" s="221"/>
      <c r="BE918" s="221"/>
      <c r="BF918" s="221"/>
      <c r="BG918" s="221"/>
      <c r="BH918" s="221"/>
      <c r="BI918" s="221"/>
      <c r="BJ918" s="221"/>
      <c r="BK918" s="221"/>
      <c r="BL918" s="221"/>
      <c r="BM918" s="222">
        <v>28.849943491392633</v>
      </c>
    </row>
    <row r="919" spans="1:65">
      <c r="A919" s="30"/>
      <c r="B919" s="19">
        <v>1</v>
      </c>
      <c r="C919" s="9">
        <v>5</v>
      </c>
      <c r="D919" s="223">
        <v>28.5</v>
      </c>
      <c r="E919" s="223">
        <v>28</v>
      </c>
      <c r="F919" s="223">
        <v>27</v>
      </c>
      <c r="G919" s="223">
        <v>26.7</v>
      </c>
      <c r="H919" s="223">
        <v>29.97013095261363</v>
      </c>
      <c r="I919" s="223">
        <v>27.7</v>
      </c>
      <c r="J919" s="223">
        <v>29.1</v>
      </c>
      <c r="K919" s="223">
        <v>26.5</v>
      </c>
      <c r="L919" s="223">
        <v>31.3</v>
      </c>
      <c r="M919" s="223">
        <v>29.9</v>
      </c>
      <c r="N919" s="223">
        <v>25.9</v>
      </c>
      <c r="O919" s="223">
        <v>30.5</v>
      </c>
      <c r="P919" s="223">
        <v>29.1</v>
      </c>
      <c r="Q919" s="223">
        <v>27.4</v>
      </c>
      <c r="R919" s="223">
        <v>28</v>
      </c>
      <c r="S919" s="223">
        <v>30.2</v>
      </c>
      <c r="T919" s="223">
        <v>26.5</v>
      </c>
      <c r="U919" s="223">
        <v>30</v>
      </c>
      <c r="V919" s="223">
        <v>28.6</v>
      </c>
      <c r="W919" s="223">
        <v>29.6</v>
      </c>
      <c r="X919" s="223">
        <v>32.944000000000003</v>
      </c>
      <c r="Y919" s="223">
        <v>31</v>
      </c>
      <c r="Z919" s="223">
        <v>28.613097824794508</v>
      </c>
      <c r="AA919" s="223">
        <v>29.5</v>
      </c>
      <c r="AB919" s="223">
        <v>30.1</v>
      </c>
      <c r="AC919" s="223">
        <v>29.44</v>
      </c>
      <c r="AD919" s="223">
        <v>27.74</v>
      </c>
      <c r="AE919" s="220"/>
      <c r="AF919" s="221"/>
      <c r="AG919" s="221"/>
      <c r="AH919" s="221"/>
      <c r="AI919" s="221"/>
      <c r="AJ919" s="221"/>
      <c r="AK919" s="221"/>
      <c r="AL919" s="221"/>
      <c r="AM919" s="221"/>
      <c r="AN919" s="221"/>
      <c r="AO919" s="221"/>
      <c r="AP919" s="221"/>
      <c r="AQ919" s="221"/>
      <c r="AR919" s="221"/>
      <c r="AS919" s="221"/>
      <c r="AT919" s="221"/>
      <c r="AU919" s="221"/>
      <c r="AV919" s="221"/>
      <c r="AW919" s="221"/>
      <c r="AX919" s="221"/>
      <c r="AY919" s="221"/>
      <c r="AZ919" s="221"/>
      <c r="BA919" s="221"/>
      <c r="BB919" s="221"/>
      <c r="BC919" s="221"/>
      <c r="BD919" s="221"/>
      <c r="BE919" s="221"/>
      <c r="BF919" s="221"/>
      <c r="BG919" s="221"/>
      <c r="BH919" s="221"/>
      <c r="BI919" s="221"/>
      <c r="BJ919" s="221"/>
      <c r="BK919" s="221"/>
      <c r="BL919" s="221"/>
      <c r="BM919" s="222">
        <v>109</v>
      </c>
    </row>
    <row r="920" spans="1:65">
      <c r="A920" s="30"/>
      <c r="B920" s="19">
        <v>1</v>
      </c>
      <c r="C920" s="9">
        <v>6</v>
      </c>
      <c r="D920" s="223">
        <v>28.1</v>
      </c>
      <c r="E920" s="223">
        <v>28.4</v>
      </c>
      <c r="F920" s="223">
        <v>28.2</v>
      </c>
      <c r="G920" s="223">
        <v>27.4</v>
      </c>
      <c r="H920" s="223">
        <v>29.864085502339119</v>
      </c>
      <c r="I920" s="223">
        <v>26.4</v>
      </c>
      <c r="J920" s="223">
        <v>29</v>
      </c>
      <c r="K920" s="223">
        <v>26.9</v>
      </c>
      <c r="L920" s="223">
        <v>30.1</v>
      </c>
      <c r="M920" s="223">
        <v>28.1</v>
      </c>
      <c r="N920" s="223">
        <v>25.6</v>
      </c>
      <c r="O920" s="223">
        <v>29.9</v>
      </c>
      <c r="P920" s="223">
        <v>29.7</v>
      </c>
      <c r="Q920" s="223">
        <v>26.7</v>
      </c>
      <c r="R920" s="223">
        <v>28</v>
      </c>
      <c r="S920" s="223">
        <v>28.7</v>
      </c>
      <c r="T920" s="223">
        <v>27.1</v>
      </c>
      <c r="U920" s="223">
        <v>31</v>
      </c>
      <c r="V920" s="223">
        <v>28.9</v>
      </c>
      <c r="W920" s="223">
        <v>29.5</v>
      </c>
      <c r="X920" s="223">
        <v>32.56</v>
      </c>
      <c r="Y920" s="223">
        <v>32</v>
      </c>
      <c r="Z920" s="223">
        <v>28.870657712843773</v>
      </c>
      <c r="AA920" s="223">
        <v>30</v>
      </c>
      <c r="AB920" s="223">
        <v>30.7</v>
      </c>
      <c r="AC920" s="223">
        <v>30.3</v>
      </c>
      <c r="AD920" s="223">
        <v>28.12</v>
      </c>
      <c r="AE920" s="220"/>
      <c r="AF920" s="221"/>
      <c r="AG920" s="221"/>
      <c r="AH920" s="221"/>
      <c r="AI920" s="221"/>
      <c r="AJ920" s="221"/>
      <c r="AK920" s="221"/>
      <c r="AL920" s="221"/>
      <c r="AM920" s="221"/>
      <c r="AN920" s="221"/>
      <c r="AO920" s="221"/>
      <c r="AP920" s="221"/>
      <c r="AQ920" s="221"/>
      <c r="AR920" s="221"/>
      <c r="AS920" s="221"/>
      <c r="AT920" s="221"/>
      <c r="AU920" s="221"/>
      <c r="AV920" s="221"/>
      <c r="AW920" s="221"/>
      <c r="AX920" s="221"/>
      <c r="AY920" s="221"/>
      <c r="AZ920" s="221"/>
      <c r="BA920" s="221"/>
      <c r="BB920" s="221"/>
      <c r="BC920" s="221"/>
      <c r="BD920" s="221"/>
      <c r="BE920" s="221"/>
      <c r="BF920" s="221"/>
      <c r="BG920" s="221"/>
      <c r="BH920" s="221"/>
      <c r="BI920" s="221"/>
      <c r="BJ920" s="221"/>
      <c r="BK920" s="221"/>
      <c r="BL920" s="221"/>
      <c r="BM920" s="226"/>
    </row>
    <row r="921" spans="1:65">
      <c r="A921" s="30"/>
      <c r="B921" s="20" t="s">
        <v>275</v>
      </c>
      <c r="C921" s="12"/>
      <c r="D921" s="227">
        <v>28.266666666666666</v>
      </c>
      <c r="E921" s="227">
        <v>29.283333333333335</v>
      </c>
      <c r="F921" s="227">
        <v>27.349999999999998</v>
      </c>
      <c r="G921" s="227">
        <v>27.25</v>
      </c>
      <c r="H921" s="227">
        <v>29.515656203747508</v>
      </c>
      <c r="I921" s="227">
        <v>26.666666666666668</v>
      </c>
      <c r="J921" s="227">
        <v>29.683333333333334</v>
      </c>
      <c r="K921" s="227">
        <v>26.783333333333335</v>
      </c>
      <c r="L921" s="227">
        <v>30.316666666666666</v>
      </c>
      <c r="M921" s="227">
        <v>29</v>
      </c>
      <c r="N921" s="227">
        <v>26.05</v>
      </c>
      <c r="O921" s="227">
        <v>30.216666666666669</v>
      </c>
      <c r="P921" s="227">
        <v>29.249999999999996</v>
      </c>
      <c r="Q921" s="227">
        <v>26.866666666666664</v>
      </c>
      <c r="R921" s="227">
        <v>28</v>
      </c>
      <c r="S921" s="227">
        <v>29.299999999999997</v>
      </c>
      <c r="T921" s="227">
        <v>26.516666666666666</v>
      </c>
      <c r="U921" s="227">
        <v>30.833333333333332</v>
      </c>
      <c r="V921" s="227">
        <v>28.633333333333336</v>
      </c>
      <c r="W921" s="227">
        <v>29.116666666666664</v>
      </c>
      <c r="X921" s="227">
        <v>32.787166666666671</v>
      </c>
      <c r="Y921" s="227">
        <v>31.666666666666668</v>
      </c>
      <c r="Z921" s="227">
        <v>28.550651397187053</v>
      </c>
      <c r="AA921" s="227">
        <v>28.75</v>
      </c>
      <c r="AB921" s="227">
        <v>30.183333333333334</v>
      </c>
      <c r="AC921" s="227">
        <v>30.735000000000003</v>
      </c>
      <c r="AD921" s="227">
        <v>27.76</v>
      </c>
      <c r="AE921" s="220"/>
      <c r="AF921" s="221"/>
      <c r="AG921" s="221"/>
      <c r="AH921" s="221"/>
      <c r="AI921" s="221"/>
      <c r="AJ921" s="221"/>
      <c r="AK921" s="221"/>
      <c r="AL921" s="221"/>
      <c r="AM921" s="221"/>
      <c r="AN921" s="221"/>
      <c r="AO921" s="221"/>
      <c r="AP921" s="221"/>
      <c r="AQ921" s="221"/>
      <c r="AR921" s="221"/>
      <c r="AS921" s="221"/>
      <c r="AT921" s="221"/>
      <c r="AU921" s="221"/>
      <c r="AV921" s="221"/>
      <c r="AW921" s="221"/>
      <c r="AX921" s="221"/>
      <c r="AY921" s="221"/>
      <c r="AZ921" s="221"/>
      <c r="BA921" s="221"/>
      <c r="BB921" s="221"/>
      <c r="BC921" s="221"/>
      <c r="BD921" s="221"/>
      <c r="BE921" s="221"/>
      <c r="BF921" s="221"/>
      <c r="BG921" s="221"/>
      <c r="BH921" s="221"/>
      <c r="BI921" s="221"/>
      <c r="BJ921" s="221"/>
      <c r="BK921" s="221"/>
      <c r="BL921" s="221"/>
      <c r="BM921" s="226"/>
    </row>
    <row r="922" spans="1:65">
      <c r="A922" s="30"/>
      <c r="B922" s="3" t="s">
        <v>276</v>
      </c>
      <c r="C922" s="29"/>
      <c r="D922" s="223">
        <v>28.299999999999997</v>
      </c>
      <c r="E922" s="223">
        <v>29.4</v>
      </c>
      <c r="F922" s="223">
        <v>27.3</v>
      </c>
      <c r="G922" s="223">
        <v>27.25</v>
      </c>
      <c r="H922" s="223">
        <v>29.580377163293797</v>
      </c>
      <c r="I922" s="223">
        <v>26.299999999999997</v>
      </c>
      <c r="J922" s="223">
        <v>29.3</v>
      </c>
      <c r="K922" s="223">
        <v>26.799999999999997</v>
      </c>
      <c r="L922" s="223">
        <v>30.5</v>
      </c>
      <c r="M922" s="223">
        <v>29.05</v>
      </c>
      <c r="N922" s="223">
        <v>26.049999999999997</v>
      </c>
      <c r="O922" s="223">
        <v>30.1</v>
      </c>
      <c r="P922" s="223">
        <v>29.299999999999997</v>
      </c>
      <c r="Q922" s="223">
        <v>26.85</v>
      </c>
      <c r="R922" s="223">
        <v>28</v>
      </c>
      <c r="S922" s="223">
        <v>29</v>
      </c>
      <c r="T922" s="223">
        <v>26.45</v>
      </c>
      <c r="U922" s="223">
        <v>31</v>
      </c>
      <c r="V922" s="223">
        <v>28.700000000000003</v>
      </c>
      <c r="W922" s="223">
        <v>29.1</v>
      </c>
      <c r="X922" s="223">
        <v>32.758499999999998</v>
      </c>
      <c r="Y922" s="223">
        <v>32</v>
      </c>
      <c r="Z922" s="223">
        <v>28.603913380107336</v>
      </c>
      <c r="AA922" s="223">
        <v>28.75</v>
      </c>
      <c r="AB922" s="223">
        <v>30.1</v>
      </c>
      <c r="AC922" s="223">
        <v>30.71</v>
      </c>
      <c r="AD922" s="223">
        <v>27.805</v>
      </c>
      <c r="AE922" s="220"/>
      <c r="AF922" s="221"/>
      <c r="AG922" s="221"/>
      <c r="AH922" s="221"/>
      <c r="AI922" s="221"/>
      <c r="AJ922" s="221"/>
      <c r="AK922" s="221"/>
      <c r="AL922" s="221"/>
      <c r="AM922" s="221"/>
      <c r="AN922" s="221"/>
      <c r="AO922" s="221"/>
      <c r="AP922" s="221"/>
      <c r="AQ922" s="221"/>
      <c r="AR922" s="221"/>
      <c r="AS922" s="221"/>
      <c r="AT922" s="221"/>
      <c r="AU922" s="221"/>
      <c r="AV922" s="221"/>
      <c r="AW922" s="221"/>
      <c r="AX922" s="221"/>
      <c r="AY922" s="221"/>
      <c r="AZ922" s="221"/>
      <c r="BA922" s="221"/>
      <c r="BB922" s="221"/>
      <c r="BC922" s="221"/>
      <c r="BD922" s="221"/>
      <c r="BE922" s="221"/>
      <c r="BF922" s="221"/>
      <c r="BG922" s="221"/>
      <c r="BH922" s="221"/>
      <c r="BI922" s="221"/>
      <c r="BJ922" s="221"/>
      <c r="BK922" s="221"/>
      <c r="BL922" s="221"/>
      <c r="BM922" s="226"/>
    </row>
    <row r="923" spans="1:65">
      <c r="A923" s="30"/>
      <c r="B923" s="3" t="s">
        <v>277</v>
      </c>
      <c r="C923" s="29"/>
      <c r="D923" s="24">
        <v>0.24221202832779945</v>
      </c>
      <c r="E923" s="24">
        <v>0.93897106806688535</v>
      </c>
      <c r="F923" s="24">
        <v>0.45934736311423402</v>
      </c>
      <c r="G923" s="24">
        <v>0.35071355833500406</v>
      </c>
      <c r="H923" s="24">
        <v>0.41715960040639744</v>
      </c>
      <c r="I923" s="24">
        <v>1.2987173159185448</v>
      </c>
      <c r="J923" s="24">
        <v>0.9786044485218055</v>
      </c>
      <c r="K923" s="24">
        <v>0.32506409624359761</v>
      </c>
      <c r="L923" s="24">
        <v>1.1391517311871435</v>
      </c>
      <c r="M923" s="24">
        <v>0.59329587896765223</v>
      </c>
      <c r="N923" s="24">
        <v>0.65345237010818114</v>
      </c>
      <c r="O923" s="24">
        <v>0.27141603981096313</v>
      </c>
      <c r="P923" s="24">
        <v>0.38340579025361543</v>
      </c>
      <c r="Q923" s="24">
        <v>0.33266599866332336</v>
      </c>
      <c r="R923" s="24">
        <v>0.63245553203367588</v>
      </c>
      <c r="S923" s="24">
        <v>0.77717436910901783</v>
      </c>
      <c r="T923" s="24">
        <v>0.33115957885386155</v>
      </c>
      <c r="U923" s="24">
        <v>0.752772652709081</v>
      </c>
      <c r="V923" s="24">
        <v>0.28751811537130362</v>
      </c>
      <c r="W923" s="24">
        <v>0.39200340134578748</v>
      </c>
      <c r="X923" s="24">
        <v>0.19615954390920334</v>
      </c>
      <c r="Y923" s="24">
        <v>0.5163977794943222</v>
      </c>
      <c r="Z923" s="24">
        <v>0.37827497025849699</v>
      </c>
      <c r="AA923" s="24">
        <v>0.93541434669348533</v>
      </c>
      <c r="AB923" s="24">
        <v>0.2639444385977216</v>
      </c>
      <c r="AC923" s="24">
        <v>0.83234007472907334</v>
      </c>
      <c r="AD923" s="24">
        <v>0.33376638536557263</v>
      </c>
      <c r="AE923" s="152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86</v>
      </c>
      <c r="C924" s="29"/>
      <c r="D924" s="13">
        <v>8.5688217568796986E-3</v>
      </c>
      <c r="E924" s="13">
        <v>3.2065033627782083E-2</v>
      </c>
      <c r="F924" s="13">
        <v>1.6795150388088997E-2</v>
      </c>
      <c r="G924" s="13">
        <v>1.2870222324220332E-2</v>
      </c>
      <c r="H924" s="13">
        <v>1.4133502488534611E-2</v>
      </c>
      <c r="I924" s="13">
        <v>4.8701899346945424E-2</v>
      </c>
      <c r="J924" s="13">
        <v>3.2968145374120343E-2</v>
      </c>
      <c r="K924" s="13">
        <v>1.2136805086879811E-2</v>
      </c>
      <c r="L924" s="13">
        <v>3.7575098334925019E-2</v>
      </c>
      <c r="M924" s="13">
        <v>2.0458478585091457E-2</v>
      </c>
      <c r="N924" s="13">
        <v>2.5084543958087568E-2</v>
      </c>
      <c r="O924" s="13">
        <v>8.9823289512729106E-3</v>
      </c>
      <c r="P924" s="13">
        <v>1.3107890265080871E-2</v>
      </c>
      <c r="Q924" s="13">
        <v>1.2382109131389209E-2</v>
      </c>
      <c r="R924" s="13">
        <v>2.2587697572631283E-2</v>
      </c>
      <c r="S924" s="13">
        <v>2.6524722495188325E-2</v>
      </c>
      <c r="T924" s="13">
        <v>1.2488733332012378E-2</v>
      </c>
      <c r="U924" s="13">
        <v>2.4414248195970194E-2</v>
      </c>
      <c r="V924" s="13">
        <v>1.0041377719603152E-2</v>
      </c>
      <c r="W924" s="13">
        <v>1.3463196382797511E-2</v>
      </c>
      <c r="X924" s="13">
        <v>5.9828147367375437E-3</v>
      </c>
      <c r="Y924" s="13">
        <v>1.6307298299820701E-2</v>
      </c>
      <c r="Z924" s="13">
        <v>1.3249258834625624E-2</v>
      </c>
      <c r="AA924" s="13">
        <v>3.253615118933862E-2</v>
      </c>
      <c r="AB924" s="13">
        <v>8.7447080706036968E-3</v>
      </c>
      <c r="AC924" s="13">
        <v>2.7081180241713788E-2</v>
      </c>
      <c r="AD924" s="13">
        <v>1.202328477541688E-2</v>
      </c>
      <c r="AE924" s="152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278</v>
      </c>
      <c r="C925" s="29"/>
      <c r="D925" s="13">
        <v>-2.0217607181795216E-2</v>
      </c>
      <c r="E925" s="13">
        <v>1.5022207654237008E-2</v>
      </c>
      <c r="F925" s="13">
        <v>-5.199121072248003E-2</v>
      </c>
      <c r="G925" s="13">
        <v>-5.5457422017827329E-2</v>
      </c>
      <c r="H925" s="13">
        <v>2.3075009230208332E-2</v>
      </c>
      <c r="I925" s="13">
        <v>-7.5676987907353999E-2</v>
      </c>
      <c r="J925" s="13">
        <v>2.8887052835626648E-2</v>
      </c>
      <c r="K925" s="13">
        <v>-7.1633074729448576E-2</v>
      </c>
      <c r="L925" s="13">
        <v>5.0839724372826911E-2</v>
      </c>
      <c r="M925" s="13">
        <v>5.2012756507524571E-3</v>
      </c>
      <c r="N925" s="13">
        <v>-9.705195756199636E-2</v>
      </c>
      <c r="O925" s="13">
        <v>4.7373513077479501E-2</v>
      </c>
      <c r="P925" s="13">
        <v>1.3866803889120982E-2</v>
      </c>
      <c r="Q925" s="13">
        <v>-6.874456531665929E-2</v>
      </c>
      <c r="R925" s="13">
        <v>-2.9460837302721643E-2</v>
      </c>
      <c r="S925" s="13">
        <v>1.5599909536794687E-2</v>
      </c>
      <c r="T925" s="13">
        <v>-8.0876304850375114E-2</v>
      </c>
      <c r="U925" s="13">
        <v>6.8748482732121863E-2</v>
      </c>
      <c r="V925" s="13">
        <v>-7.5081657655212686E-3</v>
      </c>
      <c r="W925" s="13">
        <v>9.2451888286577688E-3</v>
      </c>
      <c r="X925" s="13">
        <v>0.13647247442438526</v>
      </c>
      <c r="Y925" s="13">
        <v>9.7633576860017168E-2</v>
      </c>
      <c r="Z925" s="13">
        <v>-1.0374096375435626E-2</v>
      </c>
      <c r="AA925" s="13">
        <v>-3.4642525876160679E-3</v>
      </c>
      <c r="AB925" s="13">
        <v>4.6218109312363698E-2</v>
      </c>
      <c r="AC925" s="13">
        <v>6.5340041625030487E-2</v>
      </c>
      <c r="AD925" s="13">
        <v>-3.7779744411555405E-2</v>
      </c>
      <c r="AE925" s="152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46" t="s">
        <v>279</v>
      </c>
      <c r="C926" s="47"/>
      <c r="D926" s="45">
        <v>0.41</v>
      </c>
      <c r="E926" s="45">
        <v>0.16</v>
      </c>
      <c r="F926" s="45">
        <v>0.91</v>
      </c>
      <c r="G926" s="45">
        <v>0.97</v>
      </c>
      <c r="H926" s="45">
        <v>0.28999999999999998</v>
      </c>
      <c r="I926" s="45">
        <v>1.29</v>
      </c>
      <c r="J926" s="45">
        <v>0.38</v>
      </c>
      <c r="K926" s="45">
        <v>1.23</v>
      </c>
      <c r="L926" s="45">
        <v>0.73</v>
      </c>
      <c r="M926" s="45">
        <v>0</v>
      </c>
      <c r="N926" s="45">
        <v>1.63</v>
      </c>
      <c r="O926" s="45">
        <v>0.67</v>
      </c>
      <c r="P926" s="45">
        <v>0.14000000000000001</v>
      </c>
      <c r="Q926" s="45">
        <v>1.18</v>
      </c>
      <c r="R926" s="45">
        <v>0.55000000000000004</v>
      </c>
      <c r="S926" s="45">
        <v>0.17</v>
      </c>
      <c r="T926" s="45">
        <v>1.38</v>
      </c>
      <c r="U926" s="45">
        <v>1.02</v>
      </c>
      <c r="V926" s="45">
        <v>0.2</v>
      </c>
      <c r="W926" s="45">
        <v>0.06</v>
      </c>
      <c r="X926" s="45">
        <v>2.1</v>
      </c>
      <c r="Y926" s="45">
        <v>1.48</v>
      </c>
      <c r="Z926" s="45">
        <v>0.25</v>
      </c>
      <c r="AA926" s="45">
        <v>0.14000000000000001</v>
      </c>
      <c r="AB926" s="45">
        <v>0.66</v>
      </c>
      <c r="AC926" s="45">
        <v>0.96</v>
      </c>
      <c r="AD926" s="45">
        <v>0.69</v>
      </c>
      <c r="AE926" s="152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1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BM927" s="55"/>
    </row>
    <row r="928" spans="1:65" ht="15">
      <c r="B928" s="8" t="s">
        <v>626</v>
      </c>
      <c r="BM928" s="28" t="s">
        <v>66</v>
      </c>
    </row>
    <row r="929" spans="1:65" ht="15">
      <c r="A929" s="25" t="s">
        <v>21</v>
      </c>
      <c r="B929" s="18" t="s">
        <v>111</v>
      </c>
      <c r="C929" s="15" t="s">
        <v>112</v>
      </c>
      <c r="D929" s="16" t="s">
        <v>227</v>
      </c>
      <c r="E929" s="17" t="s">
        <v>227</v>
      </c>
      <c r="F929" s="17" t="s">
        <v>227</v>
      </c>
      <c r="G929" s="17" t="s">
        <v>227</v>
      </c>
      <c r="H929" s="17" t="s">
        <v>227</v>
      </c>
      <c r="I929" s="17" t="s">
        <v>227</v>
      </c>
      <c r="J929" s="17" t="s">
        <v>227</v>
      </c>
      <c r="K929" s="17" t="s">
        <v>227</v>
      </c>
      <c r="L929" s="17" t="s">
        <v>227</v>
      </c>
      <c r="M929" s="17" t="s">
        <v>227</v>
      </c>
      <c r="N929" s="17" t="s">
        <v>227</v>
      </c>
      <c r="O929" s="17" t="s">
        <v>227</v>
      </c>
      <c r="P929" s="17" t="s">
        <v>227</v>
      </c>
      <c r="Q929" s="17" t="s">
        <v>227</v>
      </c>
      <c r="R929" s="17" t="s">
        <v>227</v>
      </c>
      <c r="S929" s="17" t="s">
        <v>227</v>
      </c>
      <c r="T929" s="17" t="s">
        <v>227</v>
      </c>
      <c r="U929" s="17" t="s">
        <v>227</v>
      </c>
      <c r="V929" s="17" t="s">
        <v>227</v>
      </c>
      <c r="W929" s="17" t="s">
        <v>227</v>
      </c>
      <c r="X929" s="152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228</v>
      </c>
      <c r="C930" s="9" t="s">
        <v>228</v>
      </c>
      <c r="D930" s="150" t="s">
        <v>230</v>
      </c>
      <c r="E930" s="151" t="s">
        <v>231</v>
      </c>
      <c r="F930" s="151" t="s">
        <v>232</v>
      </c>
      <c r="G930" s="151" t="s">
        <v>233</v>
      </c>
      <c r="H930" s="151" t="s">
        <v>234</v>
      </c>
      <c r="I930" s="151" t="s">
        <v>235</v>
      </c>
      <c r="J930" s="151" t="s">
        <v>236</v>
      </c>
      <c r="K930" s="151" t="s">
        <v>237</v>
      </c>
      <c r="L930" s="151" t="s">
        <v>238</v>
      </c>
      <c r="M930" s="151" t="s">
        <v>239</v>
      </c>
      <c r="N930" s="151" t="s">
        <v>240</v>
      </c>
      <c r="O930" s="151" t="s">
        <v>241</v>
      </c>
      <c r="P930" s="151" t="s">
        <v>242</v>
      </c>
      <c r="Q930" s="151" t="s">
        <v>248</v>
      </c>
      <c r="R930" s="151" t="s">
        <v>304</v>
      </c>
      <c r="S930" s="151" t="s">
        <v>256</v>
      </c>
      <c r="T930" s="151" t="s">
        <v>305</v>
      </c>
      <c r="U930" s="151" t="s">
        <v>264</v>
      </c>
      <c r="V930" s="151" t="s">
        <v>265</v>
      </c>
      <c r="W930" s="151" t="s">
        <v>266</v>
      </c>
      <c r="X930" s="152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3</v>
      </c>
    </row>
    <row r="931" spans="1:65">
      <c r="A931" s="30"/>
      <c r="B931" s="19"/>
      <c r="C931" s="9"/>
      <c r="D931" s="10" t="s">
        <v>331</v>
      </c>
      <c r="E931" s="11" t="s">
        <v>332</v>
      </c>
      <c r="F931" s="11" t="s">
        <v>332</v>
      </c>
      <c r="G931" s="11" t="s">
        <v>331</v>
      </c>
      <c r="H931" s="11" t="s">
        <v>332</v>
      </c>
      <c r="I931" s="11" t="s">
        <v>332</v>
      </c>
      <c r="J931" s="11" t="s">
        <v>331</v>
      </c>
      <c r="K931" s="11" t="s">
        <v>331</v>
      </c>
      <c r="L931" s="11" t="s">
        <v>331</v>
      </c>
      <c r="M931" s="11" t="s">
        <v>331</v>
      </c>
      <c r="N931" s="11" t="s">
        <v>331</v>
      </c>
      <c r="O931" s="11" t="s">
        <v>331</v>
      </c>
      <c r="P931" s="11" t="s">
        <v>331</v>
      </c>
      <c r="Q931" s="11" t="s">
        <v>332</v>
      </c>
      <c r="R931" s="11" t="s">
        <v>332</v>
      </c>
      <c r="S931" s="11" t="s">
        <v>331</v>
      </c>
      <c r="T931" s="11" t="s">
        <v>331</v>
      </c>
      <c r="U931" s="11" t="s">
        <v>332</v>
      </c>
      <c r="V931" s="11" t="s">
        <v>331</v>
      </c>
      <c r="W931" s="11" t="s">
        <v>331</v>
      </c>
      <c r="X931" s="152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3</v>
      </c>
    </row>
    <row r="932" spans="1:65">
      <c r="A932" s="30"/>
      <c r="B932" s="19"/>
      <c r="C932" s="9"/>
      <c r="D932" s="26" t="s">
        <v>335</v>
      </c>
      <c r="E932" s="26" t="s">
        <v>336</v>
      </c>
      <c r="F932" s="26" t="s">
        <v>335</v>
      </c>
      <c r="G932" s="26" t="s">
        <v>337</v>
      </c>
      <c r="H932" s="26" t="s">
        <v>338</v>
      </c>
      <c r="I932" s="26" t="s">
        <v>336</v>
      </c>
      <c r="J932" s="26" t="s">
        <v>336</v>
      </c>
      <c r="K932" s="26" t="s">
        <v>336</v>
      </c>
      <c r="L932" s="26" t="s">
        <v>336</v>
      </c>
      <c r="M932" s="26" t="s">
        <v>336</v>
      </c>
      <c r="N932" s="26" t="s">
        <v>336</v>
      </c>
      <c r="O932" s="26" t="s">
        <v>336</v>
      </c>
      <c r="P932" s="26" t="s">
        <v>336</v>
      </c>
      <c r="Q932" s="26" t="s">
        <v>335</v>
      </c>
      <c r="R932" s="26" t="s">
        <v>336</v>
      </c>
      <c r="S932" s="26" t="s">
        <v>336</v>
      </c>
      <c r="T932" s="26"/>
      <c r="U932" s="26" t="s">
        <v>338</v>
      </c>
      <c r="V932" s="26" t="s">
        <v>338</v>
      </c>
      <c r="W932" s="26" t="s">
        <v>117</v>
      </c>
      <c r="X932" s="152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3</v>
      </c>
    </row>
    <row r="933" spans="1:65">
      <c r="A933" s="30"/>
      <c r="B933" s="18">
        <v>1</v>
      </c>
      <c r="C933" s="14">
        <v>1</v>
      </c>
      <c r="D933" s="204" t="s">
        <v>107</v>
      </c>
      <c r="E933" s="204" t="s">
        <v>107</v>
      </c>
      <c r="F933" s="204" t="s">
        <v>208</v>
      </c>
      <c r="G933" s="204" t="s">
        <v>107</v>
      </c>
      <c r="H933" s="204" t="s">
        <v>208</v>
      </c>
      <c r="I933" s="204" t="s">
        <v>208</v>
      </c>
      <c r="J933" s="204" t="s">
        <v>107</v>
      </c>
      <c r="K933" s="204">
        <v>2.1999999999999999E-2</v>
      </c>
      <c r="L933" s="204" t="s">
        <v>107</v>
      </c>
      <c r="M933" s="204" t="s">
        <v>107</v>
      </c>
      <c r="N933" s="204" t="s">
        <v>107</v>
      </c>
      <c r="O933" s="204" t="s">
        <v>107</v>
      </c>
      <c r="P933" s="204" t="s">
        <v>107</v>
      </c>
      <c r="Q933" s="204" t="s">
        <v>208</v>
      </c>
      <c r="R933" s="204" t="s">
        <v>107</v>
      </c>
      <c r="S933" s="204">
        <v>0.02</v>
      </c>
      <c r="T933" s="204" t="s">
        <v>107</v>
      </c>
      <c r="U933" s="204" t="s">
        <v>208</v>
      </c>
      <c r="V933" s="204" t="s">
        <v>107</v>
      </c>
      <c r="W933" s="204" t="s">
        <v>107</v>
      </c>
      <c r="X933" s="202"/>
      <c r="Y933" s="203"/>
      <c r="Z933" s="203"/>
      <c r="AA933" s="203"/>
      <c r="AB933" s="203"/>
      <c r="AC933" s="203"/>
      <c r="AD933" s="203"/>
      <c r="AE933" s="203"/>
      <c r="AF933" s="203"/>
      <c r="AG933" s="203"/>
      <c r="AH933" s="203"/>
      <c r="AI933" s="203"/>
      <c r="AJ933" s="203"/>
      <c r="AK933" s="203"/>
      <c r="AL933" s="203"/>
      <c r="AM933" s="203"/>
      <c r="AN933" s="203"/>
      <c r="AO933" s="203"/>
      <c r="AP933" s="203"/>
      <c r="AQ933" s="203"/>
      <c r="AR933" s="203"/>
      <c r="AS933" s="203"/>
      <c r="AT933" s="203"/>
      <c r="AU933" s="203"/>
      <c r="AV933" s="203"/>
      <c r="AW933" s="203"/>
      <c r="AX933" s="203"/>
      <c r="AY933" s="203"/>
      <c r="AZ933" s="203"/>
      <c r="BA933" s="203"/>
      <c r="BB933" s="203"/>
      <c r="BC933" s="203"/>
      <c r="BD933" s="203"/>
      <c r="BE933" s="203"/>
      <c r="BF933" s="203"/>
      <c r="BG933" s="203"/>
      <c r="BH933" s="203"/>
      <c r="BI933" s="203"/>
      <c r="BJ933" s="203"/>
      <c r="BK933" s="203"/>
      <c r="BL933" s="203"/>
      <c r="BM933" s="207">
        <v>1</v>
      </c>
    </row>
    <row r="934" spans="1:65">
      <c r="A934" s="30"/>
      <c r="B934" s="19">
        <v>1</v>
      </c>
      <c r="C934" s="9">
        <v>2</v>
      </c>
      <c r="D934" s="24" t="s">
        <v>107</v>
      </c>
      <c r="E934" s="24" t="s">
        <v>107</v>
      </c>
      <c r="F934" s="24" t="s">
        <v>208</v>
      </c>
      <c r="G934" s="24" t="s">
        <v>107</v>
      </c>
      <c r="H934" s="24" t="s">
        <v>208</v>
      </c>
      <c r="I934" s="24" t="s">
        <v>208</v>
      </c>
      <c r="J934" s="24">
        <v>0.01</v>
      </c>
      <c r="K934" s="24">
        <v>0.02</v>
      </c>
      <c r="L934" s="24" t="s">
        <v>107</v>
      </c>
      <c r="M934" s="24" t="s">
        <v>107</v>
      </c>
      <c r="N934" s="24" t="s">
        <v>107</v>
      </c>
      <c r="O934" s="24" t="s">
        <v>107</v>
      </c>
      <c r="P934" s="24" t="s">
        <v>107</v>
      </c>
      <c r="Q934" s="24" t="s">
        <v>208</v>
      </c>
      <c r="R934" s="24" t="s">
        <v>107</v>
      </c>
      <c r="S934" s="24">
        <v>0.02</v>
      </c>
      <c r="T934" s="24" t="s">
        <v>107</v>
      </c>
      <c r="U934" s="24" t="s">
        <v>208</v>
      </c>
      <c r="V934" s="24" t="s">
        <v>107</v>
      </c>
      <c r="W934" s="24" t="s">
        <v>107</v>
      </c>
      <c r="X934" s="202"/>
      <c r="Y934" s="203"/>
      <c r="Z934" s="203"/>
      <c r="AA934" s="203"/>
      <c r="AB934" s="203"/>
      <c r="AC934" s="203"/>
      <c r="AD934" s="203"/>
      <c r="AE934" s="203"/>
      <c r="AF934" s="203"/>
      <c r="AG934" s="203"/>
      <c r="AH934" s="203"/>
      <c r="AI934" s="203"/>
      <c r="AJ934" s="203"/>
      <c r="AK934" s="203"/>
      <c r="AL934" s="203"/>
      <c r="AM934" s="203"/>
      <c r="AN934" s="203"/>
      <c r="AO934" s="203"/>
      <c r="AP934" s="203"/>
      <c r="AQ934" s="203"/>
      <c r="AR934" s="203"/>
      <c r="AS934" s="203"/>
      <c r="AT934" s="203"/>
      <c r="AU934" s="203"/>
      <c r="AV934" s="203"/>
      <c r="AW934" s="203"/>
      <c r="AX934" s="203"/>
      <c r="AY934" s="203"/>
      <c r="AZ934" s="203"/>
      <c r="BA934" s="203"/>
      <c r="BB934" s="203"/>
      <c r="BC934" s="203"/>
      <c r="BD934" s="203"/>
      <c r="BE934" s="203"/>
      <c r="BF934" s="203"/>
      <c r="BG934" s="203"/>
      <c r="BH934" s="203"/>
      <c r="BI934" s="203"/>
      <c r="BJ934" s="203"/>
      <c r="BK934" s="203"/>
      <c r="BL934" s="203"/>
      <c r="BM934" s="207">
        <v>20</v>
      </c>
    </row>
    <row r="935" spans="1:65">
      <c r="A935" s="30"/>
      <c r="B935" s="19">
        <v>1</v>
      </c>
      <c r="C935" s="9">
        <v>3</v>
      </c>
      <c r="D935" s="24" t="s">
        <v>107</v>
      </c>
      <c r="E935" s="24" t="s">
        <v>107</v>
      </c>
      <c r="F935" s="24" t="s">
        <v>208</v>
      </c>
      <c r="G935" s="24" t="s">
        <v>107</v>
      </c>
      <c r="H935" s="24" t="s">
        <v>208</v>
      </c>
      <c r="I935" s="24" t="s">
        <v>208</v>
      </c>
      <c r="J935" s="24" t="s">
        <v>107</v>
      </c>
      <c r="K935" s="24">
        <v>1.9E-2</v>
      </c>
      <c r="L935" s="24" t="s">
        <v>107</v>
      </c>
      <c r="M935" s="24">
        <v>0.01</v>
      </c>
      <c r="N935" s="24" t="s">
        <v>107</v>
      </c>
      <c r="O935" s="24" t="s">
        <v>107</v>
      </c>
      <c r="P935" s="24" t="s">
        <v>107</v>
      </c>
      <c r="Q935" s="24" t="s">
        <v>208</v>
      </c>
      <c r="R935" s="24" t="s">
        <v>107</v>
      </c>
      <c r="S935" s="24">
        <v>0.02</v>
      </c>
      <c r="T935" s="24" t="s">
        <v>107</v>
      </c>
      <c r="U935" s="24" t="s">
        <v>208</v>
      </c>
      <c r="V935" s="24" t="s">
        <v>107</v>
      </c>
      <c r="W935" s="24" t="s">
        <v>107</v>
      </c>
      <c r="X935" s="202"/>
      <c r="Y935" s="203"/>
      <c r="Z935" s="203"/>
      <c r="AA935" s="203"/>
      <c r="AB935" s="203"/>
      <c r="AC935" s="203"/>
      <c r="AD935" s="203"/>
      <c r="AE935" s="203"/>
      <c r="AF935" s="203"/>
      <c r="AG935" s="203"/>
      <c r="AH935" s="203"/>
      <c r="AI935" s="203"/>
      <c r="AJ935" s="203"/>
      <c r="AK935" s="203"/>
      <c r="AL935" s="203"/>
      <c r="AM935" s="203"/>
      <c r="AN935" s="203"/>
      <c r="AO935" s="203"/>
      <c r="AP935" s="203"/>
      <c r="AQ935" s="203"/>
      <c r="AR935" s="203"/>
      <c r="AS935" s="203"/>
      <c r="AT935" s="203"/>
      <c r="AU935" s="203"/>
      <c r="AV935" s="203"/>
      <c r="AW935" s="203"/>
      <c r="AX935" s="203"/>
      <c r="AY935" s="203"/>
      <c r="AZ935" s="203"/>
      <c r="BA935" s="203"/>
      <c r="BB935" s="203"/>
      <c r="BC935" s="203"/>
      <c r="BD935" s="203"/>
      <c r="BE935" s="203"/>
      <c r="BF935" s="203"/>
      <c r="BG935" s="203"/>
      <c r="BH935" s="203"/>
      <c r="BI935" s="203"/>
      <c r="BJ935" s="203"/>
      <c r="BK935" s="203"/>
      <c r="BL935" s="203"/>
      <c r="BM935" s="207">
        <v>16</v>
      </c>
    </row>
    <row r="936" spans="1:65">
      <c r="A936" s="30"/>
      <c r="B936" s="19">
        <v>1</v>
      </c>
      <c r="C936" s="9">
        <v>4</v>
      </c>
      <c r="D936" s="24" t="s">
        <v>107</v>
      </c>
      <c r="E936" s="24" t="s">
        <v>107</v>
      </c>
      <c r="F936" s="24" t="s">
        <v>208</v>
      </c>
      <c r="G936" s="24" t="s">
        <v>107</v>
      </c>
      <c r="H936" s="24" t="s">
        <v>208</v>
      </c>
      <c r="I936" s="24" t="s">
        <v>208</v>
      </c>
      <c r="J936" s="24" t="s">
        <v>107</v>
      </c>
      <c r="K936" s="24">
        <v>1.9E-2</v>
      </c>
      <c r="L936" s="24" t="s">
        <v>107</v>
      </c>
      <c r="M936" s="24" t="s">
        <v>107</v>
      </c>
      <c r="N936" s="24" t="s">
        <v>107</v>
      </c>
      <c r="O936" s="24" t="s">
        <v>107</v>
      </c>
      <c r="P936" s="24" t="s">
        <v>107</v>
      </c>
      <c r="Q936" s="24" t="s">
        <v>208</v>
      </c>
      <c r="R936" s="24" t="s">
        <v>107</v>
      </c>
      <c r="S936" s="24">
        <v>0.02</v>
      </c>
      <c r="T936" s="232">
        <v>1.026017136926035E-2</v>
      </c>
      <c r="U936" s="24" t="s">
        <v>208</v>
      </c>
      <c r="V936" s="24" t="s">
        <v>107</v>
      </c>
      <c r="W936" s="24" t="s">
        <v>107</v>
      </c>
      <c r="X936" s="202"/>
      <c r="Y936" s="203"/>
      <c r="Z936" s="203"/>
      <c r="AA936" s="203"/>
      <c r="AB936" s="203"/>
      <c r="AC936" s="203"/>
      <c r="AD936" s="203"/>
      <c r="AE936" s="203"/>
      <c r="AF936" s="203"/>
      <c r="AG936" s="203"/>
      <c r="AH936" s="203"/>
      <c r="AI936" s="203"/>
      <c r="AJ936" s="203"/>
      <c r="AK936" s="203"/>
      <c r="AL936" s="203"/>
      <c r="AM936" s="203"/>
      <c r="AN936" s="203"/>
      <c r="AO936" s="203"/>
      <c r="AP936" s="203"/>
      <c r="AQ936" s="203"/>
      <c r="AR936" s="203"/>
      <c r="AS936" s="203"/>
      <c r="AT936" s="203"/>
      <c r="AU936" s="203"/>
      <c r="AV936" s="203"/>
      <c r="AW936" s="203"/>
      <c r="AX936" s="203"/>
      <c r="AY936" s="203"/>
      <c r="AZ936" s="203"/>
      <c r="BA936" s="203"/>
      <c r="BB936" s="203"/>
      <c r="BC936" s="203"/>
      <c r="BD936" s="203"/>
      <c r="BE936" s="203"/>
      <c r="BF936" s="203"/>
      <c r="BG936" s="203"/>
      <c r="BH936" s="203"/>
      <c r="BI936" s="203"/>
      <c r="BJ936" s="203"/>
      <c r="BK936" s="203"/>
      <c r="BL936" s="203"/>
      <c r="BM936" s="207" t="s">
        <v>107</v>
      </c>
    </row>
    <row r="937" spans="1:65">
      <c r="A937" s="30"/>
      <c r="B937" s="19">
        <v>1</v>
      </c>
      <c r="C937" s="9">
        <v>5</v>
      </c>
      <c r="D937" s="24" t="s">
        <v>107</v>
      </c>
      <c r="E937" s="24" t="s">
        <v>107</v>
      </c>
      <c r="F937" s="24" t="s">
        <v>208</v>
      </c>
      <c r="G937" s="24" t="s">
        <v>107</v>
      </c>
      <c r="H937" s="24" t="s">
        <v>208</v>
      </c>
      <c r="I937" s="24" t="s">
        <v>208</v>
      </c>
      <c r="J937" s="24" t="s">
        <v>107</v>
      </c>
      <c r="K937" s="24">
        <v>2.1000000000000001E-2</v>
      </c>
      <c r="L937" s="24" t="s">
        <v>107</v>
      </c>
      <c r="M937" s="24" t="s">
        <v>107</v>
      </c>
      <c r="N937" s="24" t="s">
        <v>107</v>
      </c>
      <c r="O937" s="24" t="s">
        <v>107</v>
      </c>
      <c r="P937" s="24" t="s">
        <v>107</v>
      </c>
      <c r="Q937" s="24" t="s">
        <v>208</v>
      </c>
      <c r="R937" s="24" t="s">
        <v>107</v>
      </c>
      <c r="S937" s="24">
        <v>0.02</v>
      </c>
      <c r="T937" s="24" t="s">
        <v>107</v>
      </c>
      <c r="U937" s="24" t="s">
        <v>208</v>
      </c>
      <c r="V937" s="24" t="s">
        <v>107</v>
      </c>
      <c r="W937" s="24" t="s">
        <v>107</v>
      </c>
      <c r="X937" s="202"/>
      <c r="Y937" s="203"/>
      <c r="Z937" s="203"/>
      <c r="AA937" s="203"/>
      <c r="AB937" s="203"/>
      <c r="AC937" s="203"/>
      <c r="AD937" s="203"/>
      <c r="AE937" s="203"/>
      <c r="AF937" s="203"/>
      <c r="AG937" s="203"/>
      <c r="AH937" s="203"/>
      <c r="AI937" s="203"/>
      <c r="AJ937" s="203"/>
      <c r="AK937" s="203"/>
      <c r="AL937" s="203"/>
      <c r="AM937" s="203"/>
      <c r="AN937" s="203"/>
      <c r="AO937" s="203"/>
      <c r="AP937" s="203"/>
      <c r="AQ937" s="203"/>
      <c r="AR937" s="203"/>
      <c r="AS937" s="203"/>
      <c r="AT937" s="203"/>
      <c r="AU937" s="203"/>
      <c r="AV937" s="203"/>
      <c r="AW937" s="203"/>
      <c r="AX937" s="203"/>
      <c r="AY937" s="203"/>
      <c r="AZ937" s="203"/>
      <c r="BA937" s="203"/>
      <c r="BB937" s="203"/>
      <c r="BC937" s="203"/>
      <c r="BD937" s="203"/>
      <c r="BE937" s="203"/>
      <c r="BF937" s="203"/>
      <c r="BG937" s="203"/>
      <c r="BH937" s="203"/>
      <c r="BI937" s="203"/>
      <c r="BJ937" s="203"/>
      <c r="BK937" s="203"/>
      <c r="BL937" s="203"/>
      <c r="BM937" s="207">
        <v>110</v>
      </c>
    </row>
    <row r="938" spans="1:65">
      <c r="A938" s="30"/>
      <c r="B938" s="19">
        <v>1</v>
      </c>
      <c r="C938" s="9">
        <v>6</v>
      </c>
      <c r="D938" s="24" t="s">
        <v>107</v>
      </c>
      <c r="E938" s="24" t="s">
        <v>107</v>
      </c>
      <c r="F938" s="24" t="s">
        <v>208</v>
      </c>
      <c r="G938" s="24" t="s">
        <v>107</v>
      </c>
      <c r="H938" s="24" t="s">
        <v>208</v>
      </c>
      <c r="I938" s="24" t="s">
        <v>208</v>
      </c>
      <c r="J938" s="24" t="s">
        <v>107</v>
      </c>
      <c r="K938" s="24">
        <v>1.7999999999999999E-2</v>
      </c>
      <c r="L938" s="24" t="s">
        <v>107</v>
      </c>
      <c r="M938" s="24" t="s">
        <v>107</v>
      </c>
      <c r="N938" s="24" t="s">
        <v>107</v>
      </c>
      <c r="O938" s="24" t="s">
        <v>107</v>
      </c>
      <c r="P938" s="24" t="s">
        <v>107</v>
      </c>
      <c r="Q938" s="24" t="s">
        <v>208</v>
      </c>
      <c r="R938" s="24" t="s">
        <v>107</v>
      </c>
      <c r="S938" s="24">
        <v>0.02</v>
      </c>
      <c r="T938" s="24" t="s">
        <v>107</v>
      </c>
      <c r="U938" s="24" t="s">
        <v>208</v>
      </c>
      <c r="V938" s="24" t="s">
        <v>107</v>
      </c>
      <c r="W938" s="24" t="s">
        <v>107</v>
      </c>
      <c r="X938" s="202"/>
      <c r="Y938" s="203"/>
      <c r="Z938" s="203"/>
      <c r="AA938" s="203"/>
      <c r="AB938" s="203"/>
      <c r="AC938" s="203"/>
      <c r="AD938" s="203"/>
      <c r="AE938" s="203"/>
      <c r="AF938" s="203"/>
      <c r="AG938" s="203"/>
      <c r="AH938" s="203"/>
      <c r="AI938" s="203"/>
      <c r="AJ938" s="203"/>
      <c r="AK938" s="203"/>
      <c r="AL938" s="203"/>
      <c r="AM938" s="203"/>
      <c r="AN938" s="203"/>
      <c r="AO938" s="203"/>
      <c r="AP938" s="203"/>
      <c r="AQ938" s="203"/>
      <c r="AR938" s="203"/>
      <c r="AS938" s="203"/>
      <c r="AT938" s="203"/>
      <c r="AU938" s="203"/>
      <c r="AV938" s="203"/>
      <c r="AW938" s="203"/>
      <c r="AX938" s="203"/>
      <c r="AY938" s="203"/>
      <c r="AZ938" s="203"/>
      <c r="BA938" s="203"/>
      <c r="BB938" s="203"/>
      <c r="BC938" s="203"/>
      <c r="BD938" s="203"/>
      <c r="BE938" s="203"/>
      <c r="BF938" s="203"/>
      <c r="BG938" s="203"/>
      <c r="BH938" s="203"/>
      <c r="BI938" s="203"/>
      <c r="BJ938" s="203"/>
      <c r="BK938" s="203"/>
      <c r="BL938" s="203"/>
      <c r="BM938" s="56"/>
    </row>
    <row r="939" spans="1:65">
      <c r="A939" s="30"/>
      <c r="B939" s="20" t="s">
        <v>275</v>
      </c>
      <c r="C939" s="12"/>
      <c r="D939" s="209" t="s">
        <v>702</v>
      </c>
      <c r="E939" s="209" t="s">
        <v>702</v>
      </c>
      <c r="F939" s="209" t="s">
        <v>702</v>
      </c>
      <c r="G939" s="209" t="s">
        <v>702</v>
      </c>
      <c r="H939" s="209" t="s">
        <v>702</v>
      </c>
      <c r="I939" s="209" t="s">
        <v>702</v>
      </c>
      <c r="J939" s="209">
        <v>0.01</v>
      </c>
      <c r="K939" s="209">
        <v>1.9833333333333335E-2</v>
      </c>
      <c r="L939" s="209" t="s">
        <v>702</v>
      </c>
      <c r="M939" s="209">
        <v>0.01</v>
      </c>
      <c r="N939" s="209" t="s">
        <v>702</v>
      </c>
      <c r="O939" s="209" t="s">
        <v>702</v>
      </c>
      <c r="P939" s="209" t="s">
        <v>702</v>
      </c>
      <c r="Q939" s="209" t="s">
        <v>702</v>
      </c>
      <c r="R939" s="209" t="s">
        <v>702</v>
      </c>
      <c r="S939" s="209">
        <v>0.02</v>
      </c>
      <c r="T939" s="209">
        <v>1.026017136926035E-2</v>
      </c>
      <c r="U939" s="209" t="s">
        <v>702</v>
      </c>
      <c r="V939" s="209" t="s">
        <v>702</v>
      </c>
      <c r="W939" s="209" t="s">
        <v>702</v>
      </c>
      <c r="X939" s="202"/>
      <c r="Y939" s="203"/>
      <c r="Z939" s="203"/>
      <c r="AA939" s="203"/>
      <c r="AB939" s="203"/>
      <c r="AC939" s="203"/>
      <c r="AD939" s="203"/>
      <c r="AE939" s="203"/>
      <c r="AF939" s="203"/>
      <c r="AG939" s="203"/>
      <c r="AH939" s="203"/>
      <c r="AI939" s="203"/>
      <c r="AJ939" s="203"/>
      <c r="AK939" s="203"/>
      <c r="AL939" s="203"/>
      <c r="AM939" s="203"/>
      <c r="AN939" s="203"/>
      <c r="AO939" s="203"/>
      <c r="AP939" s="203"/>
      <c r="AQ939" s="203"/>
      <c r="AR939" s="203"/>
      <c r="AS939" s="203"/>
      <c r="AT939" s="203"/>
      <c r="AU939" s="203"/>
      <c r="AV939" s="203"/>
      <c r="AW939" s="203"/>
      <c r="AX939" s="203"/>
      <c r="AY939" s="203"/>
      <c r="AZ939" s="203"/>
      <c r="BA939" s="203"/>
      <c r="BB939" s="203"/>
      <c r="BC939" s="203"/>
      <c r="BD939" s="203"/>
      <c r="BE939" s="203"/>
      <c r="BF939" s="203"/>
      <c r="BG939" s="203"/>
      <c r="BH939" s="203"/>
      <c r="BI939" s="203"/>
      <c r="BJ939" s="203"/>
      <c r="BK939" s="203"/>
      <c r="BL939" s="203"/>
      <c r="BM939" s="56"/>
    </row>
    <row r="940" spans="1:65">
      <c r="A940" s="30"/>
      <c r="B940" s="3" t="s">
        <v>276</v>
      </c>
      <c r="C940" s="29"/>
      <c r="D940" s="24" t="s">
        <v>702</v>
      </c>
      <c r="E940" s="24" t="s">
        <v>702</v>
      </c>
      <c r="F940" s="24" t="s">
        <v>702</v>
      </c>
      <c r="G940" s="24" t="s">
        <v>702</v>
      </c>
      <c r="H940" s="24" t="s">
        <v>702</v>
      </c>
      <c r="I940" s="24" t="s">
        <v>702</v>
      </c>
      <c r="J940" s="24">
        <v>0.01</v>
      </c>
      <c r="K940" s="24">
        <v>1.95E-2</v>
      </c>
      <c r="L940" s="24" t="s">
        <v>702</v>
      </c>
      <c r="M940" s="24">
        <v>0.01</v>
      </c>
      <c r="N940" s="24" t="s">
        <v>702</v>
      </c>
      <c r="O940" s="24" t="s">
        <v>702</v>
      </c>
      <c r="P940" s="24" t="s">
        <v>702</v>
      </c>
      <c r="Q940" s="24" t="s">
        <v>702</v>
      </c>
      <c r="R940" s="24" t="s">
        <v>702</v>
      </c>
      <c r="S940" s="24">
        <v>0.02</v>
      </c>
      <c r="T940" s="24">
        <v>1.026017136926035E-2</v>
      </c>
      <c r="U940" s="24" t="s">
        <v>702</v>
      </c>
      <c r="V940" s="24" t="s">
        <v>702</v>
      </c>
      <c r="W940" s="24" t="s">
        <v>702</v>
      </c>
      <c r="X940" s="202"/>
      <c r="Y940" s="203"/>
      <c r="Z940" s="203"/>
      <c r="AA940" s="203"/>
      <c r="AB940" s="203"/>
      <c r="AC940" s="203"/>
      <c r="AD940" s="203"/>
      <c r="AE940" s="203"/>
      <c r="AF940" s="203"/>
      <c r="AG940" s="203"/>
      <c r="AH940" s="203"/>
      <c r="AI940" s="203"/>
      <c r="AJ940" s="203"/>
      <c r="AK940" s="203"/>
      <c r="AL940" s="203"/>
      <c r="AM940" s="203"/>
      <c r="AN940" s="203"/>
      <c r="AO940" s="203"/>
      <c r="AP940" s="203"/>
      <c r="AQ940" s="203"/>
      <c r="AR940" s="203"/>
      <c r="AS940" s="203"/>
      <c r="AT940" s="203"/>
      <c r="AU940" s="203"/>
      <c r="AV940" s="203"/>
      <c r="AW940" s="203"/>
      <c r="AX940" s="203"/>
      <c r="AY940" s="203"/>
      <c r="AZ940" s="203"/>
      <c r="BA940" s="203"/>
      <c r="BB940" s="203"/>
      <c r="BC940" s="203"/>
      <c r="BD940" s="203"/>
      <c r="BE940" s="203"/>
      <c r="BF940" s="203"/>
      <c r="BG940" s="203"/>
      <c r="BH940" s="203"/>
      <c r="BI940" s="203"/>
      <c r="BJ940" s="203"/>
      <c r="BK940" s="203"/>
      <c r="BL940" s="203"/>
      <c r="BM940" s="56"/>
    </row>
    <row r="941" spans="1:65">
      <c r="A941" s="30"/>
      <c r="B941" s="3" t="s">
        <v>277</v>
      </c>
      <c r="C941" s="29"/>
      <c r="D941" s="24" t="s">
        <v>702</v>
      </c>
      <c r="E941" s="24" t="s">
        <v>702</v>
      </c>
      <c r="F941" s="24" t="s">
        <v>702</v>
      </c>
      <c r="G941" s="24" t="s">
        <v>702</v>
      </c>
      <c r="H941" s="24" t="s">
        <v>702</v>
      </c>
      <c r="I941" s="24" t="s">
        <v>702</v>
      </c>
      <c r="J941" s="24" t="s">
        <v>702</v>
      </c>
      <c r="K941" s="24">
        <v>1.4719601443879747E-3</v>
      </c>
      <c r="L941" s="24" t="s">
        <v>702</v>
      </c>
      <c r="M941" s="24" t="s">
        <v>702</v>
      </c>
      <c r="N941" s="24" t="s">
        <v>702</v>
      </c>
      <c r="O941" s="24" t="s">
        <v>702</v>
      </c>
      <c r="P941" s="24" t="s">
        <v>702</v>
      </c>
      <c r="Q941" s="24" t="s">
        <v>702</v>
      </c>
      <c r="R941" s="24" t="s">
        <v>702</v>
      </c>
      <c r="S941" s="24">
        <v>0</v>
      </c>
      <c r="T941" s="24" t="s">
        <v>702</v>
      </c>
      <c r="U941" s="24" t="s">
        <v>702</v>
      </c>
      <c r="V941" s="24" t="s">
        <v>702</v>
      </c>
      <c r="W941" s="24" t="s">
        <v>702</v>
      </c>
      <c r="X941" s="202"/>
      <c r="Y941" s="203"/>
      <c r="Z941" s="203"/>
      <c r="AA941" s="203"/>
      <c r="AB941" s="203"/>
      <c r="AC941" s="203"/>
      <c r="AD941" s="203"/>
      <c r="AE941" s="203"/>
      <c r="AF941" s="203"/>
      <c r="AG941" s="203"/>
      <c r="AH941" s="203"/>
      <c r="AI941" s="203"/>
      <c r="AJ941" s="203"/>
      <c r="AK941" s="203"/>
      <c r="AL941" s="203"/>
      <c r="AM941" s="203"/>
      <c r="AN941" s="203"/>
      <c r="AO941" s="203"/>
      <c r="AP941" s="203"/>
      <c r="AQ941" s="203"/>
      <c r="AR941" s="203"/>
      <c r="AS941" s="203"/>
      <c r="AT941" s="203"/>
      <c r="AU941" s="203"/>
      <c r="AV941" s="203"/>
      <c r="AW941" s="203"/>
      <c r="AX941" s="203"/>
      <c r="AY941" s="203"/>
      <c r="AZ941" s="203"/>
      <c r="BA941" s="203"/>
      <c r="BB941" s="203"/>
      <c r="BC941" s="203"/>
      <c r="BD941" s="203"/>
      <c r="BE941" s="203"/>
      <c r="BF941" s="203"/>
      <c r="BG941" s="203"/>
      <c r="BH941" s="203"/>
      <c r="BI941" s="203"/>
      <c r="BJ941" s="203"/>
      <c r="BK941" s="203"/>
      <c r="BL941" s="203"/>
      <c r="BM941" s="56"/>
    </row>
    <row r="942" spans="1:65">
      <c r="A942" s="30"/>
      <c r="B942" s="3" t="s">
        <v>86</v>
      </c>
      <c r="C942" s="29"/>
      <c r="D942" s="13" t="s">
        <v>702</v>
      </c>
      <c r="E942" s="13" t="s">
        <v>702</v>
      </c>
      <c r="F942" s="13" t="s">
        <v>702</v>
      </c>
      <c r="G942" s="13" t="s">
        <v>702</v>
      </c>
      <c r="H942" s="13" t="s">
        <v>702</v>
      </c>
      <c r="I942" s="13" t="s">
        <v>702</v>
      </c>
      <c r="J942" s="13" t="s">
        <v>702</v>
      </c>
      <c r="K942" s="13">
        <v>7.4216477868301239E-2</v>
      </c>
      <c r="L942" s="13" t="s">
        <v>702</v>
      </c>
      <c r="M942" s="13" t="s">
        <v>702</v>
      </c>
      <c r="N942" s="13" t="s">
        <v>702</v>
      </c>
      <c r="O942" s="13" t="s">
        <v>702</v>
      </c>
      <c r="P942" s="13" t="s">
        <v>702</v>
      </c>
      <c r="Q942" s="13" t="s">
        <v>702</v>
      </c>
      <c r="R942" s="13" t="s">
        <v>702</v>
      </c>
      <c r="S942" s="13">
        <v>0</v>
      </c>
      <c r="T942" s="13" t="s">
        <v>702</v>
      </c>
      <c r="U942" s="13" t="s">
        <v>702</v>
      </c>
      <c r="V942" s="13" t="s">
        <v>702</v>
      </c>
      <c r="W942" s="13" t="s">
        <v>702</v>
      </c>
      <c r="X942" s="152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278</v>
      </c>
      <c r="C943" s="29"/>
      <c r="D943" s="13" t="s">
        <v>702</v>
      </c>
      <c r="E943" s="13" t="s">
        <v>702</v>
      </c>
      <c r="F943" s="13" t="s">
        <v>702</v>
      </c>
      <c r="G943" s="13" t="s">
        <v>702</v>
      </c>
      <c r="H943" s="13" t="s">
        <v>702</v>
      </c>
      <c r="I943" s="13" t="s">
        <v>702</v>
      </c>
      <c r="J943" s="13" t="s">
        <v>702</v>
      </c>
      <c r="K943" s="13" t="s">
        <v>702</v>
      </c>
      <c r="L943" s="13" t="s">
        <v>702</v>
      </c>
      <c r="M943" s="13" t="s">
        <v>702</v>
      </c>
      <c r="N943" s="13" t="s">
        <v>702</v>
      </c>
      <c r="O943" s="13" t="s">
        <v>702</v>
      </c>
      <c r="P943" s="13" t="s">
        <v>702</v>
      </c>
      <c r="Q943" s="13" t="s">
        <v>702</v>
      </c>
      <c r="R943" s="13" t="s">
        <v>702</v>
      </c>
      <c r="S943" s="13" t="s">
        <v>702</v>
      </c>
      <c r="T943" s="13" t="s">
        <v>702</v>
      </c>
      <c r="U943" s="13" t="s">
        <v>702</v>
      </c>
      <c r="V943" s="13" t="s">
        <v>702</v>
      </c>
      <c r="W943" s="13" t="s">
        <v>702</v>
      </c>
      <c r="X943" s="152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46" t="s">
        <v>279</v>
      </c>
      <c r="C944" s="47"/>
      <c r="D944" s="45">
        <v>0.67</v>
      </c>
      <c r="E944" s="45">
        <v>0.67</v>
      </c>
      <c r="F944" s="45">
        <v>31.69</v>
      </c>
      <c r="G944" s="45">
        <v>0.67</v>
      </c>
      <c r="H944" s="45">
        <v>31.69</v>
      </c>
      <c r="I944" s="45">
        <v>31.69</v>
      </c>
      <c r="J944" s="45">
        <v>0.67</v>
      </c>
      <c r="K944" s="45">
        <v>23.33</v>
      </c>
      <c r="L944" s="45">
        <v>0.67</v>
      </c>
      <c r="M944" s="45">
        <v>0.67</v>
      </c>
      <c r="N944" s="45">
        <v>0.67</v>
      </c>
      <c r="O944" s="45">
        <v>0.67</v>
      </c>
      <c r="P944" s="45">
        <v>0.67</v>
      </c>
      <c r="Q944" s="45">
        <v>31.69</v>
      </c>
      <c r="R944" s="45">
        <v>0.67</v>
      </c>
      <c r="S944" s="45">
        <v>23.6</v>
      </c>
      <c r="T944" s="45">
        <v>0.74</v>
      </c>
      <c r="U944" s="45">
        <v>31.69</v>
      </c>
      <c r="V944" s="45">
        <v>0.67</v>
      </c>
      <c r="W944" s="45">
        <v>0.67</v>
      </c>
      <c r="X944" s="152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1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BM945" s="55"/>
    </row>
    <row r="946" spans="1:65" ht="15">
      <c r="B946" s="8" t="s">
        <v>627</v>
      </c>
      <c r="BM946" s="28" t="s">
        <v>66</v>
      </c>
    </row>
    <row r="947" spans="1:65" ht="15">
      <c r="A947" s="25" t="s">
        <v>24</v>
      </c>
      <c r="B947" s="18" t="s">
        <v>111</v>
      </c>
      <c r="C947" s="15" t="s">
        <v>112</v>
      </c>
      <c r="D947" s="16" t="s">
        <v>227</v>
      </c>
      <c r="E947" s="17" t="s">
        <v>227</v>
      </c>
      <c r="F947" s="17" t="s">
        <v>227</v>
      </c>
      <c r="G947" s="17" t="s">
        <v>227</v>
      </c>
      <c r="H947" s="17" t="s">
        <v>227</v>
      </c>
      <c r="I947" s="17" t="s">
        <v>227</v>
      </c>
      <c r="J947" s="17" t="s">
        <v>227</v>
      </c>
      <c r="K947" s="17" t="s">
        <v>227</v>
      </c>
      <c r="L947" s="152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</v>
      </c>
    </row>
    <row r="948" spans="1:65">
      <c r="A948" s="30"/>
      <c r="B948" s="19" t="s">
        <v>228</v>
      </c>
      <c r="C948" s="9" t="s">
        <v>228</v>
      </c>
      <c r="D948" s="150" t="s">
        <v>230</v>
      </c>
      <c r="E948" s="151" t="s">
        <v>232</v>
      </c>
      <c r="F948" s="151" t="s">
        <v>235</v>
      </c>
      <c r="G948" s="151" t="s">
        <v>237</v>
      </c>
      <c r="H948" s="151" t="s">
        <v>248</v>
      </c>
      <c r="I948" s="151" t="s">
        <v>250</v>
      </c>
      <c r="J948" s="151" t="s">
        <v>255</v>
      </c>
      <c r="K948" s="151" t="s">
        <v>256</v>
      </c>
      <c r="L948" s="152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 t="s">
        <v>3</v>
      </c>
    </row>
    <row r="949" spans="1:65">
      <c r="A949" s="30"/>
      <c r="B949" s="19"/>
      <c r="C949" s="9"/>
      <c r="D949" s="10" t="s">
        <v>331</v>
      </c>
      <c r="E949" s="11" t="s">
        <v>332</v>
      </c>
      <c r="F949" s="11" t="s">
        <v>332</v>
      </c>
      <c r="G949" s="11" t="s">
        <v>331</v>
      </c>
      <c r="H949" s="11" t="s">
        <v>332</v>
      </c>
      <c r="I949" s="11" t="s">
        <v>332</v>
      </c>
      <c r="J949" s="11" t="s">
        <v>331</v>
      </c>
      <c r="K949" s="11" t="s">
        <v>331</v>
      </c>
      <c r="L949" s="152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2</v>
      </c>
    </row>
    <row r="950" spans="1:65">
      <c r="A950" s="30"/>
      <c r="B950" s="19"/>
      <c r="C950" s="9"/>
      <c r="D950" s="26" t="s">
        <v>335</v>
      </c>
      <c r="E950" s="26" t="s">
        <v>335</v>
      </c>
      <c r="F950" s="26" t="s">
        <v>336</v>
      </c>
      <c r="G950" s="26" t="s">
        <v>336</v>
      </c>
      <c r="H950" s="26" t="s">
        <v>335</v>
      </c>
      <c r="I950" s="26" t="s">
        <v>337</v>
      </c>
      <c r="J950" s="26" t="s">
        <v>335</v>
      </c>
      <c r="K950" s="26" t="s">
        <v>336</v>
      </c>
      <c r="L950" s="152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3</v>
      </c>
    </row>
    <row r="951" spans="1:65">
      <c r="A951" s="30"/>
      <c r="B951" s="18">
        <v>1</v>
      </c>
      <c r="C951" s="14">
        <v>1</v>
      </c>
      <c r="D951" s="22">
        <v>0.3</v>
      </c>
      <c r="E951" s="22">
        <v>0.28000000000000003</v>
      </c>
      <c r="F951" s="146">
        <v>0.3</v>
      </c>
      <c r="G951" s="22">
        <v>0.28000000000000003</v>
      </c>
      <c r="H951" s="22">
        <v>0.3</v>
      </c>
      <c r="I951" s="146">
        <v>0.3</v>
      </c>
      <c r="J951" s="22">
        <v>0.30694769744822237</v>
      </c>
      <c r="K951" s="146">
        <v>0.2</v>
      </c>
      <c r="L951" s="152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>
        <v>1</v>
      </c>
      <c r="C952" s="9">
        <v>2</v>
      </c>
      <c r="D952" s="11">
        <v>0.3</v>
      </c>
      <c r="E952" s="11">
        <v>0.28000000000000003</v>
      </c>
      <c r="F952" s="147">
        <v>0.2</v>
      </c>
      <c r="G952" s="11">
        <v>0.28999999999999998</v>
      </c>
      <c r="H952" s="11">
        <v>0.28999999999999998</v>
      </c>
      <c r="I952" s="147">
        <v>0.3</v>
      </c>
      <c r="J952" s="11">
        <v>0.31518188193868169</v>
      </c>
      <c r="K952" s="147">
        <v>0.2</v>
      </c>
      <c r="L952" s="152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21</v>
      </c>
    </row>
    <row r="953" spans="1:65">
      <c r="A953" s="30"/>
      <c r="B953" s="19">
        <v>1</v>
      </c>
      <c r="C953" s="9">
        <v>3</v>
      </c>
      <c r="D953" s="11">
        <v>0.28999999999999998</v>
      </c>
      <c r="E953" s="11">
        <v>0.28000000000000003</v>
      </c>
      <c r="F953" s="147">
        <v>0.3</v>
      </c>
      <c r="G953" s="11">
        <v>0.28000000000000003</v>
      </c>
      <c r="H953" s="11">
        <v>0.28999999999999998</v>
      </c>
      <c r="I953" s="147">
        <v>0.3</v>
      </c>
      <c r="J953" s="11">
        <v>0.29779064838917857</v>
      </c>
      <c r="K953" s="147">
        <v>0.2</v>
      </c>
      <c r="L953" s="152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16</v>
      </c>
    </row>
    <row r="954" spans="1:65">
      <c r="A954" s="30"/>
      <c r="B954" s="19">
        <v>1</v>
      </c>
      <c r="C954" s="9">
        <v>4</v>
      </c>
      <c r="D954" s="11">
        <v>0.3</v>
      </c>
      <c r="E954" s="11">
        <v>0.27</v>
      </c>
      <c r="F954" s="147">
        <v>0.3</v>
      </c>
      <c r="G954" s="11">
        <v>0.33</v>
      </c>
      <c r="H954" s="11">
        <v>0.28999999999999998</v>
      </c>
      <c r="I954" s="147">
        <v>0.3</v>
      </c>
      <c r="J954" s="11">
        <v>0.33346297415244824</v>
      </c>
      <c r="K954" s="147">
        <v>0.2</v>
      </c>
      <c r="L954" s="152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0.29640335443380128</v>
      </c>
    </row>
    <row r="955" spans="1:65">
      <c r="A955" s="30"/>
      <c r="B955" s="19">
        <v>1</v>
      </c>
      <c r="C955" s="9">
        <v>5</v>
      </c>
      <c r="D955" s="11">
        <v>0.3</v>
      </c>
      <c r="E955" s="11">
        <v>0.28000000000000003</v>
      </c>
      <c r="F955" s="147">
        <v>0.3</v>
      </c>
      <c r="G955" s="11">
        <v>0.3</v>
      </c>
      <c r="H955" s="11">
        <v>0.3</v>
      </c>
      <c r="I955" s="147">
        <v>0.3</v>
      </c>
      <c r="J955" s="11">
        <v>0.30327578727527699</v>
      </c>
      <c r="K955" s="147">
        <v>0.19</v>
      </c>
      <c r="L955" s="152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111</v>
      </c>
    </row>
    <row r="956" spans="1:65">
      <c r="A956" s="30"/>
      <c r="B956" s="19">
        <v>1</v>
      </c>
      <c r="C956" s="9">
        <v>6</v>
      </c>
      <c r="D956" s="11">
        <v>0.31</v>
      </c>
      <c r="E956" s="11">
        <v>0.28000000000000003</v>
      </c>
      <c r="F956" s="147">
        <v>0.3</v>
      </c>
      <c r="G956" s="11">
        <v>0.3</v>
      </c>
      <c r="H956" s="11">
        <v>0.3</v>
      </c>
      <c r="I956" s="147">
        <v>0.3</v>
      </c>
      <c r="J956" s="11">
        <v>0.31544164381022999</v>
      </c>
      <c r="K956" s="147">
        <v>0.2</v>
      </c>
      <c r="L956" s="152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20" t="s">
        <v>275</v>
      </c>
      <c r="C957" s="12"/>
      <c r="D957" s="23">
        <v>0.3</v>
      </c>
      <c r="E957" s="23">
        <v>0.27833333333333338</v>
      </c>
      <c r="F957" s="23">
        <v>0.28333333333333338</v>
      </c>
      <c r="G957" s="23">
        <v>0.29666666666666669</v>
      </c>
      <c r="H957" s="23">
        <v>0.29499999999999998</v>
      </c>
      <c r="I957" s="23">
        <v>0.3</v>
      </c>
      <c r="J957" s="23">
        <v>0.31201677216900631</v>
      </c>
      <c r="K957" s="23">
        <v>0.19833333333333333</v>
      </c>
      <c r="L957" s="152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276</v>
      </c>
      <c r="C958" s="29"/>
      <c r="D958" s="11">
        <v>0.3</v>
      </c>
      <c r="E958" s="11">
        <v>0.28000000000000003</v>
      </c>
      <c r="F958" s="11">
        <v>0.3</v>
      </c>
      <c r="G958" s="11">
        <v>0.29499999999999998</v>
      </c>
      <c r="H958" s="11">
        <v>0.29499999999999998</v>
      </c>
      <c r="I958" s="11">
        <v>0.3</v>
      </c>
      <c r="J958" s="11">
        <v>0.31106478969345203</v>
      </c>
      <c r="K958" s="11">
        <v>0.2</v>
      </c>
      <c r="L958" s="152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277</v>
      </c>
      <c r="C959" s="29"/>
      <c r="D959" s="24">
        <v>6.324555320336764E-3</v>
      </c>
      <c r="E959" s="24">
        <v>4.0824829046386332E-3</v>
      </c>
      <c r="F959" s="24">
        <v>4.0824829046386096E-2</v>
      </c>
      <c r="G959" s="24">
        <v>1.8618986725025252E-2</v>
      </c>
      <c r="H959" s="24">
        <v>5.4772255750516656E-3</v>
      </c>
      <c r="I959" s="24">
        <v>0</v>
      </c>
      <c r="J959" s="24">
        <v>1.253929964841591E-2</v>
      </c>
      <c r="K959" s="24">
        <v>4.0824829046386332E-3</v>
      </c>
      <c r="L959" s="202"/>
      <c r="M959" s="203"/>
      <c r="N959" s="203"/>
      <c r="O959" s="203"/>
      <c r="P959" s="203"/>
      <c r="Q959" s="203"/>
      <c r="R959" s="203"/>
      <c r="S959" s="203"/>
      <c r="T959" s="203"/>
      <c r="U959" s="203"/>
      <c r="V959" s="203"/>
      <c r="W959" s="203"/>
      <c r="X959" s="203"/>
      <c r="Y959" s="203"/>
      <c r="Z959" s="203"/>
      <c r="AA959" s="203"/>
      <c r="AB959" s="203"/>
      <c r="AC959" s="203"/>
      <c r="AD959" s="203"/>
      <c r="AE959" s="203"/>
      <c r="AF959" s="203"/>
      <c r="AG959" s="203"/>
      <c r="AH959" s="203"/>
      <c r="AI959" s="203"/>
      <c r="AJ959" s="203"/>
      <c r="AK959" s="203"/>
      <c r="AL959" s="203"/>
      <c r="AM959" s="203"/>
      <c r="AN959" s="203"/>
      <c r="AO959" s="203"/>
      <c r="AP959" s="203"/>
      <c r="AQ959" s="203"/>
      <c r="AR959" s="203"/>
      <c r="AS959" s="203"/>
      <c r="AT959" s="203"/>
      <c r="AU959" s="203"/>
      <c r="AV959" s="203"/>
      <c r="AW959" s="203"/>
      <c r="AX959" s="203"/>
      <c r="AY959" s="203"/>
      <c r="AZ959" s="203"/>
      <c r="BA959" s="203"/>
      <c r="BB959" s="203"/>
      <c r="BC959" s="203"/>
      <c r="BD959" s="203"/>
      <c r="BE959" s="203"/>
      <c r="BF959" s="203"/>
      <c r="BG959" s="203"/>
      <c r="BH959" s="203"/>
      <c r="BI959" s="203"/>
      <c r="BJ959" s="203"/>
      <c r="BK959" s="203"/>
      <c r="BL959" s="203"/>
      <c r="BM959" s="56"/>
    </row>
    <row r="960" spans="1:65">
      <c r="A960" s="30"/>
      <c r="B960" s="3" t="s">
        <v>86</v>
      </c>
      <c r="C960" s="29"/>
      <c r="D960" s="13">
        <v>2.1081851067789214E-2</v>
      </c>
      <c r="E960" s="13">
        <v>1.4667603250198681E-2</v>
      </c>
      <c r="F960" s="13">
        <v>0.1440876319284215</v>
      </c>
      <c r="G960" s="13">
        <v>6.2760629410197472E-2</v>
      </c>
      <c r="H960" s="13">
        <v>1.8566866356107343E-2</v>
      </c>
      <c r="I960" s="13">
        <v>0</v>
      </c>
      <c r="J960" s="13">
        <v>4.0187902596543437E-2</v>
      </c>
      <c r="K960" s="13">
        <v>2.0583947418346051E-2</v>
      </c>
      <c r="L960" s="152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278</v>
      </c>
      <c r="C961" s="29"/>
      <c r="D961" s="13">
        <v>1.2134294407933233E-2</v>
      </c>
      <c r="E961" s="13">
        <v>-6.0964293521528434E-2</v>
      </c>
      <c r="F961" s="13">
        <v>-4.4095388614729614E-2</v>
      </c>
      <c r="G961" s="13">
        <v>8.883578034006856E-4</v>
      </c>
      <c r="H961" s="13">
        <v>-4.734610498865699E-3</v>
      </c>
      <c r="I961" s="13">
        <v>1.2134294407933233E-2</v>
      </c>
      <c r="J961" s="13">
        <v>5.2676251809060215E-2</v>
      </c>
      <c r="K961" s="13">
        <v>-0.33086677203031079</v>
      </c>
      <c r="L961" s="152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46" t="s">
        <v>279</v>
      </c>
      <c r="C962" s="47"/>
      <c r="D962" s="45">
        <v>0.28000000000000003</v>
      </c>
      <c r="E962" s="45">
        <v>1.1599999999999999</v>
      </c>
      <c r="F962" s="45" t="s">
        <v>280</v>
      </c>
      <c r="G962" s="45">
        <v>0.06</v>
      </c>
      <c r="H962" s="45">
        <v>0.06</v>
      </c>
      <c r="I962" s="45" t="s">
        <v>280</v>
      </c>
      <c r="J962" s="45">
        <v>1.07</v>
      </c>
      <c r="K962" s="45">
        <v>6.46</v>
      </c>
      <c r="L962" s="152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1" t="s">
        <v>355</v>
      </c>
      <c r="C963" s="20"/>
      <c r="D963" s="20"/>
      <c r="E963" s="20"/>
      <c r="F963" s="20"/>
      <c r="G963" s="20"/>
      <c r="H963" s="20"/>
      <c r="I963" s="20"/>
      <c r="J963" s="20"/>
      <c r="K963" s="20"/>
      <c r="BM963" s="55"/>
    </row>
    <row r="964" spans="1:65">
      <c r="BM964" s="55"/>
    </row>
    <row r="965" spans="1:65" ht="15">
      <c r="B965" s="8" t="s">
        <v>628</v>
      </c>
      <c r="BM965" s="28" t="s">
        <v>66</v>
      </c>
    </row>
    <row r="966" spans="1:65" ht="15">
      <c r="A966" s="25" t="s">
        <v>27</v>
      </c>
      <c r="B966" s="18" t="s">
        <v>111</v>
      </c>
      <c r="C966" s="15" t="s">
        <v>112</v>
      </c>
      <c r="D966" s="16" t="s">
        <v>227</v>
      </c>
      <c r="E966" s="17" t="s">
        <v>227</v>
      </c>
      <c r="F966" s="17" t="s">
        <v>227</v>
      </c>
      <c r="G966" s="17" t="s">
        <v>227</v>
      </c>
      <c r="H966" s="17" t="s">
        <v>227</v>
      </c>
      <c r="I966" s="17" t="s">
        <v>227</v>
      </c>
      <c r="J966" s="17" t="s">
        <v>227</v>
      </c>
      <c r="K966" s="17" t="s">
        <v>227</v>
      </c>
      <c r="L966" s="17" t="s">
        <v>227</v>
      </c>
      <c r="M966" s="17" t="s">
        <v>227</v>
      </c>
      <c r="N966" s="17" t="s">
        <v>227</v>
      </c>
      <c r="O966" s="17" t="s">
        <v>227</v>
      </c>
      <c r="P966" s="17" t="s">
        <v>227</v>
      </c>
      <c r="Q966" s="17" t="s">
        <v>227</v>
      </c>
      <c r="R966" s="17" t="s">
        <v>227</v>
      </c>
      <c r="S966" s="17" t="s">
        <v>227</v>
      </c>
      <c r="T966" s="17" t="s">
        <v>227</v>
      </c>
      <c r="U966" s="17" t="s">
        <v>227</v>
      </c>
      <c r="V966" s="17" t="s">
        <v>227</v>
      </c>
      <c r="W966" s="17" t="s">
        <v>227</v>
      </c>
      <c r="X966" s="17" t="s">
        <v>227</v>
      </c>
      <c r="Y966" s="17" t="s">
        <v>227</v>
      </c>
      <c r="Z966" s="17" t="s">
        <v>227</v>
      </c>
      <c r="AA966" s="17" t="s">
        <v>227</v>
      </c>
      <c r="AB966" s="17" t="s">
        <v>227</v>
      </c>
      <c r="AC966" s="152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 t="s">
        <v>228</v>
      </c>
      <c r="C967" s="9" t="s">
        <v>228</v>
      </c>
      <c r="D967" s="150" t="s">
        <v>230</v>
      </c>
      <c r="E967" s="151" t="s">
        <v>231</v>
      </c>
      <c r="F967" s="151" t="s">
        <v>232</v>
      </c>
      <c r="G967" s="151" t="s">
        <v>233</v>
      </c>
      <c r="H967" s="151" t="s">
        <v>234</v>
      </c>
      <c r="I967" s="151" t="s">
        <v>235</v>
      </c>
      <c r="J967" s="151" t="s">
        <v>236</v>
      </c>
      <c r="K967" s="151" t="s">
        <v>237</v>
      </c>
      <c r="L967" s="151" t="s">
        <v>238</v>
      </c>
      <c r="M967" s="151" t="s">
        <v>239</v>
      </c>
      <c r="N967" s="151" t="s">
        <v>240</v>
      </c>
      <c r="O967" s="151" t="s">
        <v>241</v>
      </c>
      <c r="P967" s="151" t="s">
        <v>242</v>
      </c>
      <c r="Q967" s="151" t="s">
        <v>244</v>
      </c>
      <c r="R967" s="151" t="s">
        <v>247</v>
      </c>
      <c r="S967" s="151" t="s">
        <v>248</v>
      </c>
      <c r="T967" s="151" t="s">
        <v>304</v>
      </c>
      <c r="U967" s="151" t="s">
        <v>256</v>
      </c>
      <c r="V967" s="151" t="s">
        <v>257</v>
      </c>
      <c r="W967" s="151" t="s">
        <v>305</v>
      </c>
      <c r="X967" s="151" t="s">
        <v>259</v>
      </c>
      <c r="Y967" s="151" t="s">
        <v>260</v>
      </c>
      <c r="Z967" s="151" t="s">
        <v>264</v>
      </c>
      <c r="AA967" s="151" t="s">
        <v>265</v>
      </c>
      <c r="AB967" s="151" t="s">
        <v>266</v>
      </c>
      <c r="AC967" s="152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 t="s">
        <v>3</v>
      </c>
    </row>
    <row r="968" spans="1:65">
      <c r="A968" s="30"/>
      <c r="B968" s="19"/>
      <c r="C968" s="9"/>
      <c r="D968" s="10" t="s">
        <v>331</v>
      </c>
      <c r="E968" s="11" t="s">
        <v>332</v>
      </c>
      <c r="F968" s="11" t="s">
        <v>332</v>
      </c>
      <c r="G968" s="11" t="s">
        <v>331</v>
      </c>
      <c r="H968" s="11" t="s">
        <v>332</v>
      </c>
      <c r="I968" s="11" t="s">
        <v>332</v>
      </c>
      <c r="J968" s="11" t="s">
        <v>331</v>
      </c>
      <c r="K968" s="11" t="s">
        <v>331</v>
      </c>
      <c r="L968" s="11" t="s">
        <v>331</v>
      </c>
      <c r="M968" s="11" t="s">
        <v>331</v>
      </c>
      <c r="N968" s="11" t="s">
        <v>331</v>
      </c>
      <c r="O968" s="11" t="s">
        <v>331</v>
      </c>
      <c r="P968" s="11" t="s">
        <v>331</v>
      </c>
      <c r="Q968" s="11" t="s">
        <v>331</v>
      </c>
      <c r="R968" s="11" t="s">
        <v>331</v>
      </c>
      <c r="S968" s="11" t="s">
        <v>332</v>
      </c>
      <c r="T968" s="11" t="s">
        <v>332</v>
      </c>
      <c r="U968" s="11" t="s">
        <v>331</v>
      </c>
      <c r="V968" s="11" t="s">
        <v>333</v>
      </c>
      <c r="W968" s="11" t="s">
        <v>331</v>
      </c>
      <c r="X968" s="11" t="s">
        <v>332</v>
      </c>
      <c r="Y968" s="11" t="s">
        <v>332</v>
      </c>
      <c r="Z968" s="11" t="s">
        <v>332</v>
      </c>
      <c r="AA968" s="11" t="s">
        <v>331</v>
      </c>
      <c r="AB968" s="11" t="s">
        <v>331</v>
      </c>
      <c r="AC968" s="152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2</v>
      </c>
    </row>
    <row r="969" spans="1:65">
      <c r="A969" s="30"/>
      <c r="B969" s="19"/>
      <c r="C969" s="9"/>
      <c r="D969" s="26" t="s">
        <v>335</v>
      </c>
      <c r="E969" s="26" t="s">
        <v>336</v>
      </c>
      <c r="F969" s="26" t="s">
        <v>335</v>
      </c>
      <c r="G969" s="26" t="s">
        <v>337</v>
      </c>
      <c r="H969" s="26" t="s">
        <v>338</v>
      </c>
      <c r="I969" s="26" t="s">
        <v>336</v>
      </c>
      <c r="J969" s="26" t="s">
        <v>336</v>
      </c>
      <c r="K969" s="26" t="s">
        <v>336</v>
      </c>
      <c r="L969" s="26" t="s">
        <v>336</v>
      </c>
      <c r="M969" s="26" t="s">
        <v>336</v>
      </c>
      <c r="N969" s="26" t="s">
        <v>336</v>
      </c>
      <c r="O969" s="26" t="s">
        <v>336</v>
      </c>
      <c r="P969" s="26" t="s">
        <v>336</v>
      </c>
      <c r="Q969" s="26" t="s">
        <v>339</v>
      </c>
      <c r="R969" s="26" t="s">
        <v>336</v>
      </c>
      <c r="S969" s="26" t="s">
        <v>335</v>
      </c>
      <c r="T969" s="26" t="s">
        <v>336</v>
      </c>
      <c r="U969" s="26" t="s">
        <v>336</v>
      </c>
      <c r="V969" s="26" t="s">
        <v>336</v>
      </c>
      <c r="W969" s="26"/>
      <c r="X969" s="26" t="s">
        <v>335</v>
      </c>
      <c r="Y969" s="26" t="s">
        <v>336</v>
      </c>
      <c r="Z969" s="26" t="s">
        <v>338</v>
      </c>
      <c r="AA969" s="26" t="s">
        <v>338</v>
      </c>
      <c r="AB969" s="26" t="s">
        <v>117</v>
      </c>
      <c r="AC969" s="152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3</v>
      </c>
    </row>
    <row r="970" spans="1:65">
      <c r="A970" s="30"/>
      <c r="B970" s="18">
        <v>1</v>
      </c>
      <c r="C970" s="14">
        <v>1</v>
      </c>
      <c r="D970" s="22">
        <v>2</v>
      </c>
      <c r="E970" s="22">
        <v>1.96</v>
      </c>
      <c r="F970" s="22">
        <v>1.88</v>
      </c>
      <c r="G970" s="22">
        <v>1.73</v>
      </c>
      <c r="H970" s="22">
        <v>1.7535849783031401</v>
      </c>
      <c r="I970" s="22">
        <v>1.9</v>
      </c>
      <c r="J970" s="22">
        <v>1.73</v>
      </c>
      <c r="K970" s="146">
        <v>0.74</v>
      </c>
      <c r="L970" s="22">
        <v>1.92</v>
      </c>
      <c r="M970" s="22">
        <v>1.88</v>
      </c>
      <c r="N970" s="22">
        <v>1.99</v>
      </c>
      <c r="O970" s="22">
        <v>1.9800000000000002</v>
      </c>
      <c r="P970" s="22">
        <v>1.79</v>
      </c>
      <c r="Q970" s="22">
        <v>2.0299999999999998</v>
      </c>
      <c r="R970" s="22">
        <v>1.8</v>
      </c>
      <c r="S970" s="22">
        <v>2.06</v>
      </c>
      <c r="T970" s="22">
        <v>1.86</v>
      </c>
      <c r="U970" s="22">
        <v>1.69</v>
      </c>
      <c r="V970" s="146" t="s">
        <v>322</v>
      </c>
      <c r="W970" s="146">
        <v>1.4455846492653761</v>
      </c>
      <c r="X970" s="22">
        <v>1.55</v>
      </c>
      <c r="Y970" s="22">
        <v>1.57</v>
      </c>
      <c r="Z970" s="22">
        <v>2</v>
      </c>
      <c r="AA970" s="22">
        <v>1.9</v>
      </c>
      <c r="AB970" s="22">
        <v>2</v>
      </c>
      <c r="AC970" s="152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>
        <v>1</v>
      </c>
      <c r="C971" s="9">
        <v>2</v>
      </c>
      <c r="D971" s="11">
        <v>1.95</v>
      </c>
      <c r="E971" s="11">
        <v>2.0299999999999998</v>
      </c>
      <c r="F971" s="11">
        <v>1.92</v>
      </c>
      <c r="G971" s="11">
        <v>1.67</v>
      </c>
      <c r="H971" s="11">
        <v>1.8275906106247799</v>
      </c>
      <c r="I971" s="11">
        <v>1.89</v>
      </c>
      <c r="J971" s="11">
        <v>1.42</v>
      </c>
      <c r="K971" s="147">
        <v>0.74</v>
      </c>
      <c r="L971" s="11">
        <v>2</v>
      </c>
      <c r="M971" s="11">
        <v>1.92</v>
      </c>
      <c r="N971" s="11">
        <v>2.15</v>
      </c>
      <c r="O971" s="11">
        <v>2.04</v>
      </c>
      <c r="P971" s="11">
        <v>1.9400000000000002</v>
      </c>
      <c r="Q971" s="11">
        <v>1.9400000000000002</v>
      </c>
      <c r="R971" s="11">
        <v>2.1</v>
      </c>
      <c r="S971" s="11">
        <v>2.12</v>
      </c>
      <c r="T971" s="11">
        <v>1.77</v>
      </c>
      <c r="U971" s="11">
        <v>1.62</v>
      </c>
      <c r="V971" s="147" t="s">
        <v>322</v>
      </c>
      <c r="W971" s="147">
        <v>1.3710045384803298</v>
      </c>
      <c r="X971" s="11">
        <v>1.6</v>
      </c>
      <c r="Y971" s="11">
        <v>1.61</v>
      </c>
      <c r="Z971" s="11">
        <v>2.11</v>
      </c>
      <c r="AA971" s="11">
        <v>2</v>
      </c>
      <c r="AB971" s="11">
        <v>2</v>
      </c>
      <c r="AC971" s="152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22</v>
      </c>
    </row>
    <row r="972" spans="1:65">
      <c r="A972" s="30"/>
      <c r="B972" s="19">
        <v>1</v>
      </c>
      <c r="C972" s="9">
        <v>3</v>
      </c>
      <c r="D972" s="11">
        <v>1.92</v>
      </c>
      <c r="E972" s="11">
        <v>2.0099999999999998</v>
      </c>
      <c r="F972" s="11">
        <v>1.85</v>
      </c>
      <c r="G972" s="11">
        <v>1.6</v>
      </c>
      <c r="H972" s="11">
        <v>1.7489848994570549</v>
      </c>
      <c r="I972" s="11">
        <v>1.9299999999999997</v>
      </c>
      <c r="J972" s="11">
        <v>2.2400000000000002</v>
      </c>
      <c r="K972" s="147">
        <v>0.83</v>
      </c>
      <c r="L972" s="11">
        <v>1.96</v>
      </c>
      <c r="M972" s="11">
        <v>1.96</v>
      </c>
      <c r="N972" s="11">
        <v>2.1</v>
      </c>
      <c r="O972" s="11">
        <v>2.0299999999999998</v>
      </c>
      <c r="P972" s="11">
        <v>1.87</v>
      </c>
      <c r="Q972" s="11">
        <v>1.95</v>
      </c>
      <c r="R972" s="11">
        <v>1.9</v>
      </c>
      <c r="S972" s="11">
        <v>2.12</v>
      </c>
      <c r="T972" s="11">
        <v>1.9400000000000002</v>
      </c>
      <c r="U972" s="11">
        <v>1.75</v>
      </c>
      <c r="V972" s="147" t="s">
        <v>322</v>
      </c>
      <c r="W972" s="147">
        <v>1.3836780798558481</v>
      </c>
      <c r="X972" s="11">
        <v>1.5</v>
      </c>
      <c r="Y972" s="11">
        <v>1.66</v>
      </c>
      <c r="Z972" s="11">
        <v>2.02</v>
      </c>
      <c r="AA972" s="11">
        <v>1.9</v>
      </c>
      <c r="AB972" s="11">
        <v>2.1</v>
      </c>
      <c r="AC972" s="152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16</v>
      </c>
    </row>
    <row r="973" spans="1:65">
      <c r="A973" s="30"/>
      <c r="B973" s="19">
        <v>1</v>
      </c>
      <c r="C973" s="9">
        <v>4</v>
      </c>
      <c r="D973" s="11">
        <v>1.9699999999999998</v>
      </c>
      <c r="E973" s="11">
        <v>2.0699999999999998</v>
      </c>
      <c r="F973" s="11">
        <v>1.77</v>
      </c>
      <c r="G973" s="11">
        <v>1.73</v>
      </c>
      <c r="H973" s="11">
        <v>1.8659451554205899</v>
      </c>
      <c r="I973" s="11">
        <v>2.0299999999999998</v>
      </c>
      <c r="J973" s="148">
        <v>1.38</v>
      </c>
      <c r="K973" s="147">
        <v>0.78</v>
      </c>
      <c r="L973" s="11">
        <v>1.99</v>
      </c>
      <c r="M973" s="11">
        <v>1.95</v>
      </c>
      <c r="N973" s="11">
        <v>2.08</v>
      </c>
      <c r="O973" s="11">
        <v>2.04</v>
      </c>
      <c r="P973" s="11">
        <v>1.88</v>
      </c>
      <c r="Q973" s="11">
        <v>2</v>
      </c>
      <c r="R973" s="11">
        <v>1.9</v>
      </c>
      <c r="S973" s="11">
        <v>2.04</v>
      </c>
      <c r="T973" s="11">
        <v>1.92</v>
      </c>
      <c r="U973" s="11">
        <v>1.79</v>
      </c>
      <c r="V973" s="147" t="s">
        <v>322</v>
      </c>
      <c r="W973" s="147">
        <v>1.4722381953545858</v>
      </c>
      <c r="X973" s="11">
        <v>1.65</v>
      </c>
      <c r="Y973" s="11">
        <v>1.55</v>
      </c>
      <c r="Z973" s="11">
        <v>2.02</v>
      </c>
      <c r="AA973" s="11">
        <v>1.9</v>
      </c>
      <c r="AB973" s="11">
        <v>1.8</v>
      </c>
      <c r="AC973" s="152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1.8888908275757934</v>
      </c>
    </row>
    <row r="974" spans="1:65">
      <c r="A974" s="30"/>
      <c r="B974" s="19">
        <v>1</v>
      </c>
      <c r="C974" s="9">
        <v>5</v>
      </c>
      <c r="D974" s="11">
        <v>1.95</v>
      </c>
      <c r="E974" s="11">
        <v>1.91</v>
      </c>
      <c r="F974" s="11">
        <v>1.75</v>
      </c>
      <c r="G974" s="11">
        <v>1.77</v>
      </c>
      <c r="H974" s="11">
        <v>1.8049300829877</v>
      </c>
      <c r="I974" s="11">
        <v>2.12</v>
      </c>
      <c r="J974" s="148">
        <v>1.34</v>
      </c>
      <c r="K974" s="147">
        <v>0.83</v>
      </c>
      <c r="L974" s="11">
        <v>1.86</v>
      </c>
      <c r="M974" s="11">
        <v>1.96</v>
      </c>
      <c r="N974" s="11">
        <v>2.0299999999999998</v>
      </c>
      <c r="O974" s="11">
        <v>1.95</v>
      </c>
      <c r="P974" s="11">
        <v>1.91</v>
      </c>
      <c r="Q974" s="11">
        <v>2.0099999999999998</v>
      </c>
      <c r="R974" s="11">
        <v>1.8</v>
      </c>
      <c r="S974" s="11">
        <v>2.13</v>
      </c>
      <c r="T974" s="11">
        <v>1.88</v>
      </c>
      <c r="U974" s="11">
        <v>1.64</v>
      </c>
      <c r="V974" s="147" t="s">
        <v>322</v>
      </c>
      <c r="W974" s="147">
        <v>1.4320627123990801</v>
      </c>
      <c r="X974" s="11">
        <v>1.8</v>
      </c>
      <c r="Y974" s="11">
        <v>1.76</v>
      </c>
      <c r="Z974" s="11">
        <v>2.02</v>
      </c>
      <c r="AA974" s="11">
        <v>1.8</v>
      </c>
      <c r="AB974" s="11">
        <v>2</v>
      </c>
      <c r="AC974" s="152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112</v>
      </c>
    </row>
    <row r="975" spans="1:65">
      <c r="A975" s="30"/>
      <c r="B975" s="19">
        <v>1</v>
      </c>
      <c r="C975" s="9">
        <v>6</v>
      </c>
      <c r="D975" s="11">
        <v>2.0299999999999998</v>
      </c>
      <c r="E975" s="11">
        <v>1.9800000000000002</v>
      </c>
      <c r="F975" s="11">
        <v>1.84</v>
      </c>
      <c r="G975" s="11">
        <v>1.8</v>
      </c>
      <c r="H975" s="11">
        <v>1.8775535132115118</v>
      </c>
      <c r="I975" s="11">
        <v>1.86</v>
      </c>
      <c r="J975" s="11">
        <v>1.8</v>
      </c>
      <c r="K975" s="147">
        <v>0.8</v>
      </c>
      <c r="L975" s="11">
        <v>1.9299999999999997</v>
      </c>
      <c r="M975" s="11">
        <v>1.88</v>
      </c>
      <c r="N975" s="11">
        <v>2.0299999999999998</v>
      </c>
      <c r="O975" s="11">
        <v>1.95</v>
      </c>
      <c r="P975" s="11">
        <v>1.9400000000000002</v>
      </c>
      <c r="Q975" s="11">
        <v>1.9699999999999998</v>
      </c>
      <c r="R975" s="11">
        <v>1.8</v>
      </c>
      <c r="S975" s="11">
        <v>2.0299999999999998</v>
      </c>
      <c r="T975" s="11">
        <v>1.91</v>
      </c>
      <c r="U975" s="11">
        <v>1.64</v>
      </c>
      <c r="V975" s="147" t="s">
        <v>322</v>
      </c>
      <c r="W975" s="147">
        <v>1.5285086715259841</v>
      </c>
      <c r="X975" s="11">
        <v>1.65</v>
      </c>
      <c r="Y975" s="11">
        <v>1.65</v>
      </c>
      <c r="Z975" s="11">
        <v>1.91</v>
      </c>
      <c r="AA975" s="11">
        <v>1.9</v>
      </c>
      <c r="AB975" s="11">
        <v>1.9</v>
      </c>
      <c r="AC975" s="152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20" t="s">
        <v>275</v>
      </c>
      <c r="C976" s="12"/>
      <c r="D976" s="23">
        <v>1.9699999999999998</v>
      </c>
      <c r="E976" s="23">
        <v>1.9933333333333334</v>
      </c>
      <c r="F976" s="23">
        <v>1.835</v>
      </c>
      <c r="G976" s="23">
        <v>1.7166666666666668</v>
      </c>
      <c r="H976" s="23">
        <v>1.8130982066674628</v>
      </c>
      <c r="I976" s="23">
        <v>1.9550000000000001</v>
      </c>
      <c r="J976" s="23">
        <v>1.6516666666666671</v>
      </c>
      <c r="K976" s="23">
        <v>0.78666666666666663</v>
      </c>
      <c r="L976" s="23">
        <v>1.9433333333333334</v>
      </c>
      <c r="M976" s="23">
        <v>1.925</v>
      </c>
      <c r="N976" s="23">
        <v>2.063333333333333</v>
      </c>
      <c r="O976" s="23">
        <v>1.9983333333333331</v>
      </c>
      <c r="P976" s="23">
        <v>1.8883333333333334</v>
      </c>
      <c r="Q976" s="23">
        <v>1.9833333333333332</v>
      </c>
      <c r="R976" s="23">
        <v>1.8833333333333337</v>
      </c>
      <c r="S976" s="23">
        <v>2.083333333333333</v>
      </c>
      <c r="T976" s="23">
        <v>1.8800000000000001</v>
      </c>
      <c r="U976" s="23">
        <v>1.6883333333333335</v>
      </c>
      <c r="V976" s="23" t="s">
        <v>702</v>
      </c>
      <c r="W976" s="23">
        <v>1.4388461411468674</v>
      </c>
      <c r="X976" s="23">
        <v>1.6250000000000002</v>
      </c>
      <c r="Y976" s="23">
        <v>1.6333333333333335</v>
      </c>
      <c r="Z976" s="23">
        <v>2.0133333333333332</v>
      </c>
      <c r="AA976" s="23">
        <v>1.9000000000000001</v>
      </c>
      <c r="AB976" s="23">
        <v>1.9666666666666666</v>
      </c>
      <c r="AC976" s="152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276</v>
      </c>
      <c r="C977" s="29"/>
      <c r="D977" s="11">
        <v>1.96</v>
      </c>
      <c r="E977" s="11">
        <v>1.9950000000000001</v>
      </c>
      <c r="F977" s="11">
        <v>1.8450000000000002</v>
      </c>
      <c r="G977" s="11">
        <v>1.73</v>
      </c>
      <c r="H977" s="11">
        <v>1.8162603468062399</v>
      </c>
      <c r="I977" s="11">
        <v>1.9149999999999998</v>
      </c>
      <c r="J977" s="11">
        <v>1.575</v>
      </c>
      <c r="K977" s="11">
        <v>0.79</v>
      </c>
      <c r="L977" s="11">
        <v>1.9449999999999998</v>
      </c>
      <c r="M977" s="11">
        <v>1.9350000000000001</v>
      </c>
      <c r="N977" s="11">
        <v>2.0549999999999997</v>
      </c>
      <c r="O977" s="11">
        <v>2.0049999999999999</v>
      </c>
      <c r="P977" s="11">
        <v>1.895</v>
      </c>
      <c r="Q977" s="11">
        <v>1.9849999999999999</v>
      </c>
      <c r="R977" s="11">
        <v>1.85</v>
      </c>
      <c r="S977" s="11">
        <v>2.09</v>
      </c>
      <c r="T977" s="11">
        <v>1.895</v>
      </c>
      <c r="U977" s="11">
        <v>1.665</v>
      </c>
      <c r="V977" s="11" t="s">
        <v>702</v>
      </c>
      <c r="W977" s="11">
        <v>1.4388236808322281</v>
      </c>
      <c r="X977" s="11">
        <v>1.625</v>
      </c>
      <c r="Y977" s="11">
        <v>1.63</v>
      </c>
      <c r="Z977" s="11">
        <v>2.02</v>
      </c>
      <c r="AA977" s="11">
        <v>1.9</v>
      </c>
      <c r="AB977" s="11">
        <v>2</v>
      </c>
      <c r="AC977" s="152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277</v>
      </c>
      <c r="C978" s="29"/>
      <c r="D978" s="24">
        <v>3.9496835316262968E-2</v>
      </c>
      <c r="E978" s="24">
        <v>5.6095157247900283E-2</v>
      </c>
      <c r="F978" s="24">
        <v>6.4730209330728997E-2</v>
      </c>
      <c r="G978" s="24">
        <v>7.2018516137634117E-2</v>
      </c>
      <c r="H978" s="24">
        <v>5.4546081551130859E-2</v>
      </c>
      <c r="I978" s="24">
        <v>9.9749686716300051E-2</v>
      </c>
      <c r="J978" s="24">
        <v>0.34608765748963938</v>
      </c>
      <c r="K978" s="24">
        <v>4.0824829046386291E-2</v>
      </c>
      <c r="L978" s="24">
        <v>5.1639777949432211E-2</v>
      </c>
      <c r="M978" s="24">
        <v>3.7815340802378111E-2</v>
      </c>
      <c r="N978" s="24">
        <v>5.7850381733111064E-2</v>
      </c>
      <c r="O978" s="24">
        <v>4.3550736694878835E-2</v>
      </c>
      <c r="P978" s="24">
        <v>5.6361925682739684E-2</v>
      </c>
      <c r="Q978" s="24">
        <v>3.5590260840104276E-2</v>
      </c>
      <c r="R978" s="24">
        <v>0.1169045194450012</v>
      </c>
      <c r="S978" s="24">
        <v>4.5018514709691065E-2</v>
      </c>
      <c r="T978" s="24">
        <v>6.0991802727907628E-2</v>
      </c>
      <c r="U978" s="24">
        <v>6.8532230860133742E-2</v>
      </c>
      <c r="V978" s="24" t="s">
        <v>702</v>
      </c>
      <c r="W978" s="24">
        <v>5.8123694091843085E-2</v>
      </c>
      <c r="X978" s="24">
        <v>0.1036822067666386</v>
      </c>
      <c r="Y978" s="24">
        <v>7.5542482529148205E-2</v>
      </c>
      <c r="Z978" s="24">
        <v>6.3770421565696622E-2</v>
      </c>
      <c r="AA978" s="24">
        <v>6.3245553203367569E-2</v>
      </c>
      <c r="AB978" s="24">
        <v>0.10327955589886448</v>
      </c>
      <c r="AC978" s="202"/>
      <c r="AD978" s="203"/>
      <c r="AE978" s="203"/>
      <c r="AF978" s="203"/>
      <c r="AG978" s="203"/>
      <c r="AH978" s="203"/>
      <c r="AI978" s="203"/>
      <c r="AJ978" s="203"/>
      <c r="AK978" s="203"/>
      <c r="AL978" s="203"/>
      <c r="AM978" s="203"/>
      <c r="AN978" s="203"/>
      <c r="AO978" s="203"/>
      <c r="AP978" s="203"/>
      <c r="AQ978" s="203"/>
      <c r="AR978" s="203"/>
      <c r="AS978" s="203"/>
      <c r="AT978" s="203"/>
      <c r="AU978" s="203"/>
      <c r="AV978" s="203"/>
      <c r="AW978" s="203"/>
      <c r="AX978" s="203"/>
      <c r="AY978" s="203"/>
      <c r="AZ978" s="203"/>
      <c r="BA978" s="203"/>
      <c r="BB978" s="203"/>
      <c r="BC978" s="203"/>
      <c r="BD978" s="203"/>
      <c r="BE978" s="203"/>
      <c r="BF978" s="203"/>
      <c r="BG978" s="203"/>
      <c r="BH978" s="203"/>
      <c r="BI978" s="203"/>
      <c r="BJ978" s="203"/>
      <c r="BK978" s="203"/>
      <c r="BL978" s="203"/>
      <c r="BM978" s="56"/>
    </row>
    <row r="979" spans="1:65">
      <c r="A979" s="30"/>
      <c r="B979" s="3" t="s">
        <v>86</v>
      </c>
      <c r="C979" s="29"/>
      <c r="D979" s="13">
        <v>2.0049154982874604E-2</v>
      </c>
      <c r="E979" s="13">
        <v>2.8141383234732583E-2</v>
      </c>
      <c r="F979" s="13">
        <v>3.5275318436364576E-2</v>
      </c>
      <c r="G979" s="13">
        <v>4.195253367240822E-2</v>
      </c>
      <c r="H979" s="13">
        <v>3.00844605937747E-2</v>
      </c>
      <c r="I979" s="13">
        <v>5.1022857655396443E-2</v>
      </c>
      <c r="J979" s="13">
        <v>0.20953844045790471</v>
      </c>
      <c r="K979" s="13">
        <v>5.189596912676224E-2</v>
      </c>
      <c r="L979" s="13">
        <v>2.6572784536586042E-2</v>
      </c>
      <c r="M979" s="13">
        <v>1.9644332884352265E-2</v>
      </c>
      <c r="N979" s="13">
        <v>2.8037341712331701E-2</v>
      </c>
      <c r="O979" s="13">
        <v>2.1793529622124524E-2</v>
      </c>
      <c r="P979" s="13">
        <v>2.9847445198273443E-2</v>
      </c>
      <c r="Q979" s="13">
        <v>1.7944669331145014E-2</v>
      </c>
      <c r="R979" s="13">
        <v>6.207319616548735E-2</v>
      </c>
      <c r="S979" s="13">
        <v>2.1608887060651713E-2</v>
      </c>
      <c r="T979" s="13">
        <v>3.2442448259525331E-2</v>
      </c>
      <c r="U979" s="13">
        <v>4.0591647103731726E-2</v>
      </c>
      <c r="V979" s="13" t="s">
        <v>702</v>
      </c>
      <c r="W979" s="13">
        <v>4.0396045435069368E-2</v>
      </c>
      <c r="X979" s="13">
        <v>6.3804434933316057E-2</v>
      </c>
      <c r="Y979" s="13">
        <v>4.6250499507641755E-2</v>
      </c>
      <c r="Z979" s="13">
        <v>3.1674050446538059E-2</v>
      </c>
      <c r="AA979" s="13">
        <v>3.3287133264930296E-2</v>
      </c>
      <c r="AB979" s="13">
        <v>5.2515028423151429E-2</v>
      </c>
      <c r="AC979" s="152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278</v>
      </c>
      <c r="C980" s="29"/>
      <c r="D980" s="13">
        <v>4.2940106034768499E-2</v>
      </c>
      <c r="E980" s="13">
        <v>5.529303453264256E-2</v>
      </c>
      <c r="F980" s="13">
        <v>-2.8530408845786503E-2</v>
      </c>
      <c r="G980" s="13">
        <v>-9.1177403370717558E-2</v>
      </c>
      <c r="H980" s="13">
        <v>-4.012546400344541E-2</v>
      </c>
      <c r="I980" s="13">
        <v>3.4998937714707079E-2</v>
      </c>
      <c r="J980" s="13">
        <v>-0.12558913275765138</v>
      </c>
      <c r="K980" s="13">
        <v>-0.58352983921454249</v>
      </c>
      <c r="L980" s="13">
        <v>2.8822473465770271E-2</v>
      </c>
      <c r="M980" s="13">
        <v>1.9116601074583572E-2</v>
      </c>
      <c r="N980" s="13">
        <v>9.2351820026263409E-2</v>
      </c>
      <c r="O980" s="13">
        <v>5.7940090639329478E-2</v>
      </c>
      <c r="P980" s="13">
        <v>-2.9514370778938037E-4</v>
      </c>
      <c r="Q980" s="13">
        <v>4.9998922319267836E-2</v>
      </c>
      <c r="R980" s="13">
        <v>-2.9421998144764094E-3</v>
      </c>
      <c r="S980" s="13">
        <v>0.10294004445301241</v>
      </c>
      <c r="T980" s="13">
        <v>-4.7069038856013545E-3</v>
      </c>
      <c r="U980" s="13">
        <v>-0.10617738797527854</v>
      </c>
      <c r="V980" s="13" t="s">
        <v>702</v>
      </c>
      <c r="W980" s="13">
        <v>-0.23825870709876562</v>
      </c>
      <c r="X980" s="13">
        <v>-0.13970676532665005</v>
      </c>
      <c r="Y980" s="13">
        <v>-0.13529500514883808</v>
      </c>
      <c r="Z980" s="13">
        <v>6.5881258959391342E-2</v>
      </c>
      <c r="AA980" s="13">
        <v>5.8813205411476499E-3</v>
      </c>
      <c r="AB980" s="13">
        <v>4.1175401963643887E-2</v>
      </c>
      <c r="AC980" s="152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46" t="s">
        <v>279</v>
      </c>
      <c r="C981" s="47"/>
      <c r="D981" s="45">
        <v>0.51</v>
      </c>
      <c r="E981" s="45">
        <v>0.67</v>
      </c>
      <c r="F981" s="45">
        <v>0.47</v>
      </c>
      <c r="G981" s="45">
        <v>1.32</v>
      </c>
      <c r="H981" s="45">
        <v>0.63</v>
      </c>
      <c r="I981" s="45">
        <v>0.4</v>
      </c>
      <c r="J981" s="45">
        <v>1.79</v>
      </c>
      <c r="K981" s="45">
        <v>8.0399999999999991</v>
      </c>
      <c r="L981" s="45">
        <v>0.31</v>
      </c>
      <c r="M981" s="45">
        <v>0.18</v>
      </c>
      <c r="N981" s="45">
        <v>1.18</v>
      </c>
      <c r="O981" s="45">
        <v>0.71</v>
      </c>
      <c r="P981" s="45">
        <v>0.08</v>
      </c>
      <c r="Q981" s="45">
        <v>0.6</v>
      </c>
      <c r="R981" s="45">
        <v>0.12</v>
      </c>
      <c r="S981" s="45">
        <v>1.32</v>
      </c>
      <c r="T981" s="45">
        <v>0.14000000000000001</v>
      </c>
      <c r="U981" s="45">
        <v>1.53</v>
      </c>
      <c r="V981" s="45">
        <v>80.19</v>
      </c>
      <c r="W981" s="45">
        <v>3.33</v>
      </c>
      <c r="X981" s="45">
        <v>1.99</v>
      </c>
      <c r="Y981" s="45">
        <v>1.93</v>
      </c>
      <c r="Z981" s="45">
        <v>0.82</v>
      </c>
      <c r="AA981" s="45">
        <v>0</v>
      </c>
      <c r="AB981" s="45">
        <v>0.48</v>
      </c>
      <c r="AC981" s="152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B982" s="31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BM982" s="55"/>
    </row>
    <row r="983" spans="1:65" ht="15">
      <c r="B983" s="8" t="s">
        <v>629</v>
      </c>
      <c r="BM983" s="28" t="s">
        <v>66</v>
      </c>
    </row>
    <row r="984" spans="1:65" ht="15">
      <c r="A984" s="25" t="s">
        <v>30</v>
      </c>
      <c r="B984" s="18" t="s">
        <v>111</v>
      </c>
      <c r="C984" s="15" t="s">
        <v>112</v>
      </c>
      <c r="D984" s="16" t="s">
        <v>227</v>
      </c>
      <c r="E984" s="17" t="s">
        <v>227</v>
      </c>
      <c r="F984" s="17" t="s">
        <v>227</v>
      </c>
      <c r="G984" s="17" t="s">
        <v>227</v>
      </c>
      <c r="H984" s="17" t="s">
        <v>227</v>
      </c>
      <c r="I984" s="17" t="s">
        <v>227</v>
      </c>
      <c r="J984" s="17" t="s">
        <v>227</v>
      </c>
      <c r="K984" s="17" t="s">
        <v>227</v>
      </c>
      <c r="L984" s="17" t="s">
        <v>227</v>
      </c>
      <c r="M984" s="17" t="s">
        <v>227</v>
      </c>
      <c r="N984" s="17" t="s">
        <v>227</v>
      </c>
      <c r="O984" s="17" t="s">
        <v>227</v>
      </c>
      <c r="P984" s="17" t="s">
        <v>227</v>
      </c>
      <c r="Q984" s="17" t="s">
        <v>227</v>
      </c>
      <c r="R984" s="17" t="s">
        <v>227</v>
      </c>
      <c r="S984" s="17" t="s">
        <v>227</v>
      </c>
      <c r="T984" s="17" t="s">
        <v>227</v>
      </c>
      <c r="U984" s="17" t="s">
        <v>227</v>
      </c>
      <c r="V984" s="17" t="s">
        <v>227</v>
      </c>
      <c r="W984" s="17" t="s">
        <v>227</v>
      </c>
      <c r="X984" s="17" t="s">
        <v>227</v>
      </c>
      <c r="Y984" s="17" t="s">
        <v>227</v>
      </c>
      <c r="Z984" s="17" t="s">
        <v>227</v>
      </c>
      <c r="AA984" s="17" t="s">
        <v>227</v>
      </c>
      <c r="AB984" s="17" t="s">
        <v>227</v>
      </c>
      <c r="AC984" s="152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1</v>
      </c>
    </row>
    <row r="985" spans="1:65">
      <c r="A985" s="30"/>
      <c r="B985" s="19" t="s">
        <v>228</v>
      </c>
      <c r="C985" s="9" t="s">
        <v>228</v>
      </c>
      <c r="D985" s="150" t="s">
        <v>230</v>
      </c>
      <c r="E985" s="151" t="s">
        <v>231</v>
      </c>
      <c r="F985" s="151" t="s">
        <v>232</v>
      </c>
      <c r="G985" s="151" t="s">
        <v>233</v>
      </c>
      <c r="H985" s="151" t="s">
        <v>234</v>
      </c>
      <c r="I985" s="151" t="s">
        <v>235</v>
      </c>
      <c r="J985" s="151" t="s">
        <v>236</v>
      </c>
      <c r="K985" s="151" t="s">
        <v>237</v>
      </c>
      <c r="L985" s="151" t="s">
        <v>238</v>
      </c>
      <c r="M985" s="151" t="s">
        <v>239</v>
      </c>
      <c r="N985" s="151" t="s">
        <v>240</v>
      </c>
      <c r="O985" s="151" t="s">
        <v>241</v>
      </c>
      <c r="P985" s="151" t="s">
        <v>242</v>
      </c>
      <c r="Q985" s="151" t="s">
        <v>244</v>
      </c>
      <c r="R985" s="151" t="s">
        <v>247</v>
      </c>
      <c r="S985" s="151" t="s">
        <v>248</v>
      </c>
      <c r="T985" s="151" t="s">
        <v>304</v>
      </c>
      <c r="U985" s="151" t="s">
        <v>252</v>
      </c>
      <c r="V985" s="151" t="s">
        <v>255</v>
      </c>
      <c r="W985" s="151" t="s">
        <v>256</v>
      </c>
      <c r="X985" s="151" t="s">
        <v>305</v>
      </c>
      <c r="Y985" s="151" t="s">
        <v>259</v>
      </c>
      <c r="Z985" s="151" t="s">
        <v>264</v>
      </c>
      <c r="AA985" s="151" t="s">
        <v>265</v>
      </c>
      <c r="AB985" s="151" t="s">
        <v>266</v>
      </c>
      <c r="AC985" s="152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 t="s">
        <v>3</v>
      </c>
    </row>
    <row r="986" spans="1:65">
      <c r="A986" s="30"/>
      <c r="B986" s="19"/>
      <c r="C986" s="9"/>
      <c r="D986" s="10" t="s">
        <v>331</v>
      </c>
      <c r="E986" s="11" t="s">
        <v>332</v>
      </c>
      <c r="F986" s="11" t="s">
        <v>332</v>
      </c>
      <c r="G986" s="11" t="s">
        <v>331</v>
      </c>
      <c r="H986" s="11" t="s">
        <v>332</v>
      </c>
      <c r="I986" s="11" t="s">
        <v>332</v>
      </c>
      <c r="J986" s="11" t="s">
        <v>331</v>
      </c>
      <c r="K986" s="11" t="s">
        <v>331</v>
      </c>
      <c r="L986" s="11" t="s">
        <v>331</v>
      </c>
      <c r="M986" s="11" t="s">
        <v>331</v>
      </c>
      <c r="N986" s="11" t="s">
        <v>331</v>
      </c>
      <c r="O986" s="11" t="s">
        <v>331</v>
      </c>
      <c r="P986" s="11" t="s">
        <v>331</v>
      </c>
      <c r="Q986" s="11" t="s">
        <v>331</v>
      </c>
      <c r="R986" s="11" t="s">
        <v>331</v>
      </c>
      <c r="S986" s="11" t="s">
        <v>332</v>
      </c>
      <c r="T986" s="11" t="s">
        <v>332</v>
      </c>
      <c r="U986" s="11" t="s">
        <v>333</v>
      </c>
      <c r="V986" s="11" t="s">
        <v>331</v>
      </c>
      <c r="W986" s="11" t="s">
        <v>331</v>
      </c>
      <c r="X986" s="11" t="s">
        <v>331</v>
      </c>
      <c r="Y986" s="11" t="s">
        <v>332</v>
      </c>
      <c r="Z986" s="11" t="s">
        <v>332</v>
      </c>
      <c r="AA986" s="11" t="s">
        <v>331</v>
      </c>
      <c r="AB986" s="11" t="s">
        <v>331</v>
      </c>
      <c r="AC986" s="152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2</v>
      </c>
    </row>
    <row r="987" spans="1:65">
      <c r="A987" s="30"/>
      <c r="B987" s="19"/>
      <c r="C987" s="9"/>
      <c r="D987" s="26" t="s">
        <v>335</v>
      </c>
      <c r="E987" s="26" t="s">
        <v>336</v>
      </c>
      <c r="F987" s="26" t="s">
        <v>335</v>
      </c>
      <c r="G987" s="26" t="s">
        <v>337</v>
      </c>
      <c r="H987" s="26" t="s">
        <v>338</v>
      </c>
      <c r="I987" s="26" t="s">
        <v>336</v>
      </c>
      <c r="J987" s="26" t="s">
        <v>336</v>
      </c>
      <c r="K987" s="26" t="s">
        <v>336</v>
      </c>
      <c r="L987" s="26" t="s">
        <v>336</v>
      </c>
      <c r="M987" s="26" t="s">
        <v>336</v>
      </c>
      <c r="N987" s="26" t="s">
        <v>336</v>
      </c>
      <c r="O987" s="26" t="s">
        <v>336</v>
      </c>
      <c r="P987" s="26" t="s">
        <v>336</v>
      </c>
      <c r="Q987" s="26" t="s">
        <v>339</v>
      </c>
      <c r="R987" s="26" t="s">
        <v>336</v>
      </c>
      <c r="S987" s="26" t="s">
        <v>335</v>
      </c>
      <c r="T987" s="26" t="s">
        <v>336</v>
      </c>
      <c r="U987" s="26" t="s">
        <v>338</v>
      </c>
      <c r="V987" s="26" t="s">
        <v>335</v>
      </c>
      <c r="W987" s="26" t="s">
        <v>336</v>
      </c>
      <c r="X987" s="26"/>
      <c r="Y987" s="26" t="s">
        <v>335</v>
      </c>
      <c r="Z987" s="26" t="s">
        <v>338</v>
      </c>
      <c r="AA987" s="26" t="s">
        <v>338</v>
      </c>
      <c r="AB987" s="26" t="s">
        <v>117</v>
      </c>
      <c r="AC987" s="152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3</v>
      </c>
    </row>
    <row r="988" spans="1:65">
      <c r="A988" s="30"/>
      <c r="B988" s="18">
        <v>1</v>
      </c>
      <c r="C988" s="14">
        <v>1</v>
      </c>
      <c r="D988" s="22">
        <v>3.68</v>
      </c>
      <c r="E988" s="22">
        <v>3.7</v>
      </c>
      <c r="F988" s="22">
        <v>4</v>
      </c>
      <c r="G988" s="22">
        <v>3.8</v>
      </c>
      <c r="H988" s="22">
        <v>4.129052605098491</v>
      </c>
      <c r="I988" s="22">
        <v>3.5</v>
      </c>
      <c r="J988" s="146">
        <v>5.4</v>
      </c>
      <c r="K988" s="22">
        <v>4.3899999999999997</v>
      </c>
      <c r="L988" s="22">
        <v>3.4</v>
      </c>
      <c r="M988" s="22">
        <v>3.5</v>
      </c>
      <c r="N988" s="22">
        <v>3.3</v>
      </c>
      <c r="O988" s="22">
        <v>3.8</v>
      </c>
      <c r="P988" s="22">
        <v>3.4</v>
      </c>
      <c r="Q988" s="22">
        <v>3.9</v>
      </c>
      <c r="R988" s="22">
        <v>3.3</v>
      </c>
      <c r="S988" s="22">
        <v>4</v>
      </c>
      <c r="T988" s="22">
        <v>3.6</v>
      </c>
      <c r="U988" s="146" t="s">
        <v>105</v>
      </c>
      <c r="V988" s="22">
        <v>3.1035923033271611</v>
      </c>
      <c r="W988" s="22">
        <v>4.12</v>
      </c>
      <c r="X988" s="22">
        <v>3.70969217501283</v>
      </c>
      <c r="Y988" s="145">
        <v>4.0999999999999996</v>
      </c>
      <c r="Z988" s="22">
        <v>3.95</v>
      </c>
      <c r="AA988" s="22">
        <v>4.0599999999999996</v>
      </c>
      <c r="AB988" s="22">
        <v>3.74</v>
      </c>
      <c r="AC988" s="152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</v>
      </c>
    </row>
    <row r="989" spans="1:65">
      <c r="A989" s="30"/>
      <c r="B989" s="19">
        <v>1</v>
      </c>
      <c r="C989" s="9">
        <v>2</v>
      </c>
      <c r="D989" s="11">
        <v>3.69</v>
      </c>
      <c r="E989" s="11">
        <v>3.8</v>
      </c>
      <c r="F989" s="11">
        <v>3.9</v>
      </c>
      <c r="G989" s="11">
        <v>3.6</v>
      </c>
      <c r="H989" s="11">
        <v>4.0487368218776201</v>
      </c>
      <c r="I989" s="11">
        <v>3.7</v>
      </c>
      <c r="J989" s="148">
        <v>2.8</v>
      </c>
      <c r="K989" s="11">
        <v>4.33</v>
      </c>
      <c r="L989" s="11">
        <v>3.7</v>
      </c>
      <c r="M989" s="11">
        <v>3.4</v>
      </c>
      <c r="N989" s="11">
        <v>3.4</v>
      </c>
      <c r="O989" s="11">
        <v>3.7</v>
      </c>
      <c r="P989" s="11">
        <v>3.4</v>
      </c>
      <c r="Q989" s="11">
        <v>3.7</v>
      </c>
      <c r="R989" s="11">
        <v>3.8</v>
      </c>
      <c r="S989" s="11">
        <v>4</v>
      </c>
      <c r="T989" s="11">
        <v>3.7</v>
      </c>
      <c r="U989" s="147" t="s">
        <v>105</v>
      </c>
      <c r="V989" s="11">
        <v>3.1743100068704915</v>
      </c>
      <c r="W989" s="11">
        <v>4.12</v>
      </c>
      <c r="X989" s="11">
        <v>3.6250906378849685</v>
      </c>
      <c r="Y989" s="11">
        <v>3.55</v>
      </c>
      <c r="Z989" s="11">
        <v>4.08</v>
      </c>
      <c r="AA989" s="11">
        <v>4.04</v>
      </c>
      <c r="AB989" s="11">
        <v>3.68</v>
      </c>
      <c r="AC989" s="152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23</v>
      </c>
    </row>
    <row r="990" spans="1:65">
      <c r="A990" s="30"/>
      <c r="B990" s="19">
        <v>1</v>
      </c>
      <c r="C990" s="9">
        <v>3</v>
      </c>
      <c r="D990" s="11">
        <v>3.64</v>
      </c>
      <c r="E990" s="11">
        <v>3.9</v>
      </c>
      <c r="F990" s="148">
        <v>4.2</v>
      </c>
      <c r="G990" s="11">
        <v>3.4</v>
      </c>
      <c r="H990" s="11">
        <v>4.0562806884101281</v>
      </c>
      <c r="I990" s="11">
        <v>3.8</v>
      </c>
      <c r="J990" s="147">
        <v>5.3</v>
      </c>
      <c r="K990" s="11">
        <v>4.26</v>
      </c>
      <c r="L990" s="11">
        <v>3.6</v>
      </c>
      <c r="M990" s="11">
        <v>3.5</v>
      </c>
      <c r="N990" s="11">
        <v>3.5</v>
      </c>
      <c r="O990" s="11">
        <v>3.8</v>
      </c>
      <c r="P990" s="11">
        <v>3.3</v>
      </c>
      <c r="Q990" s="11">
        <v>3.7</v>
      </c>
      <c r="R990" s="11">
        <v>3.6</v>
      </c>
      <c r="S990" s="11">
        <v>3.9</v>
      </c>
      <c r="T990" s="11">
        <v>3.6</v>
      </c>
      <c r="U990" s="147" t="s">
        <v>105</v>
      </c>
      <c r="V990" s="11">
        <v>3.1553712599959698</v>
      </c>
      <c r="W990" s="11">
        <v>3.9899999999999998</v>
      </c>
      <c r="X990" s="148">
        <v>3.4354635473271222</v>
      </c>
      <c r="Y990" s="11">
        <v>3.2</v>
      </c>
      <c r="Z990" s="11">
        <v>4.03</v>
      </c>
      <c r="AA990" s="11">
        <v>3.92</v>
      </c>
      <c r="AB990" s="11">
        <v>3.67</v>
      </c>
      <c r="AC990" s="152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16</v>
      </c>
    </row>
    <row r="991" spans="1:65">
      <c r="A991" s="30"/>
      <c r="B991" s="19">
        <v>1</v>
      </c>
      <c r="C991" s="9">
        <v>4</v>
      </c>
      <c r="D991" s="11">
        <v>3.76</v>
      </c>
      <c r="E991" s="11">
        <v>3.8</v>
      </c>
      <c r="F991" s="11">
        <v>3.9</v>
      </c>
      <c r="G991" s="11">
        <v>3.5</v>
      </c>
      <c r="H991" s="11">
        <v>4.0203767145691423</v>
      </c>
      <c r="I991" s="11">
        <v>3.9</v>
      </c>
      <c r="J991" s="147">
        <v>5.3</v>
      </c>
      <c r="K991" s="11">
        <v>4.28</v>
      </c>
      <c r="L991" s="11">
        <v>3.6</v>
      </c>
      <c r="M991" s="11">
        <v>3.6</v>
      </c>
      <c r="N991" s="11">
        <v>3.5</v>
      </c>
      <c r="O991" s="11">
        <v>3.7</v>
      </c>
      <c r="P991" s="11">
        <v>3.6</v>
      </c>
      <c r="Q991" s="11">
        <v>3.6</v>
      </c>
      <c r="R991" s="11">
        <v>3.5</v>
      </c>
      <c r="S991" s="11">
        <v>4</v>
      </c>
      <c r="T991" s="11">
        <v>3.7</v>
      </c>
      <c r="U991" s="147" t="s">
        <v>105</v>
      </c>
      <c r="V991" s="11">
        <v>3.17622054226339</v>
      </c>
      <c r="W991" s="11">
        <v>3.95</v>
      </c>
      <c r="X991" s="11">
        <v>3.6308488224055084</v>
      </c>
      <c r="Y991" s="11">
        <v>3.3</v>
      </c>
      <c r="Z991" s="11">
        <v>4</v>
      </c>
      <c r="AA991" s="11">
        <v>4</v>
      </c>
      <c r="AB991" s="11">
        <v>3.6</v>
      </c>
      <c r="AC991" s="152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3.7206233263956277</v>
      </c>
    </row>
    <row r="992" spans="1:65">
      <c r="A992" s="30"/>
      <c r="B992" s="19">
        <v>1</v>
      </c>
      <c r="C992" s="9">
        <v>5</v>
      </c>
      <c r="D992" s="11">
        <v>3.73</v>
      </c>
      <c r="E992" s="11">
        <v>3.6</v>
      </c>
      <c r="F992" s="11">
        <v>3.9</v>
      </c>
      <c r="G992" s="11">
        <v>3.5</v>
      </c>
      <c r="H992" s="11">
        <v>4.117524458177475</v>
      </c>
      <c r="I992" s="11">
        <v>3.9</v>
      </c>
      <c r="J992" s="147">
        <v>5.3</v>
      </c>
      <c r="K992" s="11">
        <v>4.37</v>
      </c>
      <c r="L992" s="11">
        <v>3.7</v>
      </c>
      <c r="M992" s="11">
        <v>3.6</v>
      </c>
      <c r="N992" s="11">
        <v>3.4</v>
      </c>
      <c r="O992" s="11">
        <v>3.8</v>
      </c>
      <c r="P992" s="11">
        <v>3.5</v>
      </c>
      <c r="Q992" s="11">
        <v>3.7</v>
      </c>
      <c r="R992" s="11">
        <v>3.5</v>
      </c>
      <c r="S992" s="11">
        <v>3.9</v>
      </c>
      <c r="T992" s="11">
        <v>3.8</v>
      </c>
      <c r="U992" s="147" t="s">
        <v>105</v>
      </c>
      <c r="V992" s="11">
        <v>3.1524321785430001</v>
      </c>
      <c r="W992" s="11">
        <v>4.01</v>
      </c>
      <c r="X992" s="11">
        <v>3.6261892492518375</v>
      </c>
      <c r="Y992" s="11">
        <v>3.45</v>
      </c>
      <c r="Z992" s="11">
        <v>3.95</v>
      </c>
      <c r="AA992" s="11">
        <v>3.8</v>
      </c>
      <c r="AB992" s="11">
        <v>3.63</v>
      </c>
      <c r="AC992" s="152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113</v>
      </c>
    </row>
    <row r="993" spans="1:65">
      <c r="A993" s="30"/>
      <c r="B993" s="19">
        <v>1</v>
      </c>
      <c r="C993" s="9">
        <v>6</v>
      </c>
      <c r="D993" s="11">
        <v>3.69</v>
      </c>
      <c r="E993" s="11">
        <v>3.7</v>
      </c>
      <c r="F993" s="11">
        <v>3.9</v>
      </c>
      <c r="G993" s="11">
        <v>3.5</v>
      </c>
      <c r="H993" s="11">
        <v>4.1066730302016472</v>
      </c>
      <c r="I993" s="11">
        <v>3.6</v>
      </c>
      <c r="J993" s="147">
        <v>5.2</v>
      </c>
      <c r="K993" s="11">
        <v>4.37</v>
      </c>
      <c r="L993" s="11">
        <v>3.5</v>
      </c>
      <c r="M993" s="11">
        <v>3.4</v>
      </c>
      <c r="N993" s="11">
        <v>3.3</v>
      </c>
      <c r="O993" s="11">
        <v>3.7</v>
      </c>
      <c r="P993" s="11">
        <v>3.5</v>
      </c>
      <c r="Q993" s="11">
        <v>3.8</v>
      </c>
      <c r="R993" s="11">
        <v>3.5</v>
      </c>
      <c r="S993" s="11">
        <v>4</v>
      </c>
      <c r="T993" s="11">
        <v>3.6</v>
      </c>
      <c r="U993" s="147" t="s">
        <v>105</v>
      </c>
      <c r="V993" s="11">
        <v>3.1324923391009998</v>
      </c>
      <c r="W993" s="11">
        <v>4.3899999999999997</v>
      </c>
      <c r="X993" s="11">
        <v>3.7023091939123463</v>
      </c>
      <c r="Y993" s="11">
        <v>3.3499999999999996</v>
      </c>
      <c r="Z993" s="11">
        <v>4.09</v>
      </c>
      <c r="AA993" s="11">
        <v>3.97</v>
      </c>
      <c r="AB993" s="11">
        <v>3.7</v>
      </c>
      <c r="AC993" s="152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20" t="s">
        <v>275</v>
      </c>
      <c r="C994" s="12"/>
      <c r="D994" s="23">
        <v>3.6983333333333337</v>
      </c>
      <c r="E994" s="23">
        <v>3.75</v>
      </c>
      <c r="F994" s="23">
        <v>3.9666666666666663</v>
      </c>
      <c r="G994" s="23">
        <v>3.5500000000000003</v>
      </c>
      <c r="H994" s="23">
        <v>4.0797740530557514</v>
      </c>
      <c r="I994" s="23">
        <v>3.7333333333333338</v>
      </c>
      <c r="J994" s="23">
        <v>4.8833333333333337</v>
      </c>
      <c r="K994" s="23">
        <v>4.333333333333333</v>
      </c>
      <c r="L994" s="23">
        <v>3.5833333333333335</v>
      </c>
      <c r="M994" s="23">
        <v>3.5</v>
      </c>
      <c r="N994" s="23">
        <v>3.4</v>
      </c>
      <c r="O994" s="23">
        <v>3.75</v>
      </c>
      <c r="P994" s="23">
        <v>3.4499999999999997</v>
      </c>
      <c r="Q994" s="23">
        <v>3.7333333333333338</v>
      </c>
      <c r="R994" s="23">
        <v>3.5333333333333332</v>
      </c>
      <c r="S994" s="23">
        <v>3.9666666666666668</v>
      </c>
      <c r="T994" s="23">
        <v>3.6666666666666674</v>
      </c>
      <c r="U994" s="23" t="s">
        <v>702</v>
      </c>
      <c r="V994" s="23">
        <v>3.1490697716835019</v>
      </c>
      <c r="W994" s="23">
        <v>4.0966666666666667</v>
      </c>
      <c r="X994" s="23">
        <v>3.6215989376324349</v>
      </c>
      <c r="Y994" s="23">
        <v>3.4916666666666658</v>
      </c>
      <c r="Z994" s="23">
        <v>4.0166666666666666</v>
      </c>
      <c r="AA994" s="23">
        <v>3.9649999999999999</v>
      </c>
      <c r="AB994" s="23">
        <v>3.67</v>
      </c>
      <c r="AC994" s="152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3" t="s">
        <v>276</v>
      </c>
      <c r="C995" s="29"/>
      <c r="D995" s="11">
        <v>3.69</v>
      </c>
      <c r="E995" s="11">
        <v>3.75</v>
      </c>
      <c r="F995" s="11">
        <v>3.9</v>
      </c>
      <c r="G995" s="11">
        <v>3.5</v>
      </c>
      <c r="H995" s="11">
        <v>4.0814768593058872</v>
      </c>
      <c r="I995" s="11">
        <v>3.75</v>
      </c>
      <c r="J995" s="11">
        <v>5.3</v>
      </c>
      <c r="K995" s="11">
        <v>4.3499999999999996</v>
      </c>
      <c r="L995" s="11">
        <v>3.6</v>
      </c>
      <c r="M995" s="11">
        <v>3.5</v>
      </c>
      <c r="N995" s="11">
        <v>3.4</v>
      </c>
      <c r="O995" s="11">
        <v>3.75</v>
      </c>
      <c r="P995" s="11">
        <v>3.45</v>
      </c>
      <c r="Q995" s="11">
        <v>3.7</v>
      </c>
      <c r="R995" s="11">
        <v>3.5</v>
      </c>
      <c r="S995" s="11">
        <v>4</v>
      </c>
      <c r="T995" s="11">
        <v>3.6500000000000004</v>
      </c>
      <c r="U995" s="11" t="s">
        <v>702</v>
      </c>
      <c r="V995" s="11">
        <v>3.1539017192694851</v>
      </c>
      <c r="W995" s="11">
        <v>4.0649999999999995</v>
      </c>
      <c r="X995" s="11">
        <v>3.6285190358286732</v>
      </c>
      <c r="Y995" s="11">
        <v>3.4</v>
      </c>
      <c r="Z995" s="11">
        <v>4.0150000000000006</v>
      </c>
      <c r="AA995" s="11">
        <v>3.9850000000000003</v>
      </c>
      <c r="AB995" s="11">
        <v>3.6749999999999998</v>
      </c>
      <c r="AC995" s="152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277</v>
      </c>
      <c r="C996" s="29"/>
      <c r="D996" s="24">
        <v>4.1673332800085207E-2</v>
      </c>
      <c r="E996" s="24">
        <v>0.10488088481701503</v>
      </c>
      <c r="F996" s="24">
        <v>0.12110601416389978</v>
      </c>
      <c r="G996" s="24">
        <v>0.13784048752090219</v>
      </c>
      <c r="H996" s="24">
        <v>4.3864143604197929E-2</v>
      </c>
      <c r="I996" s="24">
        <v>0.16329931618554513</v>
      </c>
      <c r="J996" s="24">
        <v>1.022578440349035</v>
      </c>
      <c r="K996" s="24">
        <v>5.3166405433005E-2</v>
      </c>
      <c r="L996" s="24">
        <v>0.1169045194450013</v>
      </c>
      <c r="M996" s="24">
        <v>8.9442719099991672E-2</v>
      </c>
      <c r="N996" s="24">
        <v>8.9442719099991672E-2</v>
      </c>
      <c r="O996" s="24">
        <v>5.4772255750516412E-2</v>
      </c>
      <c r="P996" s="24">
        <v>0.10488088481701525</v>
      </c>
      <c r="Q996" s="24">
        <v>0.10327955589886435</v>
      </c>
      <c r="R996" s="24">
        <v>0.16329931618554519</v>
      </c>
      <c r="S996" s="24">
        <v>5.1639777949432274E-2</v>
      </c>
      <c r="T996" s="24">
        <v>8.1649658092772526E-2</v>
      </c>
      <c r="U996" s="24" t="s">
        <v>702</v>
      </c>
      <c r="V996" s="24">
        <v>2.7452722084873909E-2</v>
      </c>
      <c r="W996" s="24">
        <v>0.15970806700560441</v>
      </c>
      <c r="X996" s="24">
        <v>9.9035115756756303E-2</v>
      </c>
      <c r="Y996" s="24">
        <v>0.32158461820594991</v>
      </c>
      <c r="Z996" s="24">
        <v>6.1210020966069409E-2</v>
      </c>
      <c r="AA996" s="24">
        <v>9.5026312145636796E-2</v>
      </c>
      <c r="AB996" s="24">
        <v>4.9799598391955011E-2</v>
      </c>
      <c r="AC996" s="202"/>
      <c r="AD996" s="203"/>
      <c r="AE996" s="203"/>
      <c r="AF996" s="203"/>
      <c r="AG996" s="203"/>
      <c r="AH996" s="203"/>
      <c r="AI996" s="203"/>
      <c r="AJ996" s="203"/>
      <c r="AK996" s="203"/>
      <c r="AL996" s="203"/>
      <c r="AM996" s="203"/>
      <c r="AN996" s="203"/>
      <c r="AO996" s="203"/>
      <c r="AP996" s="203"/>
      <c r="AQ996" s="203"/>
      <c r="AR996" s="203"/>
      <c r="AS996" s="203"/>
      <c r="AT996" s="203"/>
      <c r="AU996" s="203"/>
      <c r="AV996" s="203"/>
      <c r="AW996" s="203"/>
      <c r="AX996" s="203"/>
      <c r="AY996" s="203"/>
      <c r="AZ996" s="203"/>
      <c r="BA996" s="203"/>
      <c r="BB996" s="203"/>
      <c r="BC996" s="203"/>
      <c r="BD996" s="203"/>
      <c r="BE996" s="203"/>
      <c r="BF996" s="203"/>
      <c r="BG996" s="203"/>
      <c r="BH996" s="203"/>
      <c r="BI996" s="203"/>
      <c r="BJ996" s="203"/>
      <c r="BK996" s="203"/>
      <c r="BL996" s="203"/>
      <c r="BM996" s="56"/>
    </row>
    <row r="997" spans="1:65">
      <c r="A997" s="30"/>
      <c r="B997" s="3" t="s">
        <v>86</v>
      </c>
      <c r="C997" s="29"/>
      <c r="D997" s="13">
        <v>1.1268138657075764E-2</v>
      </c>
      <c r="E997" s="13">
        <v>2.7968235951204009E-2</v>
      </c>
      <c r="F997" s="13">
        <v>3.0530927940478937E-2</v>
      </c>
      <c r="G997" s="13">
        <v>3.8828306343916111E-2</v>
      </c>
      <c r="H997" s="13">
        <v>1.0751611004375029E-2</v>
      </c>
      <c r="I997" s="13">
        <v>4.3740888263985298E-2</v>
      </c>
      <c r="J997" s="13">
        <v>0.20940172839911977</v>
      </c>
      <c r="K997" s="13">
        <v>1.2269170484539616E-2</v>
      </c>
      <c r="L997" s="13">
        <v>3.2624517054418968E-2</v>
      </c>
      <c r="M997" s="13">
        <v>2.5555062599997621E-2</v>
      </c>
      <c r="N997" s="13">
        <v>2.6306682088232846E-2</v>
      </c>
      <c r="O997" s="13">
        <v>1.4605934866804376E-2</v>
      </c>
      <c r="P997" s="13">
        <v>3.0400256468700076E-2</v>
      </c>
      <c r="Q997" s="13">
        <v>2.7664166758624376E-2</v>
      </c>
      <c r="R997" s="13">
        <v>4.6216787599682604E-2</v>
      </c>
      <c r="S997" s="13">
        <v>1.3018431415823262E-2</v>
      </c>
      <c r="T997" s="13">
        <v>2.2268088570756139E-2</v>
      </c>
      <c r="U997" s="13" t="s">
        <v>702</v>
      </c>
      <c r="V997" s="13">
        <v>8.7177243044054883E-3</v>
      </c>
      <c r="W997" s="13">
        <v>3.8984882100635741E-2</v>
      </c>
      <c r="X997" s="13">
        <v>2.7345688316746358E-2</v>
      </c>
      <c r="Y997" s="13">
        <v>9.2100606646095456E-2</v>
      </c>
      <c r="Z997" s="13">
        <v>1.5239009369145911E-2</v>
      </c>
      <c r="AA997" s="13">
        <v>2.3966283012770945E-2</v>
      </c>
      <c r="AB997" s="13">
        <v>1.3569372858843328E-2</v>
      </c>
      <c r="AC997" s="152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278</v>
      </c>
      <c r="C998" s="29"/>
      <c r="D998" s="13">
        <v>-5.9909297735569744E-3</v>
      </c>
      <c r="E998" s="13">
        <v>7.8956322710665994E-3</v>
      </c>
      <c r="F998" s="13">
        <v>6.6129602135617027E-2</v>
      </c>
      <c r="G998" s="13">
        <v>-4.5858801450056941E-2</v>
      </c>
      <c r="H998" s="13">
        <v>9.6529719660724878E-2</v>
      </c>
      <c r="I998" s="13">
        <v>3.4160961276397117E-3</v>
      </c>
      <c r="J998" s="13">
        <v>0.31250409002410007</v>
      </c>
      <c r="K998" s="13">
        <v>0.16467939729101011</v>
      </c>
      <c r="L998" s="13">
        <v>-3.6899729163203054E-2</v>
      </c>
      <c r="M998" s="13">
        <v>-5.9297409880337826E-2</v>
      </c>
      <c r="N998" s="13">
        <v>-8.6174626740899707E-2</v>
      </c>
      <c r="O998" s="13">
        <v>7.8956322710665994E-3</v>
      </c>
      <c r="P998" s="13">
        <v>-7.2736018310618822E-2</v>
      </c>
      <c r="Q998" s="13">
        <v>3.4160961276397117E-3</v>
      </c>
      <c r="R998" s="13">
        <v>-5.0338337593483939E-2</v>
      </c>
      <c r="S998" s="13">
        <v>6.6129602135617027E-2</v>
      </c>
      <c r="T998" s="13">
        <v>-1.4502048446068061E-2</v>
      </c>
      <c r="U998" s="13" t="s">
        <v>702</v>
      </c>
      <c r="V998" s="13">
        <v>-0.15361768837422762</v>
      </c>
      <c r="W998" s="13">
        <v>0.10106998405434742</v>
      </c>
      <c r="X998" s="13">
        <v>-2.6614999712729071E-2</v>
      </c>
      <c r="Y998" s="13">
        <v>-6.1537177952051603E-2</v>
      </c>
      <c r="Z998" s="13">
        <v>7.9568210565897912E-2</v>
      </c>
      <c r="AA998" s="13">
        <v>6.5681648521274338E-2</v>
      </c>
      <c r="AB998" s="13">
        <v>-1.3606141217382905E-2</v>
      </c>
      <c r="AC998" s="152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46" t="s">
        <v>279</v>
      </c>
      <c r="C999" s="47"/>
      <c r="D999" s="45">
        <v>0</v>
      </c>
      <c r="E999" s="45">
        <v>0.17</v>
      </c>
      <c r="F999" s="45">
        <v>0.88</v>
      </c>
      <c r="G999" s="45">
        <v>0.48</v>
      </c>
      <c r="H999" s="45">
        <v>1.24</v>
      </c>
      <c r="I999" s="45">
        <v>0.11</v>
      </c>
      <c r="J999" s="45">
        <v>3.87</v>
      </c>
      <c r="K999" s="45">
        <v>2.0699999999999998</v>
      </c>
      <c r="L999" s="45">
        <v>0.38</v>
      </c>
      <c r="M999" s="45">
        <v>0.65</v>
      </c>
      <c r="N999" s="45">
        <v>0.97</v>
      </c>
      <c r="O999" s="45">
        <v>0.17</v>
      </c>
      <c r="P999" s="45">
        <v>0.81</v>
      </c>
      <c r="Q999" s="45">
        <v>0.11</v>
      </c>
      <c r="R999" s="45">
        <v>0.54</v>
      </c>
      <c r="S999" s="45">
        <v>0.88</v>
      </c>
      <c r="T999" s="45">
        <v>0.1</v>
      </c>
      <c r="U999" s="45">
        <v>3.91</v>
      </c>
      <c r="V999" s="45">
        <v>1.79</v>
      </c>
      <c r="W999" s="45">
        <v>1.3</v>
      </c>
      <c r="X999" s="45">
        <v>0.25</v>
      </c>
      <c r="Y999" s="45">
        <v>0.67</v>
      </c>
      <c r="Z999" s="45">
        <v>1.04</v>
      </c>
      <c r="AA999" s="45">
        <v>0.87</v>
      </c>
      <c r="AB999" s="45">
        <v>0.09</v>
      </c>
      <c r="AC999" s="152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B1000" s="31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BM1000" s="55"/>
    </row>
    <row r="1001" spans="1:65" ht="15">
      <c r="B1001" s="8" t="s">
        <v>630</v>
      </c>
      <c r="BM1001" s="28" t="s">
        <v>66</v>
      </c>
    </row>
    <row r="1002" spans="1:65" ht="15">
      <c r="A1002" s="25" t="s">
        <v>62</v>
      </c>
      <c r="B1002" s="18" t="s">
        <v>111</v>
      </c>
      <c r="C1002" s="15" t="s">
        <v>112</v>
      </c>
      <c r="D1002" s="16" t="s">
        <v>227</v>
      </c>
      <c r="E1002" s="17" t="s">
        <v>227</v>
      </c>
      <c r="F1002" s="17" t="s">
        <v>227</v>
      </c>
      <c r="G1002" s="17" t="s">
        <v>227</v>
      </c>
      <c r="H1002" s="17" t="s">
        <v>227</v>
      </c>
      <c r="I1002" s="17" t="s">
        <v>227</v>
      </c>
      <c r="J1002" s="17" t="s">
        <v>227</v>
      </c>
      <c r="K1002" s="17" t="s">
        <v>227</v>
      </c>
      <c r="L1002" s="17" t="s">
        <v>227</v>
      </c>
      <c r="M1002" s="17" t="s">
        <v>227</v>
      </c>
      <c r="N1002" s="17" t="s">
        <v>227</v>
      </c>
      <c r="O1002" s="17" t="s">
        <v>227</v>
      </c>
      <c r="P1002" s="17" t="s">
        <v>227</v>
      </c>
      <c r="Q1002" s="17" t="s">
        <v>227</v>
      </c>
      <c r="R1002" s="17" t="s">
        <v>227</v>
      </c>
      <c r="S1002" s="17" t="s">
        <v>227</v>
      </c>
      <c r="T1002" s="17" t="s">
        <v>227</v>
      </c>
      <c r="U1002" s="17" t="s">
        <v>227</v>
      </c>
      <c r="V1002" s="17" t="s">
        <v>227</v>
      </c>
      <c r="W1002" s="17" t="s">
        <v>227</v>
      </c>
      <c r="X1002" s="17" t="s">
        <v>227</v>
      </c>
      <c r="Y1002" s="17" t="s">
        <v>227</v>
      </c>
      <c r="Z1002" s="17" t="s">
        <v>227</v>
      </c>
      <c r="AA1002" s="17" t="s">
        <v>227</v>
      </c>
      <c r="AB1002" s="17" t="s">
        <v>227</v>
      </c>
      <c r="AC1002" s="17" t="s">
        <v>227</v>
      </c>
      <c r="AD1002" s="17" t="s">
        <v>227</v>
      </c>
      <c r="AE1002" s="152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</v>
      </c>
    </row>
    <row r="1003" spans="1:65">
      <c r="A1003" s="30"/>
      <c r="B1003" s="19" t="s">
        <v>228</v>
      </c>
      <c r="C1003" s="9" t="s">
        <v>228</v>
      </c>
      <c r="D1003" s="150" t="s">
        <v>230</v>
      </c>
      <c r="E1003" s="151" t="s">
        <v>231</v>
      </c>
      <c r="F1003" s="151" t="s">
        <v>232</v>
      </c>
      <c r="G1003" s="151" t="s">
        <v>233</v>
      </c>
      <c r="H1003" s="151" t="s">
        <v>234</v>
      </c>
      <c r="I1003" s="151" t="s">
        <v>235</v>
      </c>
      <c r="J1003" s="151" t="s">
        <v>236</v>
      </c>
      <c r="K1003" s="151" t="s">
        <v>237</v>
      </c>
      <c r="L1003" s="151" t="s">
        <v>238</v>
      </c>
      <c r="M1003" s="151" t="s">
        <v>239</v>
      </c>
      <c r="N1003" s="151" t="s">
        <v>240</v>
      </c>
      <c r="O1003" s="151" t="s">
        <v>241</v>
      </c>
      <c r="P1003" s="151" t="s">
        <v>242</v>
      </c>
      <c r="Q1003" s="151" t="s">
        <v>244</v>
      </c>
      <c r="R1003" s="151" t="s">
        <v>247</v>
      </c>
      <c r="S1003" s="151" t="s">
        <v>248</v>
      </c>
      <c r="T1003" s="151" t="s">
        <v>304</v>
      </c>
      <c r="U1003" s="151" t="s">
        <v>249</v>
      </c>
      <c r="V1003" s="151" t="s">
        <v>250</v>
      </c>
      <c r="W1003" s="151" t="s">
        <v>252</v>
      </c>
      <c r="X1003" s="151" t="s">
        <v>255</v>
      </c>
      <c r="Y1003" s="151" t="s">
        <v>256</v>
      </c>
      <c r="Z1003" s="151" t="s">
        <v>305</v>
      </c>
      <c r="AA1003" s="151" t="s">
        <v>259</v>
      </c>
      <c r="AB1003" s="151" t="s">
        <v>264</v>
      </c>
      <c r="AC1003" s="151" t="s">
        <v>265</v>
      </c>
      <c r="AD1003" s="151" t="s">
        <v>266</v>
      </c>
      <c r="AE1003" s="152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 t="s">
        <v>1</v>
      </c>
    </row>
    <row r="1004" spans="1:65">
      <c r="A1004" s="30"/>
      <c r="B1004" s="19"/>
      <c r="C1004" s="9"/>
      <c r="D1004" s="10" t="s">
        <v>333</v>
      </c>
      <c r="E1004" s="11" t="s">
        <v>332</v>
      </c>
      <c r="F1004" s="11" t="s">
        <v>332</v>
      </c>
      <c r="G1004" s="11" t="s">
        <v>331</v>
      </c>
      <c r="H1004" s="11" t="s">
        <v>332</v>
      </c>
      <c r="I1004" s="11" t="s">
        <v>332</v>
      </c>
      <c r="J1004" s="11" t="s">
        <v>331</v>
      </c>
      <c r="K1004" s="11" t="s">
        <v>331</v>
      </c>
      <c r="L1004" s="11" t="s">
        <v>331</v>
      </c>
      <c r="M1004" s="11" t="s">
        <v>331</v>
      </c>
      <c r="N1004" s="11" t="s">
        <v>331</v>
      </c>
      <c r="O1004" s="11" t="s">
        <v>331</v>
      </c>
      <c r="P1004" s="11" t="s">
        <v>331</v>
      </c>
      <c r="Q1004" s="11" t="s">
        <v>331</v>
      </c>
      <c r="R1004" s="11" t="s">
        <v>331</v>
      </c>
      <c r="S1004" s="11" t="s">
        <v>332</v>
      </c>
      <c r="T1004" s="11" t="s">
        <v>332</v>
      </c>
      <c r="U1004" s="11" t="s">
        <v>333</v>
      </c>
      <c r="V1004" s="11" t="s">
        <v>332</v>
      </c>
      <c r="W1004" s="11" t="s">
        <v>333</v>
      </c>
      <c r="X1004" s="11" t="s">
        <v>333</v>
      </c>
      <c r="Y1004" s="11" t="s">
        <v>333</v>
      </c>
      <c r="Z1004" s="11" t="s">
        <v>333</v>
      </c>
      <c r="AA1004" s="11" t="s">
        <v>332</v>
      </c>
      <c r="AB1004" s="11" t="s">
        <v>332</v>
      </c>
      <c r="AC1004" s="11" t="s">
        <v>331</v>
      </c>
      <c r="AD1004" s="11" t="s">
        <v>331</v>
      </c>
      <c r="AE1004" s="152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3</v>
      </c>
    </row>
    <row r="1005" spans="1:65">
      <c r="A1005" s="30"/>
      <c r="B1005" s="19"/>
      <c r="C1005" s="9"/>
      <c r="D1005" s="26" t="s">
        <v>335</v>
      </c>
      <c r="E1005" s="26" t="s">
        <v>336</v>
      </c>
      <c r="F1005" s="26" t="s">
        <v>335</v>
      </c>
      <c r="G1005" s="26" t="s">
        <v>337</v>
      </c>
      <c r="H1005" s="26" t="s">
        <v>338</v>
      </c>
      <c r="I1005" s="26" t="s">
        <v>336</v>
      </c>
      <c r="J1005" s="26" t="s">
        <v>336</v>
      </c>
      <c r="K1005" s="26" t="s">
        <v>336</v>
      </c>
      <c r="L1005" s="26" t="s">
        <v>336</v>
      </c>
      <c r="M1005" s="26" t="s">
        <v>336</v>
      </c>
      <c r="N1005" s="26" t="s">
        <v>336</v>
      </c>
      <c r="O1005" s="26" t="s">
        <v>336</v>
      </c>
      <c r="P1005" s="26" t="s">
        <v>336</v>
      </c>
      <c r="Q1005" s="26" t="s">
        <v>339</v>
      </c>
      <c r="R1005" s="26" t="s">
        <v>336</v>
      </c>
      <c r="S1005" s="26" t="s">
        <v>335</v>
      </c>
      <c r="T1005" s="26" t="s">
        <v>336</v>
      </c>
      <c r="U1005" s="26" t="s">
        <v>335</v>
      </c>
      <c r="V1005" s="26" t="s">
        <v>337</v>
      </c>
      <c r="W1005" s="26" t="s">
        <v>338</v>
      </c>
      <c r="X1005" s="26" t="s">
        <v>335</v>
      </c>
      <c r="Y1005" s="26" t="s">
        <v>336</v>
      </c>
      <c r="Z1005" s="26" t="s">
        <v>336</v>
      </c>
      <c r="AA1005" s="26" t="s">
        <v>335</v>
      </c>
      <c r="AB1005" s="26" t="s">
        <v>338</v>
      </c>
      <c r="AC1005" s="26" t="s">
        <v>338</v>
      </c>
      <c r="AD1005" s="26" t="s">
        <v>117</v>
      </c>
      <c r="AE1005" s="152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3</v>
      </c>
    </row>
    <row r="1006" spans="1:65">
      <c r="A1006" s="30"/>
      <c r="B1006" s="18">
        <v>1</v>
      </c>
      <c r="C1006" s="14">
        <v>1</v>
      </c>
      <c r="D1006" s="204">
        <v>3.0000000000000001E-3</v>
      </c>
      <c r="E1006" s="204" t="s">
        <v>212</v>
      </c>
      <c r="F1006" s="206" t="s">
        <v>107</v>
      </c>
      <c r="G1006" s="204" t="s">
        <v>212</v>
      </c>
      <c r="H1006" s="204">
        <v>3.8059810906568453E-3</v>
      </c>
      <c r="I1006" s="206" t="s">
        <v>107</v>
      </c>
      <c r="J1006" s="204" t="s">
        <v>212</v>
      </c>
      <c r="K1006" s="204" t="s">
        <v>212</v>
      </c>
      <c r="L1006" s="204" t="s">
        <v>212</v>
      </c>
      <c r="M1006" s="204" t="s">
        <v>212</v>
      </c>
      <c r="N1006" s="204" t="s">
        <v>212</v>
      </c>
      <c r="O1006" s="204" t="s">
        <v>212</v>
      </c>
      <c r="P1006" s="206">
        <v>6.0000000000000001E-3</v>
      </c>
      <c r="Q1006" s="204">
        <v>2E-3</v>
      </c>
      <c r="R1006" s="204">
        <v>2E-3</v>
      </c>
      <c r="S1006" s="206" t="s">
        <v>107</v>
      </c>
      <c r="T1006" s="206" t="s">
        <v>107</v>
      </c>
      <c r="U1006" s="204">
        <v>2.9399999999999999E-3</v>
      </c>
      <c r="V1006" s="206" t="s">
        <v>107</v>
      </c>
      <c r="W1006" s="206">
        <v>0.01</v>
      </c>
      <c r="X1006" s="204">
        <v>3.9590000000000007E-3</v>
      </c>
      <c r="Y1006" s="206" t="s">
        <v>356</v>
      </c>
      <c r="Z1006" s="204">
        <v>4.0000000000000001E-3</v>
      </c>
      <c r="AA1006" s="204">
        <v>2.5999999999999999E-3</v>
      </c>
      <c r="AB1006" s="204">
        <v>2.6999999999999997E-3</v>
      </c>
      <c r="AC1006" s="204">
        <v>3.8000000000000004E-3</v>
      </c>
      <c r="AD1006" s="204">
        <v>2E-3</v>
      </c>
      <c r="AE1006" s="202"/>
      <c r="AF1006" s="203"/>
      <c r="AG1006" s="203"/>
      <c r="AH1006" s="203"/>
      <c r="AI1006" s="203"/>
      <c r="AJ1006" s="203"/>
      <c r="AK1006" s="203"/>
      <c r="AL1006" s="203"/>
      <c r="AM1006" s="203"/>
      <c r="AN1006" s="203"/>
      <c r="AO1006" s="203"/>
      <c r="AP1006" s="203"/>
      <c r="AQ1006" s="203"/>
      <c r="AR1006" s="203"/>
      <c r="AS1006" s="203"/>
      <c r="AT1006" s="203"/>
      <c r="AU1006" s="203"/>
      <c r="AV1006" s="203"/>
      <c r="AW1006" s="203"/>
      <c r="AX1006" s="203"/>
      <c r="AY1006" s="203"/>
      <c r="AZ1006" s="203"/>
      <c r="BA1006" s="203"/>
      <c r="BB1006" s="203"/>
      <c r="BC1006" s="203"/>
      <c r="BD1006" s="203"/>
      <c r="BE1006" s="203"/>
      <c r="BF1006" s="203"/>
      <c r="BG1006" s="203"/>
      <c r="BH1006" s="203"/>
      <c r="BI1006" s="203"/>
      <c r="BJ1006" s="203"/>
      <c r="BK1006" s="203"/>
      <c r="BL1006" s="203"/>
      <c r="BM1006" s="207">
        <v>1</v>
      </c>
    </row>
    <row r="1007" spans="1:65">
      <c r="A1007" s="30"/>
      <c r="B1007" s="19">
        <v>1</v>
      </c>
      <c r="C1007" s="9">
        <v>2</v>
      </c>
      <c r="D1007" s="24">
        <v>3.0000000000000001E-3</v>
      </c>
      <c r="E1007" s="24" t="s">
        <v>212</v>
      </c>
      <c r="F1007" s="208" t="s">
        <v>107</v>
      </c>
      <c r="G1007" s="24" t="s">
        <v>212</v>
      </c>
      <c r="H1007" s="24">
        <v>3.6423492001308416E-3</v>
      </c>
      <c r="I1007" s="208" t="s">
        <v>107</v>
      </c>
      <c r="J1007" s="24" t="s">
        <v>212</v>
      </c>
      <c r="K1007" s="24" t="s">
        <v>212</v>
      </c>
      <c r="L1007" s="24" t="s">
        <v>212</v>
      </c>
      <c r="M1007" s="24" t="s">
        <v>212</v>
      </c>
      <c r="N1007" s="24" t="s">
        <v>212</v>
      </c>
      <c r="O1007" s="24" t="s">
        <v>212</v>
      </c>
      <c r="P1007" s="208">
        <v>7.000000000000001E-3</v>
      </c>
      <c r="Q1007" s="24">
        <v>2E-3</v>
      </c>
      <c r="R1007" s="24">
        <v>2E-3</v>
      </c>
      <c r="S1007" s="208" t="s">
        <v>107</v>
      </c>
      <c r="T1007" s="208" t="s">
        <v>107</v>
      </c>
      <c r="U1007" s="24">
        <v>2.9399999999999999E-3</v>
      </c>
      <c r="V1007" s="208" t="s">
        <v>107</v>
      </c>
      <c r="W1007" s="208">
        <v>0.01</v>
      </c>
      <c r="X1007" s="24">
        <v>3.9459999999999999E-3</v>
      </c>
      <c r="Y1007" s="208" t="s">
        <v>356</v>
      </c>
      <c r="Z1007" s="24">
        <v>4.0000000000000001E-3</v>
      </c>
      <c r="AA1007" s="24">
        <v>2.4499999999999999E-3</v>
      </c>
      <c r="AB1007" s="24">
        <v>2.8999999999999998E-3</v>
      </c>
      <c r="AC1007" s="24">
        <v>3.5999999999999999E-3</v>
      </c>
      <c r="AD1007" s="24">
        <v>2.0999999999999999E-3</v>
      </c>
      <c r="AE1007" s="202"/>
      <c r="AF1007" s="203"/>
      <c r="AG1007" s="203"/>
      <c r="AH1007" s="203"/>
      <c r="AI1007" s="203"/>
      <c r="AJ1007" s="203"/>
      <c r="AK1007" s="203"/>
      <c r="AL1007" s="203"/>
      <c r="AM1007" s="203"/>
      <c r="AN1007" s="203"/>
      <c r="AO1007" s="203"/>
      <c r="AP1007" s="203"/>
      <c r="AQ1007" s="203"/>
      <c r="AR1007" s="203"/>
      <c r="AS1007" s="203"/>
      <c r="AT1007" s="203"/>
      <c r="AU1007" s="203"/>
      <c r="AV1007" s="203"/>
      <c r="AW1007" s="203"/>
      <c r="AX1007" s="203"/>
      <c r="AY1007" s="203"/>
      <c r="AZ1007" s="203"/>
      <c r="BA1007" s="203"/>
      <c r="BB1007" s="203"/>
      <c r="BC1007" s="203"/>
      <c r="BD1007" s="203"/>
      <c r="BE1007" s="203"/>
      <c r="BF1007" s="203"/>
      <c r="BG1007" s="203"/>
      <c r="BH1007" s="203"/>
      <c r="BI1007" s="203"/>
      <c r="BJ1007" s="203"/>
      <c r="BK1007" s="203"/>
      <c r="BL1007" s="203"/>
      <c r="BM1007" s="207">
        <v>24</v>
      </c>
    </row>
    <row r="1008" spans="1:65">
      <c r="A1008" s="30"/>
      <c r="B1008" s="19">
        <v>1</v>
      </c>
      <c r="C1008" s="9">
        <v>3</v>
      </c>
      <c r="D1008" s="24">
        <v>3.0000000000000001E-3</v>
      </c>
      <c r="E1008" s="24" t="s">
        <v>212</v>
      </c>
      <c r="F1008" s="208" t="s">
        <v>107</v>
      </c>
      <c r="G1008" s="24" t="s">
        <v>212</v>
      </c>
      <c r="H1008" s="24">
        <v>2.9184128905413581E-3</v>
      </c>
      <c r="I1008" s="208" t="s">
        <v>107</v>
      </c>
      <c r="J1008" s="24" t="s">
        <v>212</v>
      </c>
      <c r="K1008" s="24" t="s">
        <v>212</v>
      </c>
      <c r="L1008" s="24" t="s">
        <v>212</v>
      </c>
      <c r="M1008" s="24" t="s">
        <v>212</v>
      </c>
      <c r="N1008" s="24" t="s">
        <v>212</v>
      </c>
      <c r="O1008" s="24" t="s">
        <v>212</v>
      </c>
      <c r="P1008" s="208">
        <v>6.0000000000000001E-3</v>
      </c>
      <c r="Q1008" s="24">
        <v>2E-3</v>
      </c>
      <c r="R1008" s="24">
        <v>2E-3</v>
      </c>
      <c r="S1008" s="208" t="s">
        <v>107</v>
      </c>
      <c r="T1008" s="208" t="s">
        <v>107</v>
      </c>
      <c r="U1008" s="24">
        <v>2.96E-3</v>
      </c>
      <c r="V1008" s="208" t="s">
        <v>107</v>
      </c>
      <c r="W1008" s="208">
        <v>0.01</v>
      </c>
      <c r="X1008" s="24">
        <v>4.0439999999999999E-3</v>
      </c>
      <c r="Y1008" s="208" t="s">
        <v>356</v>
      </c>
      <c r="Z1008" s="24">
        <v>4.0000000000000001E-3</v>
      </c>
      <c r="AA1008" s="24">
        <v>2.5000000000000001E-3</v>
      </c>
      <c r="AB1008" s="24">
        <v>2.8E-3</v>
      </c>
      <c r="AC1008" s="24">
        <v>3.3999999999999998E-3</v>
      </c>
      <c r="AD1008" s="24">
        <v>2.0999999999999999E-3</v>
      </c>
      <c r="AE1008" s="202"/>
      <c r="AF1008" s="203"/>
      <c r="AG1008" s="203"/>
      <c r="AH1008" s="203"/>
      <c r="AI1008" s="203"/>
      <c r="AJ1008" s="203"/>
      <c r="AK1008" s="203"/>
      <c r="AL1008" s="203"/>
      <c r="AM1008" s="203"/>
      <c r="AN1008" s="203"/>
      <c r="AO1008" s="203"/>
      <c r="AP1008" s="203"/>
      <c r="AQ1008" s="203"/>
      <c r="AR1008" s="203"/>
      <c r="AS1008" s="203"/>
      <c r="AT1008" s="203"/>
      <c r="AU1008" s="203"/>
      <c r="AV1008" s="203"/>
      <c r="AW1008" s="203"/>
      <c r="AX1008" s="203"/>
      <c r="AY1008" s="203"/>
      <c r="AZ1008" s="203"/>
      <c r="BA1008" s="203"/>
      <c r="BB1008" s="203"/>
      <c r="BC1008" s="203"/>
      <c r="BD1008" s="203"/>
      <c r="BE1008" s="203"/>
      <c r="BF1008" s="203"/>
      <c r="BG1008" s="203"/>
      <c r="BH1008" s="203"/>
      <c r="BI1008" s="203"/>
      <c r="BJ1008" s="203"/>
      <c r="BK1008" s="203"/>
      <c r="BL1008" s="203"/>
      <c r="BM1008" s="207">
        <v>16</v>
      </c>
    </row>
    <row r="1009" spans="1:65">
      <c r="A1009" s="30"/>
      <c r="B1009" s="19">
        <v>1</v>
      </c>
      <c r="C1009" s="9">
        <v>4</v>
      </c>
      <c r="D1009" s="24">
        <v>3.0000000000000001E-3</v>
      </c>
      <c r="E1009" s="24" t="s">
        <v>212</v>
      </c>
      <c r="F1009" s="208" t="s">
        <v>107</v>
      </c>
      <c r="G1009" s="24" t="s">
        <v>212</v>
      </c>
      <c r="H1009" s="24">
        <v>3.0566082326571233E-3</v>
      </c>
      <c r="I1009" s="208" t="s">
        <v>107</v>
      </c>
      <c r="J1009" s="24" t="s">
        <v>212</v>
      </c>
      <c r="K1009" s="24" t="s">
        <v>212</v>
      </c>
      <c r="L1009" s="24" t="s">
        <v>212</v>
      </c>
      <c r="M1009" s="24" t="s">
        <v>212</v>
      </c>
      <c r="N1009" s="24" t="s">
        <v>212</v>
      </c>
      <c r="O1009" s="24" t="s">
        <v>212</v>
      </c>
      <c r="P1009" s="208">
        <v>7.000000000000001E-3</v>
      </c>
      <c r="Q1009" s="24">
        <v>2E-3</v>
      </c>
      <c r="R1009" s="24">
        <v>2E-3</v>
      </c>
      <c r="S1009" s="208" t="s">
        <v>107</v>
      </c>
      <c r="T1009" s="208" t="s">
        <v>107</v>
      </c>
      <c r="U1009" s="24">
        <v>2.81E-3</v>
      </c>
      <c r="V1009" s="208" t="s">
        <v>107</v>
      </c>
      <c r="W1009" s="208">
        <v>0.01</v>
      </c>
      <c r="X1009" s="24">
        <v>4.0759999999999998E-3</v>
      </c>
      <c r="Y1009" s="208" t="s">
        <v>356</v>
      </c>
      <c r="Z1009" s="24">
        <v>4.0000000000000001E-3</v>
      </c>
      <c r="AA1009" s="24">
        <v>2.65E-3</v>
      </c>
      <c r="AB1009" s="24">
        <v>2.8999999999999998E-3</v>
      </c>
      <c r="AC1009" s="24">
        <v>3.1999999999999997E-3</v>
      </c>
      <c r="AD1009" s="24">
        <v>2.0999999999999999E-3</v>
      </c>
      <c r="AE1009" s="202"/>
      <c r="AF1009" s="203"/>
      <c r="AG1009" s="203"/>
      <c r="AH1009" s="203"/>
      <c r="AI1009" s="203"/>
      <c r="AJ1009" s="203"/>
      <c r="AK1009" s="203"/>
      <c r="AL1009" s="203"/>
      <c r="AM1009" s="203"/>
      <c r="AN1009" s="203"/>
      <c r="AO1009" s="203"/>
      <c r="AP1009" s="203"/>
      <c r="AQ1009" s="203"/>
      <c r="AR1009" s="203"/>
      <c r="AS1009" s="203"/>
      <c r="AT1009" s="203"/>
      <c r="AU1009" s="203"/>
      <c r="AV1009" s="203"/>
      <c r="AW1009" s="203"/>
      <c r="AX1009" s="203"/>
      <c r="AY1009" s="203"/>
      <c r="AZ1009" s="203"/>
      <c r="BA1009" s="203"/>
      <c r="BB1009" s="203"/>
      <c r="BC1009" s="203"/>
      <c r="BD1009" s="203"/>
      <c r="BE1009" s="203"/>
      <c r="BF1009" s="203"/>
      <c r="BG1009" s="203"/>
      <c r="BH1009" s="203"/>
      <c r="BI1009" s="203"/>
      <c r="BJ1009" s="203"/>
      <c r="BK1009" s="203"/>
      <c r="BL1009" s="203"/>
      <c r="BM1009" s="207" t="s">
        <v>212</v>
      </c>
    </row>
    <row r="1010" spans="1:65">
      <c r="A1010" s="30"/>
      <c r="B1010" s="19">
        <v>1</v>
      </c>
      <c r="C1010" s="9">
        <v>5</v>
      </c>
      <c r="D1010" s="24">
        <v>3.0000000000000001E-3</v>
      </c>
      <c r="E1010" s="24" t="s">
        <v>212</v>
      </c>
      <c r="F1010" s="208" t="s">
        <v>107</v>
      </c>
      <c r="G1010" s="24" t="s">
        <v>212</v>
      </c>
      <c r="H1010" s="24">
        <v>2.9759460736006708E-3</v>
      </c>
      <c r="I1010" s="208" t="s">
        <v>107</v>
      </c>
      <c r="J1010" s="24" t="s">
        <v>212</v>
      </c>
      <c r="K1010" s="24" t="s">
        <v>212</v>
      </c>
      <c r="L1010" s="24" t="s">
        <v>212</v>
      </c>
      <c r="M1010" s="24" t="s">
        <v>212</v>
      </c>
      <c r="N1010" s="24" t="s">
        <v>212</v>
      </c>
      <c r="O1010" s="24" t="s">
        <v>212</v>
      </c>
      <c r="P1010" s="208">
        <v>6.0000000000000001E-3</v>
      </c>
      <c r="Q1010" s="24">
        <v>2E-3</v>
      </c>
      <c r="R1010" s="24">
        <v>2E-3</v>
      </c>
      <c r="S1010" s="208" t="s">
        <v>107</v>
      </c>
      <c r="T1010" s="208" t="s">
        <v>107</v>
      </c>
      <c r="U1010" s="24">
        <v>2.7899999999999995E-3</v>
      </c>
      <c r="V1010" s="208" t="s">
        <v>107</v>
      </c>
      <c r="W1010" s="208">
        <v>0.01</v>
      </c>
      <c r="X1010" s="24">
        <v>3.8630000000000001E-3</v>
      </c>
      <c r="Y1010" s="208" t="s">
        <v>356</v>
      </c>
      <c r="Z1010" s="24">
        <v>4.0000000000000001E-3</v>
      </c>
      <c r="AA1010" s="24">
        <v>2.8E-3</v>
      </c>
      <c r="AB1010" s="24">
        <v>3.0000000000000001E-3</v>
      </c>
      <c r="AC1010" s="24">
        <v>3.1999999999999997E-3</v>
      </c>
      <c r="AD1010" s="24">
        <v>2E-3</v>
      </c>
      <c r="AE1010" s="202"/>
      <c r="AF1010" s="203"/>
      <c r="AG1010" s="203"/>
      <c r="AH1010" s="203"/>
      <c r="AI1010" s="203"/>
      <c r="AJ1010" s="203"/>
      <c r="AK1010" s="203"/>
      <c r="AL1010" s="203"/>
      <c r="AM1010" s="203"/>
      <c r="AN1010" s="203"/>
      <c r="AO1010" s="203"/>
      <c r="AP1010" s="203"/>
      <c r="AQ1010" s="203"/>
      <c r="AR1010" s="203"/>
      <c r="AS1010" s="203"/>
      <c r="AT1010" s="203"/>
      <c r="AU1010" s="203"/>
      <c r="AV1010" s="203"/>
      <c r="AW1010" s="203"/>
      <c r="AX1010" s="203"/>
      <c r="AY1010" s="203"/>
      <c r="AZ1010" s="203"/>
      <c r="BA1010" s="203"/>
      <c r="BB1010" s="203"/>
      <c r="BC1010" s="203"/>
      <c r="BD1010" s="203"/>
      <c r="BE1010" s="203"/>
      <c r="BF1010" s="203"/>
      <c r="BG1010" s="203"/>
      <c r="BH1010" s="203"/>
      <c r="BI1010" s="203"/>
      <c r="BJ1010" s="203"/>
      <c r="BK1010" s="203"/>
      <c r="BL1010" s="203"/>
      <c r="BM1010" s="207">
        <v>114</v>
      </c>
    </row>
    <row r="1011" spans="1:65">
      <c r="A1011" s="30"/>
      <c r="B1011" s="19">
        <v>1</v>
      </c>
      <c r="C1011" s="9">
        <v>6</v>
      </c>
      <c r="D1011" s="24">
        <v>3.0000000000000001E-3</v>
      </c>
      <c r="E1011" s="24" t="s">
        <v>212</v>
      </c>
      <c r="F1011" s="208" t="s">
        <v>107</v>
      </c>
      <c r="G1011" s="24" t="s">
        <v>212</v>
      </c>
      <c r="H1011" s="24">
        <v>3.471928812197407E-3</v>
      </c>
      <c r="I1011" s="208" t="s">
        <v>107</v>
      </c>
      <c r="J1011" s="24" t="s">
        <v>212</v>
      </c>
      <c r="K1011" s="24" t="s">
        <v>212</v>
      </c>
      <c r="L1011" s="24" t="s">
        <v>212</v>
      </c>
      <c r="M1011" s="24" t="s">
        <v>212</v>
      </c>
      <c r="N1011" s="24" t="s">
        <v>212</v>
      </c>
      <c r="O1011" s="24" t="s">
        <v>212</v>
      </c>
      <c r="P1011" s="208">
        <v>6.0000000000000001E-3</v>
      </c>
      <c r="Q1011" s="24">
        <v>2E-3</v>
      </c>
      <c r="R1011" s="24">
        <v>2E-3</v>
      </c>
      <c r="S1011" s="208" t="s">
        <v>107</v>
      </c>
      <c r="T1011" s="208" t="s">
        <v>107</v>
      </c>
      <c r="U1011" s="24">
        <v>2.9199999999999999E-3</v>
      </c>
      <c r="V1011" s="208" t="s">
        <v>107</v>
      </c>
      <c r="W1011" s="208">
        <v>0.01</v>
      </c>
      <c r="X1011" s="24">
        <v>3.9740000000000001E-3</v>
      </c>
      <c r="Y1011" s="208" t="s">
        <v>356</v>
      </c>
      <c r="Z1011" s="24">
        <v>4.0000000000000001E-3</v>
      </c>
      <c r="AA1011" s="24">
        <v>2.8999999999999998E-3</v>
      </c>
      <c r="AB1011" s="24">
        <v>2.8999999999999998E-3</v>
      </c>
      <c r="AC1011" s="24">
        <v>3.3000000000000004E-3</v>
      </c>
      <c r="AD1011" s="24">
        <v>2.0999999999999999E-3</v>
      </c>
      <c r="AE1011" s="202"/>
      <c r="AF1011" s="203"/>
      <c r="AG1011" s="203"/>
      <c r="AH1011" s="203"/>
      <c r="AI1011" s="203"/>
      <c r="AJ1011" s="203"/>
      <c r="AK1011" s="203"/>
      <c r="AL1011" s="203"/>
      <c r="AM1011" s="203"/>
      <c r="AN1011" s="203"/>
      <c r="AO1011" s="203"/>
      <c r="AP1011" s="203"/>
      <c r="AQ1011" s="203"/>
      <c r="AR1011" s="203"/>
      <c r="AS1011" s="203"/>
      <c r="AT1011" s="203"/>
      <c r="AU1011" s="203"/>
      <c r="AV1011" s="203"/>
      <c r="AW1011" s="203"/>
      <c r="AX1011" s="203"/>
      <c r="AY1011" s="203"/>
      <c r="AZ1011" s="203"/>
      <c r="BA1011" s="203"/>
      <c r="BB1011" s="203"/>
      <c r="BC1011" s="203"/>
      <c r="BD1011" s="203"/>
      <c r="BE1011" s="203"/>
      <c r="BF1011" s="203"/>
      <c r="BG1011" s="203"/>
      <c r="BH1011" s="203"/>
      <c r="BI1011" s="203"/>
      <c r="BJ1011" s="203"/>
      <c r="BK1011" s="203"/>
      <c r="BL1011" s="203"/>
      <c r="BM1011" s="56"/>
    </row>
    <row r="1012" spans="1:65">
      <c r="A1012" s="30"/>
      <c r="B1012" s="20" t="s">
        <v>275</v>
      </c>
      <c r="C1012" s="12"/>
      <c r="D1012" s="209">
        <v>2.9999999999999996E-3</v>
      </c>
      <c r="E1012" s="209" t="s">
        <v>702</v>
      </c>
      <c r="F1012" s="209" t="s">
        <v>702</v>
      </c>
      <c r="G1012" s="209" t="s">
        <v>702</v>
      </c>
      <c r="H1012" s="209">
        <v>3.3118710499640408E-3</v>
      </c>
      <c r="I1012" s="209" t="s">
        <v>702</v>
      </c>
      <c r="J1012" s="209" t="s">
        <v>702</v>
      </c>
      <c r="K1012" s="209" t="s">
        <v>702</v>
      </c>
      <c r="L1012" s="209" t="s">
        <v>702</v>
      </c>
      <c r="M1012" s="209" t="s">
        <v>702</v>
      </c>
      <c r="N1012" s="209" t="s">
        <v>702</v>
      </c>
      <c r="O1012" s="209" t="s">
        <v>702</v>
      </c>
      <c r="P1012" s="209">
        <v>6.3333333333333332E-3</v>
      </c>
      <c r="Q1012" s="209">
        <v>2E-3</v>
      </c>
      <c r="R1012" s="209">
        <v>2E-3</v>
      </c>
      <c r="S1012" s="209" t="s">
        <v>702</v>
      </c>
      <c r="T1012" s="209" t="s">
        <v>702</v>
      </c>
      <c r="U1012" s="209">
        <v>2.8933333333333333E-3</v>
      </c>
      <c r="V1012" s="209" t="s">
        <v>702</v>
      </c>
      <c r="W1012" s="209">
        <v>0.01</v>
      </c>
      <c r="X1012" s="209">
        <v>3.9770000000000005E-3</v>
      </c>
      <c r="Y1012" s="209" t="s">
        <v>702</v>
      </c>
      <c r="Z1012" s="209">
        <v>4.0000000000000001E-3</v>
      </c>
      <c r="AA1012" s="209">
        <v>2.6499999999999996E-3</v>
      </c>
      <c r="AB1012" s="209">
        <v>2.8666666666666667E-3</v>
      </c>
      <c r="AC1012" s="209">
        <v>3.4166666666666668E-3</v>
      </c>
      <c r="AD1012" s="209">
        <v>2.0666666666666663E-3</v>
      </c>
      <c r="AE1012" s="202"/>
      <c r="AF1012" s="203"/>
      <c r="AG1012" s="203"/>
      <c r="AH1012" s="203"/>
      <c r="AI1012" s="203"/>
      <c r="AJ1012" s="203"/>
      <c r="AK1012" s="203"/>
      <c r="AL1012" s="203"/>
      <c r="AM1012" s="203"/>
      <c r="AN1012" s="203"/>
      <c r="AO1012" s="203"/>
      <c r="AP1012" s="203"/>
      <c r="AQ1012" s="203"/>
      <c r="AR1012" s="203"/>
      <c r="AS1012" s="203"/>
      <c r="AT1012" s="203"/>
      <c r="AU1012" s="203"/>
      <c r="AV1012" s="203"/>
      <c r="AW1012" s="203"/>
      <c r="AX1012" s="203"/>
      <c r="AY1012" s="203"/>
      <c r="AZ1012" s="203"/>
      <c r="BA1012" s="203"/>
      <c r="BB1012" s="203"/>
      <c r="BC1012" s="203"/>
      <c r="BD1012" s="203"/>
      <c r="BE1012" s="203"/>
      <c r="BF1012" s="203"/>
      <c r="BG1012" s="203"/>
      <c r="BH1012" s="203"/>
      <c r="BI1012" s="203"/>
      <c r="BJ1012" s="203"/>
      <c r="BK1012" s="203"/>
      <c r="BL1012" s="203"/>
      <c r="BM1012" s="56"/>
    </row>
    <row r="1013" spans="1:65">
      <c r="A1013" s="30"/>
      <c r="B1013" s="3" t="s">
        <v>276</v>
      </c>
      <c r="C1013" s="29"/>
      <c r="D1013" s="24">
        <v>3.0000000000000001E-3</v>
      </c>
      <c r="E1013" s="24" t="s">
        <v>702</v>
      </c>
      <c r="F1013" s="24" t="s">
        <v>702</v>
      </c>
      <c r="G1013" s="24" t="s">
        <v>702</v>
      </c>
      <c r="H1013" s="24">
        <v>3.2642685224272654E-3</v>
      </c>
      <c r="I1013" s="24" t="s">
        <v>702</v>
      </c>
      <c r="J1013" s="24" t="s">
        <v>702</v>
      </c>
      <c r="K1013" s="24" t="s">
        <v>702</v>
      </c>
      <c r="L1013" s="24" t="s">
        <v>702</v>
      </c>
      <c r="M1013" s="24" t="s">
        <v>702</v>
      </c>
      <c r="N1013" s="24" t="s">
        <v>702</v>
      </c>
      <c r="O1013" s="24" t="s">
        <v>702</v>
      </c>
      <c r="P1013" s="24">
        <v>6.0000000000000001E-3</v>
      </c>
      <c r="Q1013" s="24">
        <v>2E-3</v>
      </c>
      <c r="R1013" s="24">
        <v>2E-3</v>
      </c>
      <c r="S1013" s="24" t="s">
        <v>702</v>
      </c>
      <c r="T1013" s="24" t="s">
        <v>702</v>
      </c>
      <c r="U1013" s="24">
        <v>2.9299999999999999E-3</v>
      </c>
      <c r="V1013" s="24" t="s">
        <v>702</v>
      </c>
      <c r="W1013" s="24">
        <v>0.01</v>
      </c>
      <c r="X1013" s="24">
        <v>3.9665000000000004E-3</v>
      </c>
      <c r="Y1013" s="24" t="s">
        <v>702</v>
      </c>
      <c r="Z1013" s="24">
        <v>4.0000000000000001E-3</v>
      </c>
      <c r="AA1013" s="24">
        <v>2.6249999999999997E-3</v>
      </c>
      <c r="AB1013" s="24">
        <v>2.8999999999999998E-3</v>
      </c>
      <c r="AC1013" s="24">
        <v>3.3500000000000001E-3</v>
      </c>
      <c r="AD1013" s="24">
        <v>2.0999999999999999E-3</v>
      </c>
      <c r="AE1013" s="202"/>
      <c r="AF1013" s="203"/>
      <c r="AG1013" s="203"/>
      <c r="AH1013" s="203"/>
      <c r="AI1013" s="203"/>
      <c r="AJ1013" s="203"/>
      <c r="AK1013" s="203"/>
      <c r="AL1013" s="203"/>
      <c r="AM1013" s="203"/>
      <c r="AN1013" s="203"/>
      <c r="AO1013" s="203"/>
      <c r="AP1013" s="203"/>
      <c r="AQ1013" s="203"/>
      <c r="AR1013" s="203"/>
      <c r="AS1013" s="203"/>
      <c r="AT1013" s="203"/>
      <c r="AU1013" s="203"/>
      <c r="AV1013" s="203"/>
      <c r="AW1013" s="203"/>
      <c r="AX1013" s="203"/>
      <c r="AY1013" s="203"/>
      <c r="AZ1013" s="203"/>
      <c r="BA1013" s="203"/>
      <c r="BB1013" s="203"/>
      <c r="BC1013" s="203"/>
      <c r="BD1013" s="203"/>
      <c r="BE1013" s="203"/>
      <c r="BF1013" s="203"/>
      <c r="BG1013" s="203"/>
      <c r="BH1013" s="203"/>
      <c r="BI1013" s="203"/>
      <c r="BJ1013" s="203"/>
      <c r="BK1013" s="203"/>
      <c r="BL1013" s="203"/>
      <c r="BM1013" s="56"/>
    </row>
    <row r="1014" spans="1:65">
      <c r="A1014" s="30"/>
      <c r="B1014" s="3" t="s">
        <v>277</v>
      </c>
      <c r="C1014" s="29"/>
      <c r="D1014" s="24">
        <v>4.7507358941313415E-19</v>
      </c>
      <c r="E1014" s="24" t="s">
        <v>702</v>
      </c>
      <c r="F1014" s="24" t="s">
        <v>702</v>
      </c>
      <c r="G1014" s="24" t="s">
        <v>702</v>
      </c>
      <c r="H1014" s="24">
        <v>3.7730439863928138E-4</v>
      </c>
      <c r="I1014" s="24" t="s">
        <v>702</v>
      </c>
      <c r="J1014" s="24" t="s">
        <v>702</v>
      </c>
      <c r="K1014" s="24" t="s">
        <v>702</v>
      </c>
      <c r="L1014" s="24" t="s">
        <v>702</v>
      </c>
      <c r="M1014" s="24" t="s">
        <v>702</v>
      </c>
      <c r="N1014" s="24" t="s">
        <v>702</v>
      </c>
      <c r="O1014" s="24" t="s">
        <v>702</v>
      </c>
      <c r="P1014" s="24">
        <v>5.1639777949432264E-4</v>
      </c>
      <c r="Q1014" s="24">
        <v>0</v>
      </c>
      <c r="R1014" s="24">
        <v>0</v>
      </c>
      <c r="S1014" s="24" t="s">
        <v>702</v>
      </c>
      <c r="T1014" s="24" t="s">
        <v>702</v>
      </c>
      <c r="U1014" s="24">
        <v>7.3665912514993533E-5</v>
      </c>
      <c r="V1014" s="24" t="s">
        <v>702</v>
      </c>
      <c r="W1014" s="24">
        <v>0</v>
      </c>
      <c r="X1014" s="24">
        <v>7.5604232685743059E-5</v>
      </c>
      <c r="Y1014" s="24" t="s">
        <v>702</v>
      </c>
      <c r="Z1014" s="24">
        <v>0</v>
      </c>
      <c r="AA1014" s="24">
        <v>1.732050807568877E-4</v>
      </c>
      <c r="AB1014" s="24">
        <v>1.0327955589886452E-4</v>
      </c>
      <c r="AC1014" s="24">
        <v>2.4013884872437188E-4</v>
      </c>
      <c r="AD1014" s="24">
        <v>5.1639777949432133E-5</v>
      </c>
      <c r="AE1014" s="202"/>
      <c r="AF1014" s="203"/>
      <c r="AG1014" s="203"/>
      <c r="AH1014" s="203"/>
      <c r="AI1014" s="203"/>
      <c r="AJ1014" s="203"/>
      <c r="AK1014" s="203"/>
      <c r="AL1014" s="203"/>
      <c r="AM1014" s="203"/>
      <c r="AN1014" s="203"/>
      <c r="AO1014" s="203"/>
      <c r="AP1014" s="203"/>
      <c r="AQ1014" s="203"/>
      <c r="AR1014" s="203"/>
      <c r="AS1014" s="203"/>
      <c r="AT1014" s="203"/>
      <c r="AU1014" s="203"/>
      <c r="AV1014" s="203"/>
      <c r="AW1014" s="203"/>
      <c r="AX1014" s="203"/>
      <c r="AY1014" s="203"/>
      <c r="AZ1014" s="203"/>
      <c r="BA1014" s="203"/>
      <c r="BB1014" s="203"/>
      <c r="BC1014" s="203"/>
      <c r="BD1014" s="203"/>
      <c r="BE1014" s="203"/>
      <c r="BF1014" s="203"/>
      <c r="BG1014" s="203"/>
      <c r="BH1014" s="203"/>
      <c r="BI1014" s="203"/>
      <c r="BJ1014" s="203"/>
      <c r="BK1014" s="203"/>
      <c r="BL1014" s="203"/>
      <c r="BM1014" s="56"/>
    </row>
    <row r="1015" spans="1:65">
      <c r="A1015" s="30"/>
      <c r="B1015" s="3" t="s">
        <v>86</v>
      </c>
      <c r="C1015" s="29"/>
      <c r="D1015" s="13">
        <v>1.583578631377114E-16</v>
      </c>
      <c r="E1015" s="13" t="s">
        <v>702</v>
      </c>
      <c r="F1015" s="13" t="s">
        <v>702</v>
      </c>
      <c r="G1015" s="13" t="s">
        <v>702</v>
      </c>
      <c r="H1015" s="13">
        <v>0.11392484578872056</v>
      </c>
      <c r="I1015" s="13" t="s">
        <v>702</v>
      </c>
      <c r="J1015" s="13" t="s">
        <v>702</v>
      </c>
      <c r="K1015" s="13" t="s">
        <v>702</v>
      </c>
      <c r="L1015" s="13" t="s">
        <v>702</v>
      </c>
      <c r="M1015" s="13" t="s">
        <v>702</v>
      </c>
      <c r="N1015" s="13" t="s">
        <v>702</v>
      </c>
      <c r="O1015" s="13" t="s">
        <v>702</v>
      </c>
      <c r="P1015" s="13">
        <v>8.1536491499103581E-2</v>
      </c>
      <c r="Q1015" s="13">
        <v>0</v>
      </c>
      <c r="R1015" s="13">
        <v>0</v>
      </c>
      <c r="S1015" s="13" t="s">
        <v>702</v>
      </c>
      <c r="T1015" s="13" t="s">
        <v>702</v>
      </c>
      <c r="U1015" s="13">
        <v>2.5460568841587629E-2</v>
      </c>
      <c r="V1015" s="13" t="s">
        <v>702</v>
      </c>
      <c r="W1015" s="13">
        <v>0</v>
      </c>
      <c r="X1015" s="13">
        <v>1.9010367786206451E-2</v>
      </c>
      <c r="Y1015" s="13" t="s">
        <v>702</v>
      </c>
      <c r="Z1015" s="13">
        <v>0</v>
      </c>
      <c r="AA1015" s="13">
        <v>6.536040783278782E-2</v>
      </c>
      <c r="AB1015" s="13">
        <v>3.6027752057743438E-2</v>
      </c>
      <c r="AC1015" s="13">
        <v>7.0284541090060063E-2</v>
      </c>
      <c r="AD1015" s="13">
        <v>2.4986989330370392E-2</v>
      </c>
      <c r="AE1015" s="152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278</v>
      </c>
      <c r="C1016" s="29"/>
      <c r="D1016" s="13" t="s">
        <v>702</v>
      </c>
      <c r="E1016" s="13" t="s">
        <v>702</v>
      </c>
      <c r="F1016" s="13" t="s">
        <v>702</v>
      </c>
      <c r="G1016" s="13" t="s">
        <v>702</v>
      </c>
      <c r="H1016" s="13" t="s">
        <v>702</v>
      </c>
      <c r="I1016" s="13" t="s">
        <v>702</v>
      </c>
      <c r="J1016" s="13" t="s">
        <v>702</v>
      </c>
      <c r="K1016" s="13" t="s">
        <v>702</v>
      </c>
      <c r="L1016" s="13" t="s">
        <v>702</v>
      </c>
      <c r="M1016" s="13" t="s">
        <v>702</v>
      </c>
      <c r="N1016" s="13" t="s">
        <v>702</v>
      </c>
      <c r="O1016" s="13" t="s">
        <v>702</v>
      </c>
      <c r="P1016" s="13" t="s">
        <v>702</v>
      </c>
      <c r="Q1016" s="13" t="s">
        <v>702</v>
      </c>
      <c r="R1016" s="13" t="s">
        <v>702</v>
      </c>
      <c r="S1016" s="13" t="s">
        <v>702</v>
      </c>
      <c r="T1016" s="13" t="s">
        <v>702</v>
      </c>
      <c r="U1016" s="13" t="s">
        <v>702</v>
      </c>
      <c r="V1016" s="13" t="s">
        <v>702</v>
      </c>
      <c r="W1016" s="13" t="s">
        <v>702</v>
      </c>
      <c r="X1016" s="13" t="s">
        <v>702</v>
      </c>
      <c r="Y1016" s="13" t="s">
        <v>702</v>
      </c>
      <c r="Z1016" s="13" t="s">
        <v>702</v>
      </c>
      <c r="AA1016" s="13" t="s">
        <v>702</v>
      </c>
      <c r="AB1016" s="13" t="s">
        <v>702</v>
      </c>
      <c r="AC1016" s="13" t="s">
        <v>702</v>
      </c>
      <c r="AD1016" s="13" t="s">
        <v>702</v>
      </c>
      <c r="AE1016" s="152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46" t="s">
        <v>279</v>
      </c>
      <c r="C1017" s="47"/>
      <c r="D1017" s="45">
        <v>0.16</v>
      </c>
      <c r="E1017" s="45">
        <v>0.45</v>
      </c>
      <c r="F1017" s="45">
        <v>2.62</v>
      </c>
      <c r="G1017" s="45">
        <v>0.45</v>
      </c>
      <c r="H1017" s="45">
        <v>0.55000000000000004</v>
      </c>
      <c r="I1017" s="45">
        <v>2.62</v>
      </c>
      <c r="J1017" s="45">
        <v>0.45</v>
      </c>
      <c r="K1017" s="45">
        <v>0.45</v>
      </c>
      <c r="L1017" s="45">
        <v>0.45</v>
      </c>
      <c r="M1017" s="45">
        <v>0.45</v>
      </c>
      <c r="N1017" s="45">
        <v>0.45</v>
      </c>
      <c r="O1017" s="45">
        <v>0.45</v>
      </c>
      <c r="P1017" s="45">
        <v>4.25</v>
      </c>
      <c r="Q1017" s="45">
        <v>1.06</v>
      </c>
      <c r="R1017" s="45">
        <v>1.06</v>
      </c>
      <c r="S1017" s="45">
        <v>2.62</v>
      </c>
      <c r="T1017" s="45">
        <v>2.62</v>
      </c>
      <c r="U1017" s="45">
        <v>0.03</v>
      </c>
      <c r="V1017" s="45">
        <v>2.62</v>
      </c>
      <c r="W1017" s="45">
        <v>8.75</v>
      </c>
      <c r="X1017" s="45">
        <v>1.36</v>
      </c>
      <c r="Y1017" s="45">
        <v>2.78</v>
      </c>
      <c r="Z1017" s="45">
        <v>1.39</v>
      </c>
      <c r="AA1017" s="45">
        <v>0.27</v>
      </c>
      <c r="AB1017" s="45">
        <v>0</v>
      </c>
      <c r="AC1017" s="45">
        <v>0.67</v>
      </c>
      <c r="AD1017" s="45">
        <v>0.98</v>
      </c>
      <c r="AE1017" s="152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B1018" s="31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  <c r="AA1018" s="20"/>
      <c r="AB1018" s="20"/>
      <c r="AC1018" s="20"/>
      <c r="AD1018" s="20"/>
      <c r="BM1018" s="55"/>
    </row>
    <row r="1019" spans="1:65" ht="15">
      <c r="B1019" s="8" t="s">
        <v>631</v>
      </c>
      <c r="BM1019" s="28" t="s">
        <v>66</v>
      </c>
    </row>
    <row r="1020" spans="1:65" ht="15">
      <c r="A1020" s="25" t="s">
        <v>63</v>
      </c>
      <c r="B1020" s="18" t="s">
        <v>111</v>
      </c>
      <c r="C1020" s="15" t="s">
        <v>112</v>
      </c>
      <c r="D1020" s="16" t="s">
        <v>227</v>
      </c>
      <c r="E1020" s="17" t="s">
        <v>227</v>
      </c>
      <c r="F1020" s="17" t="s">
        <v>227</v>
      </c>
      <c r="G1020" s="17" t="s">
        <v>227</v>
      </c>
      <c r="H1020" s="17" t="s">
        <v>227</v>
      </c>
      <c r="I1020" s="17" t="s">
        <v>227</v>
      </c>
      <c r="J1020" s="17" t="s">
        <v>227</v>
      </c>
      <c r="K1020" s="17" t="s">
        <v>227</v>
      </c>
      <c r="L1020" s="17" t="s">
        <v>227</v>
      </c>
      <c r="M1020" s="17" t="s">
        <v>227</v>
      </c>
      <c r="N1020" s="17" t="s">
        <v>227</v>
      </c>
      <c r="O1020" s="17" t="s">
        <v>227</v>
      </c>
      <c r="P1020" s="17" t="s">
        <v>227</v>
      </c>
      <c r="Q1020" s="17" t="s">
        <v>227</v>
      </c>
      <c r="R1020" s="17" t="s">
        <v>227</v>
      </c>
      <c r="S1020" s="17" t="s">
        <v>227</v>
      </c>
      <c r="T1020" s="17" t="s">
        <v>227</v>
      </c>
      <c r="U1020" s="17" t="s">
        <v>227</v>
      </c>
      <c r="V1020" s="17" t="s">
        <v>227</v>
      </c>
      <c r="W1020" s="17" t="s">
        <v>227</v>
      </c>
      <c r="X1020" s="17" t="s">
        <v>227</v>
      </c>
      <c r="Y1020" s="17" t="s">
        <v>227</v>
      </c>
      <c r="Z1020" s="17" t="s">
        <v>227</v>
      </c>
      <c r="AA1020" s="17" t="s">
        <v>227</v>
      </c>
      <c r="AB1020" s="17" t="s">
        <v>227</v>
      </c>
      <c r="AC1020" s="152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1</v>
      </c>
    </row>
    <row r="1021" spans="1:65">
      <c r="A1021" s="30"/>
      <c r="B1021" s="19" t="s">
        <v>228</v>
      </c>
      <c r="C1021" s="9" t="s">
        <v>228</v>
      </c>
      <c r="D1021" s="150" t="s">
        <v>230</v>
      </c>
      <c r="E1021" s="151" t="s">
        <v>231</v>
      </c>
      <c r="F1021" s="151" t="s">
        <v>232</v>
      </c>
      <c r="G1021" s="151" t="s">
        <v>233</v>
      </c>
      <c r="H1021" s="151" t="s">
        <v>234</v>
      </c>
      <c r="I1021" s="151" t="s">
        <v>235</v>
      </c>
      <c r="J1021" s="151" t="s">
        <v>236</v>
      </c>
      <c r="K1021" s="151" t="s">
        <v>237</v>
      </c>
      <c r="L1021" s="151" t="s">
        <v>238</v>
      </c>
      <c r="M1021" s="151" t="s">
        <v>239</v>
      </c>
      <c r="N1021" s="151" t="s">
        <v>240</v>
      </c>
      <c r="O1021" s="151" t="s">
        <v>241</v>
      </c>
      <c r="P1021" s="151" t="s">
        <v>242</v>
      </c>
      <c r="Q1021" s="151" t="s">
        <v>244</v>
      </c>
      <c r="R1021" s="151" t="s">
        <v>247</v>
      </c>
      <c r="S1021" s="151" t="s">
        <v>248</v>
      </c>
      <c r="T1021" s="151" t="s">
        <v>304</v>
      </c>
      <c r="U1021" s="151" t="s">
        <v>250</v>
      </c>
      <c r="V1021" s="151" t="s">
        <v>252</v>
      </c>
      <c r="W1021" s="151" t="s">
        <v>305</v>
      </c>
      <c r="X1021" s="151" t="s">
        <v>259</v>
      </c>
      <c r="Y1021" s="151" t="s">
        <v>260</v>
      </c>
      <c r="Z1021" s="151" t="s">
        <v>264</v>
      </c>
      <c r="AA1021" s="151" t="s">
        <v>265</v>
      </c>
      <c r="AB1021" s="151" t="s">
        <v>266</v>
      </c>
      <c r="AC1021" s="152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 t="s">
        <v>3</v>
      </c>
    </row>
    <row r="1022" spans="1:65">
      <c r="A1022" s="30"/>
      <c r="B1022" s="19"/>
      <c r="C1022" s="9"/>
      <c r="D1022" s="10" t="s">
        <v>331</v>
      </c>
      <c r="E1022" s="11" t="s">
        <v>332</v>
      </c>
      <c r="F1022" s="11" t="s">
        <v>332</v>
      </c>
      <c r="G1022" s="11" t="s">
        <v>331</v>
      </c>
      <c r="H1022" s="11" t="s">
        <v>332</v>
      </c>
      <c r="I1022" s="11" t="s">
        <v>332</v>
      </c>
      <c r="J1022" s="11" t="s">
        <v>331</v>
      </c>
      <c r="K1022" s="11" t="s">
        <v>331</v>
      </c>
      <c r="L1022" s="11" t="s">
        <v>331</v>
      </c>
      <c r="M1022" s="11" t="s">
        <v>331</v>
      </c>
      <c r="N1022" s="11" t="s">
        <v>331</v>
      </c>
      <c r="O1022" s="11" t="s">
        <v>331</v>
      </c>
      <c r="P1022" s="11" t="s">
        <v>331</v>
      </c>
      <c r="Q1022" s="11" t="s">
        <v>331</v>
      </c>
      <c r="R1022" s="11" t="s">
        <v>331</v>
      </c>
      <c r="S1022" s="11" t="s">
        <v>332</v>
      </c>
      <c r="T1022" s="11" t="s">
        <v>332</v>
      </c>
      <c r="U1022" s="11" t="s">
        <v>332</v>
      </c>
      <c r="V1022" s="11" t="s">
        <v>333</v>
      </c>
      <c r="W1022" s="11" t="s">
        <v>331</v>
      </c>
      <c r="X1022" s="11" t="s">
        <v>332</v>
      </c>
      <c r="Y1022" s="11" t="s">
        <v>332</v>
      </c>
      <c r="Z1022" s="11" t="s">
        <v>332</v>
      </c>
      <c r="AA1022" s="11" t="s">
        <v>331</v>
      </c>
      <c r="AB1022" s="11" t="s">
        <v>331</v>
      </c>
      <c r="AC1022" s="152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/>
      <c r="C1023" s="9"/>
      <c r="D1023" s="26" t="s">
        <v>335</v>
      </c>
      <c r="E1023" s="26" t="s">
        <v>336</v>
      </c>
      <c r="F1023" s="26" t="s">
        <v>335</v>
      </c>
      <c r="G1023" s="26" t="s">
        <v>337</v>
      </c>
      <c r="H1023" s="26" t="s">
        <v>338</v>
      </c>
      <c r="I1023" s="26" t="s">
        <v>336</v>
      </c>
      <c r="J1023" s="26" t="s">
        <v>336</v>
      </c>
      <c r="K1023" s="26" t="s">
        <v>336</v>
      </c>
      <c r="L1023" s="26" t="s">
        <v>336</v>
      </c>
      <c r="M1023" s="26" t="s">
        <v>336</v>
      </c>
      <c r="N1023" s="26" t="s">
        <v>336</v>
      </c>
      <c r="O1023" s="26" t="s">
        <v>336</v>
      </c>
      <c r="P1023" s="26" t="s">
        <v>336</v>
      </c>
      <c r="Q1023" s="26" t="s">
        <v>339</v>
      </c>
      <c r="R1023" s="26" t="s">
        <v>336</v>
      </c>
      <c r="S1023" s="26" t="s">
        <v>335</v>
      </c>
      <c r="T1023" s="26" t="s">
        <v>336</v>
      </c>
      <c r="U1023" s="26" t="s">
        <v>337</v>
      </c>
      <c r="V1023" s="26" t="s">
        <v>338</v>
      </c>
      <c r="W1023" s="26"/>
      <c r="X1023" s="26" t="s">
        <v>335</v>
      </c>
      <c r="Y1023" s="26" t="s">
        <v>336</v>
      </c>
      <c r="Z1023" s="26" t="s">
        <v>338</v>
      </c>
      <c r="AA1023" s="26" t="s">
        <v>338</v>
      </c>
      <c r="AB1023" s="26" t="s">
        <v>117</v>
      </c>
      <c r="AC1023" s="152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2</v>
      </c>
    </row>
    <row r="1024" spans="1:65">
      <c r="A1024" s="30"/>
      <c r="B1024" s="18">
        <v>1</v>
      </c>
      <c r="C1024" s="14">
        <v>1</v>
      </c>
      <c r="D1024" s="218">
        <v>39.18</v>
      </c>
      <c r="E1024" s="218">
        <v>40.76</v>
      </c>
      <c r="F1024" s="218">
        <v>41.61</v>
      </c>
      <c r="G1024" s="218">
        <v>38.11</v>
      </c>
      <c r="H1024" s="218">
        <v>39.122460044055003</v>
      </c>
      <c r="I1024" s="218">
        <v>35</v>
      </c>
      <c r="J1024" s="218">
        <v>42.7</v>
      </c>
      <c r="K1024" s="218">
        <v>38.56</v>
      </c>
      <c r="L1024" s="218">
        <v>40.6</v>
      </c>
      <c r="M1024" s="218">
        <v>39.9</v>
      </c>
      <c r="N1024" s="218">
        <v>41.9</v>
      </c>
      <c r="O1024" s="218">
        <v>40.5</v>
      </c>
      <c r="P1024" s="231">
        <v>32.6</v>
      </c>
      <c r="Q1024" s="218">
        <v>40.98</v>
      </c>
      <c r="R1024" s="218">
        <v>38.4</v>
      </c>
      <c r="S1024" s="218">
        <v>40.659999999999997</v>
      </c>
      <c r="T1024" s="218">
        <v>44.4</v>
      </c>
      <c r="U1024" s="218">
        <v>43.46</v>
      </c>
      <c r="V1024" s="219">
        <v>31.5</v>
      </c>
      <c r="W1024" s="218">
        <v>38.735601091172747</v>
      </c>
      <c r="X1024" s="218">
        <v>43.15</v>
      </c>
      <c r="Y1024" s="218">
        <v>38.758000000000003</v>
      </c>
      <c r="Z1024" s="218">
        <v>41.7</v>
      </c>
      <c r="AA1024" s="218">
        <v>43.85</v>
      </c>
      <c r="AB1024" s="218">
        <v>44.16</v>
      </c>
      <c r="AC1024" s="220"/>
      <c r="AD1024" s="221"/>
      <c r="AE1024" s="221"/>
      <c r="AF1024" s="221"/>
      <c r="AG1024" s="221"/>
      <c r="AH1024" s="221"/>
      <c r="AI1024" s="221"/>
      <c r="AJ1024" s="221"/>
      <c r="AK1024" s="221"/>
      <c r="AL1024" s="221"/>
      <c r="AM1024" s="221"/>
      <c r="AN1024" s="221"/>
      <c r="AO1024" s="221"/>
      <c r="AP1024" s="221"/>
      <c r="AQ1024" s="221"/>
      <c r="AR1024" s="221"/>
      <c r="AS1024" s="221"/>
      <c r="AT1024" s="221"/>
      <c r="AU1024" s="221"/>
      <c r="AV1024" s="221"/>
      <c r="AW1024" s="221"/>
      <c r="AX1024" s="221"/>
      <c r="AY1024" s="221"/>
      <c r="AZ1024" s="221"/>
      <c r="BA1024" s="221"/>
      <c r="BB1024" s="221"/>
      <c r="BC1024" s="221"/>
      <c r="BD1024" s="221"/>
      <c r="BE1024" s="221"/>
      <c r="BF1024" s="221"/>
      <c r="BG1024" s="221"/>
      <c r="BH1024" s="221"/>
      <c r="BI1024" s="221"/>
      <c r="BJ1024" s="221"/>
      <c r="BK1024" s="221"/>
      <c r="BL1024" s="221"/>
      <c r="BM1024" s="222">
        <v>1</v>
      </c>
    </row>
    <row r="1025" spans="1:65">
      <c r="A1025" s="30"/>
      <c r="B1025" s="19">
        <v>1</v>
      </c>
      <c r="C1025" s="9">
        <v>2</v>
      </c>
      <c r="D1025" s="223">
        <v>40.049999999999997</v>
      </c>
      <c r="E1025" s="223">
        <v>42.14</v>
      </c>
      <c r="F1025" s="223">
        <v>40.76</v>
      </c>
      <c r="G1025" s="223">
        <v>38.19</v>
      </c>
      <c r="H1025" s="223">
        <v>39.282320181913271</v>
      </c>
      <c r="I1025" s="223">
        <v>38.1</v>
      </c>
      <c r="J1025" s="225">
        <v>49.4</v>
      </c>
      <c r="K1025" s="223">
        <v>38.770000000000003</v>
      </c>
      <c r="L1025" s="223">
        <v>43.6</v>
      </c>
      <c r="M1025" s="223">
        <v>40</v>
      </c>
      <c r="N1025" s="223">
        <v>43.4</v>
      </c>
      <c r="O1025" s="223">
        <v>41.2</v>
      </c>
      <c r="P1025" s="225">
        <v>31.5</v>
      </c>
      <c r="Q1025" s="223">
        <v>39.51</v>
      </c>
      <c r="R1025" s="223">
        <v>43.8</v>
      </c>
      <c r="S1025" s="223">
        <v>40.42</v>
      </c>
      <c r="T1025" s="223">
        <v>43.9</v>
      </c>
      <c r="U1025" s="223">
        <v>43.73</v>
      </c>
      <c r="V1025" s="224">
        <v>28.6</v>
      </c>
      <c r="W1025" s="223">
        <v>37.443817643597292</v>
      </c>
      <c r="X1025" s="223">
        <v>44</v>
      </c>
      <c r="Y1025" s="223">
        <v>39.125999999999998</v>
      </c>
      <c r="Z1025" s="223">
        <v>42.8</v>
      </c>
      <c r="AA1025" s="223">
        <v>43.54</v>
      </c>
      <c r="AB1025" s="223">
        <v>44.18</v>
      </c>
      <c r="AC1025" s="220"/>
      <c r="AD1025" s="221"/>
      <c r="AE1025" s="221"/>
      <c r="AF1025" s="221"/>
      <c r="AG1025" s="221"/>
      <c r="AH1025" s="221"/>
      <c r="AI1025" s="221"/>
      <c r="AJ1025" s="221"/>
      <c r="AK1025" s="221"/>
      <c r="AL1025" s="221"/>
      <c r="AM1025" s="221"/>
      <c r="AN1025" s="221"/>
      <c r="AO1025" s="221"/>
      <c r="AP1025" s="221"/>
      <c r="AQ1025" s="221"/>
      <c r="AR1025" s="221"/>
      <c r="AS1025" s="221"/>
      <c r="AT1025" s="221"/>
      <c r="AU1025" s="221"/>
      <c r="AV1025" s="221"/>
      <c r="AW1025" s="221"/>
      <c r="AX1025" s="221"/>
      <c r="AY1025" s="221"/>
      <c r="AZ1025" s="221"/>
      <c r="BA1025" s="221"/>
      <c r="BB1025" s="221"/>
      <c r="BC1025" s="221"/>
      <c r="BD1025" s="221"/>
      <c r="BE1025" s="221"/>
      <c r="BF1025" s="221"/>
      <c r="BG1025" s="221"/>
      <c r="BH1025" s="221"/>
      <c r="BI1025" s="221"/>
      <c r="BJ1025" s="221"/>
      <c r="BK1025" s="221"/>
      <c r="BL1025" s="221"/>
      <c r="BM1025" s="222">
        <v>25</v>
      </c>
    </row>
    <row r="1026" spans="1:65">
      <c r="A1026" s="30"/>
      <c r="B1026" s="19">
        <v>1</v>
      </c>
      <c r="C1026" s="9">
        <v>3</v>
      </c>
      <c r="D1026" s="223">
        <v>38.979999999999997</v>
      </c>
      <c r="E1026" s="223">
        <v>41.54</v>
      </c>
      <c r="F1026" s="223">
        <v>41.84</v>
      </c>
      <c r="G1026" s="223">
        <v>38.54</v>
      </c>
      <c r="H1026" s="223">
        <v>38.268296124271501</v>
      </c>
      <c r="I1026" s="223">
        <v>36.200000000000003</v>
      </c>
      <c r="J1026" s="223">
        <v>43.1</v>
      </c>
      <c r="K1026" s="223">
        <v>38.54</v>
      </c>
      <c r="L1026" s="223">
        <v>43.4</v>
      </c>
      <c r="M1026" s="223">
        <v>40.700000000000003</v>
      </c>
      <c r="N1026" s="223">
        <v>44.1</v>
      </c>
      <c r="O1026" s="223">
        <v>40.299999999999997</v>
      </c>
      <c r="P1026" s="225">
        <v>32.5</v>
      </c>
      <c r="Q1026" s="223">
        <v>39.31</v>
      </c>
      <c r="R1026" s="223">
        <v>41.6</v>
      </c>
      <c r="S1026" s="223">
        <v>40.76</v>
      </c>
      <c r="T1026" s="223">
        <v>44.5</v>
      </c>
      <c r="U1026" s="223">
        <v>43.12</v>
      </c>
      <c r="V1026" s="224">
        <v>30.800000000000004</v>
      </c>
      <c r="W1026" s="223">
        <v>36.698802878717025</v>
      </c>
      <c r="X1026" s="223">
        <v>42.1</v>
      </c>
      <c r="Y1026" s="223">
        <v>40.362000000000002</v>
      </c>
      <c r="Z1026" s="223">
        <v>43</v>
      </c>
      <c r="AA1026" s="223">
        <v>42.5</v>
      </c>
      <c r="AB1026" s="223">
        <v>43.86</v>
      </c>
      <c r="AC1026" s="220"/>
      <c r="AD1026" s="221"/>
      <c r="AE1026" s="221"/>
      <c r="AF1026" s="221"/>
      <c r="AG1026" s="221"/>
      <c r="AH1026" s="221"/>
      <c r="AI1026" s="221"/>
      <c r="AJ1026" s="221"/>
      <c r="AK1026" s="221"/>
      <c r="AL1026" s="221"/>
      <c r="AM1026" s="221"/>
      <c r="AN1026" s="221"/>
      <c r="AO1026" s="221"/>
      <c r="AP1026" s="221"/>
      <c r="AQ1026" s="221"/>
      <c r="AR1026" s="221"/>
      <c r="AS1026" s="221"/>
      <c r="AT1026" s="221"/>
      <c r="AU1026" s="221"/>
      <c r="AV1026" s="221"/>
      <c r="AW1026" s="221"/>
      <c r="AX1026" s="221"/>
      <c r="AY1026" s="221"/>
      <c r="AZ1026" s="221"/>
      <c r="BA1026" s="221"/>
      <c r="BB1026" s="221"/>
      <c r="BC1026" s="221"/>
      <c r="BD1026" s="221"/>
      <c r="BE1026" s="221"/>
      <c r="BF1026" s="221"/>
      <c r="BG1026" s="221"/>
      <c r="BH1026" s="221"/>
      <c r="BI1026" s="221"/>
      <c r="BJ1026" s="221"/>
      <c r="BK1026" s="221"/>
      <c r="BL1026" s="221"/>
      <c r="BM1026" s="222">
        <v>16</v>
      </c>
    </row>
    <row r="1027" spans="1:65">
      <c r="A1027" s="30"/>
      <c r="B1027" s="19">
        <v>1</v>
      </c>
      <c r="C1027" s="9">
        <v>4</v>
      </c>
      <c r="D1027" s="223">
        <v>41.08</v>
      </c>
      <c r="E1027" s="223">
        <v>42.05</v>
      </c>
      <c r="F1027" s="223">
        <v>41.02</v>
      </c>
      <c r="G1027" s="223">
        <v>38.14</v>
      </c>
      <c r="H1027" s="223">
        <v>37.93947252102982</v>
      </c>
      <c r="I1027" s="223">
        <v>39</v>
      </c>
      <c r="J1027" s="223">
        <v>43.2</v>
      </c>
      <c r="K1027" s="223">
        <v>38.729999999999997</v>
      </c>
      <c r="L1027" s="223">
        <v>43.5</v>
      </c>
      <c r="M1027" s="223">
        <v>41.2</v>
      </c>
      <c r="N1027" s="223">
        <v>44.4</v>
      </c>
      <c r="O1027" s="223">
        <v>40.299999999999997</v>
      </c>
      <c r="P1027" s="223">
        <v>35.299999999999997</v>
      </c>
      <c r="Q1027" s="223">
        <v>39.950000000000003</v>
      </c>
      <c r="R1027" s="223">
        <v>40</v>
      </c>
      <c r="S1027" s="223">
        <v>40.01</v>
      </c>
      <c r="T1027" s="223">
        <v>44.8</v>
      </c>
      <c r="U1027" s="223">
        <v>43.18</v>
      </c>
      <c r="V1027" s="224">
        <v>30.5</v>
      </c>
      <c r="W1027" s="223">
        <v>38.422517144811721</v>
      </c>
      <c r="X1027" s="223">
        <v>42</v>
      </c>
      <c r="Y1027" s="223">
        <v>41.043999999999997</v>
      </c>
      <c r="Z1027" s="223">
        <v>42.6</v>
      </c>
      <c r="AA1027" s="223">
        <v>42.63</v>
      </c>
      <c r="AB1027" s="223">
        <v>43.88</v>
      </c>
      <c r="AC1027" s="220"/>
      <c r="AD1027" s="221"/>
      <c r="AE1027" s="221"/>
      <c r="AF1027" s="221"/>
      <c r="AG1027" s="221"/>
      <c r="AH1027" s="221"/>
      <c r="AI1027" s="221"/>
      <c r="AJ1027" s="221"/>
      <c r="AK1027" s="221"/>
      <c r="AL1027" s="221"/>
      <c r="AM1027" s="221"/>
      <c r="AN1027" s="221"/>
      <c r="AO1027" s="221"/>
      <c r="AP1027" s="221"/>
      <c r="AQ1027" s="221"/>
      <c r="AR1027" s="221"/>
      <c r="AS1027" s="221"/>
      <c r="AT1027" s="221"/>
      <c r="AU1027" s="221"/>
      <c r="AV1027" s="221"/>
      <c r="AW1027" s="221"/>
      <c r="AX1027" s="221"/>
      <c r="AY1027" s="221"/>
      <c r="AZ1027" s="221"/>
      <c r="BA1027" s="221"/>
      <c r="BB1027" s="221"/>
      <c r="BC1027" s="221"/>
      <c r="BD1027" s="221"/>
      <c r="BE1027" s="221"/>
      <c r="BF1027" s="221"/>
      <c r="BG1027" s="221"/>
      <c r="BH1027" s="221"/>
      <c r="BI1027" s="221"/>
      <c r="BJ1027" s="221"/>
      <c r="BK1027" s="221"/>
      <c r="BL1027" s="221"/>
      <c r="BM1027" s="222">
        <v>40.858872574235768</v>
      </c>
    </row>
    <row r="1028" spans="1:65">
      <c r="A1028" s="30"/>
      <c r="B1028" s="19">
        <v>1</v>
      </c>
      <c r="C1028" s="9">
        <v>5</v>
      </c>
      <c r="D1028" s="223">
        <v>40.46</v>
      </c>
      <c r="E1028" s="223">
        <v>39.450000000000003</v>
      </c>
      <c r="F1028" s="223">
        <v>41.35</v>
      </c>
      <c r="G1028" s="223">
        <v>37.51</v>
      </c>
      <c r="H1028" s="223">
        <v>37.991394081046302</v>
      </c>
      <c r="I1028" s="223">
        <v>37</v>
      </c>
      <c r="J1028" s="223">
        <v>41.9</v>
      </c>
      <c r="K1028" s="223">
        <v>39.29</v>
      </c>
      <c r="L1028" s="223">
        <v>43.6</v>
      </c>
      <c r="M1028" s="223">
        <v>42</v>
      </c>
      <c r="N1028" s="223">
        <v>43.1</v>
      </c>
      <c r="O1028" s="223">
        <v>40.299999999999997</v>
      </c>
      <c r="P1028" s="223">
        <v>34.9</v>
      </c>
      <c r="Q1028" s="223">
        <v>41.34</v>
      </c>
      <c r="R1028" s="223">
        <v>39.700000000000003</v>
      </c>
      <c r="S1028" s="223">
        <v>40.869999999999997</v>
      </c>
      <c r="T1028" s="223">
        <v>45.4</v>
      </c>
      <c r="U1028" s="223">
        <v>43.63</v>
      </c>
      <c r="V1028" s="224">
        <v>28.5</v>
      </c>
      <c r="W1028" s="223">
        <v>38.782998589310061</v>
      </c>
      <c r="X1028" s="223">
        <v>43.900000000000006</v>
      </c>
      <c r="Y1028" s="223">
        <v>41.167999999999999</v>
      </c>
      <c r="Z1028" s="223">
        <v>42.1</v>
      </c>
      <c r="AA1028" s="223">
        <v>40.98</v>
      </c>
      <c r="AB1028" s="223">
        <v>44.27</v>
      </c>
      <c r="AC1028" s="220"/>
      <c r="AD1028" s="221"/>
      <c r="AE1028" s="221"/>
      <c r="AF1028" s="221"/>
      <c r="AG1028" s="221"/>
      <c r="AH1028" s="221"/>
      <c r="AI1028" s="221"/>
      <c r="AJ1028" s="221"/>
      <c r="AK1028" s="221"/>
      <c r="AL1028" s="221"/>
      <c r="AM1028" s="221"/>
      <c r="AN1028" s="221"/>
      <c r="AO1028" s="221"/>
      <c r="AP1028" s="221"/>
      <c r="AQ1028" s="221"/>
      <c r="AR1028" s="221"/>
      <c r="AS1028" s="221"/>
      <c r="AT1028" s="221"/>
      <c r="AU1028" s="221"/>
      <c r="AV1028" s="221"/>
      <c r="AW1028" s="221"/>
      <c r="AX1028" s="221"/>
      <c r="AY1028" s="221"/>
      <c r="AZ1028" s="221"/>
      <c r="BA1028" s="221"/>
      <c r="BB1028" s="221"/>
      <c r="BC1028" s="221"/>
      <c r="BD1028" s="221"/>
      <c r="BE1028" s="221"/>
      <c r="BF1028" s="221"/>
      <c r="BG1028" s="221"/>
      <c r="BH1028" s="221"/>
      <c r="BI1028" s="221"/>
      <c r="BJ1028" s="221"/>
      <c r="BK1028" s="221"/>
      <c r="BL1028" s="221"/>
      <c r="BM1028" s="222">
        <v>115</v>
      </c>
    </row>
    <row r="1029" spans="1:65">
      <c r="A1029" s="30"/>
      <c r="B1029" s="19">
        <v>1</v>
      </c>
      <c r="C1029" s="9">
        <v>6</v>
      </c>
      <c r="D1029" s="223">
        <v>39.869999999999997</v>
      </c>
      <c r="E1029" s="223">
        <v>40.380000000000003</v>
      </c>
      <c r="F1029" s="223">
        <v>41.38</v>
      </c>
      <c r="G1029" s="223">
        <v>37.64</v>
      </c>
      <c r="H1029" s="223">
        <v>38.112306317153298</v>
      </c>
      <c r="I1029" s="223">
        <v>36.5</v>
      </c>
      <c r="J1029" s="223">
        <v>42.3</v>
      </c>
      <c r="K1029" s="223">
        <v>39.380000000000003</v>
      </c>
      <c r="L1029" s="223">
        <v>44.5</v>
      </c>
      <c r="M1029" s="223">
        <v>39.700000000000003</v>
      </c>
      <c r="N1029" s="223">
        <v>42.2</v>
      </c>
      <c r="O1029" s="223">
        <v>40</v>
      </c>
      <c r="P1029" s="223">
        <v>34.700000000000003</v>
      </c>
      <c r="Q1029" s="223">
        <v>42</v>
      </c>
      <c r="R1029" s="223">
        <v>40.4</v>
      </c>
      <c r="S1029" s="223">
        <v>40.14</v>
      </c>
      <c r="T1029" s="223">
        <v>44.9</v>
      </c>
      <c r="U1029" s="223">
        <v>43.21</v>
      </c>
      <c r="V1029" s="224">
        <v>30.7</v>
      </c>
      <c r="W1029" s="223">
        <v>38.807664072872605</v>
      </c>
      <c r="X1029" s="223">
        <v>43.65</v>
      </c>
      <c r="Y1029" s="223">
        <v>42.601999999999997</v>
      </c>
      <c r="Z1029" s="223">
        <v>43.6</v>
      </c>
      <c r="AA1029" s="223">
        <v>42.71</v>
      </c>
      <c r="AB1029" s="223">
        <v>44.63</v>
      </c>
      <c r="AC1029" s="220"/>
      <c r="AD1029" s="221"/>
      <c r="AE1029" s="221"/>
      <c r="AF1029" s="221"/>
      <c r="AG1029" s="221"/>
      <c r="AH1029" s="221"/>
      <c r="AI1029" s="221"/>
      <c r="AJ1029" s="221"/>
      <c r="AK1029" s="221"/>
      <c r="AL1029" s="221"/>
      <c r="AM1029" s="221"/>
      <c r="AN1029" s="221"/>
      <c r="AO1029" s="221"/>
      <c r="AP1029" s="221"/>
      <c r="AQ1029" s="221"/>
      <c r="AR1029" s="221"/>
      <c r="AS1029" s="221"/>
      <c r="AT1029" s="221"/>
      <c r="AU1029" s="221"/>
      <c r="AV1029" s="221"/>
      <c r="AW1029" s="221"/>
      <c r="AX1029" s="221"/>
      <c r="AY1029" s="221"/>
      <c r="AZ1029" s="221"/>
      <c r="BA1029" s="221"/>
      <c r="BB1029" s="221"/>
      <c r="BC1029" s="221"/>
      <c r="BD1029" s="221"/>
      <c r="BE1029" s="221"/>
      <c r="BF1029" s="221"/>
      <c r="BG1029" s="221"/>
      <c r="BH1029" s="221"/>
      <c r="BI1029" s="221"/>
      <c r="BJ1029" s="221"/>
      <c r="BK1029" s="221"/>
      <c r="BL1029" s="221"/>
      <c r="BM1029" s="226"/>
    </row>
    <row r="1030" spans="1:65">
      <c r="A1030" s="30"/>
      <c r="B1030" s="20" t="s">
        <v>275</v>
      </c>
      <c r="C1030" s="12"/>
      <c r="D1030" s="227">
        <v>39.93666666666666</v>
      </c>
      <c r="E1030" s="227">
        <v>41.053333333333335</v>
      </c>
      <c r="F1030" s="227">
        <v>41.326666666666668</v>
      </c>
      <c r="G1030" s="227">
        <v>38.021666666666668</v>
      </c>
      <c r="H1030" s="227">
        <v>38.452708211578198</v>
      </c>
      <c r="I1030" s="227">
        <v>36.966666666666669</v>
      </c>
      <c r="J1030" s="227">
        <v>43.766666666666659</v>
      </c>
      <c r="K1030" s="227">
        <v>38.87833333333333</v>
      </c>
      <c r="L1030" s="227">
        <v>43.199999999999996</v>
      </c>
      <c r="M1030" s="227">
        <v>40.583333333333336</v>
      </c>
      <c r="N1030" s="227">
        <v>43.183333333333337</v>
      </c>
      <c r="O1030" s="227">
        <v>40.433333333333337</v>
      </c>
      <c r="P1030" s="227">
        <v>33.583333333333336</v>
      </c>
      <c r="Q1030" s="227">
        <v>40.515000000000001</v>
      </c>
      <c r="R1030" s="227">
        <v>40.65</v>
      </c>
      <c r="S1030" s="227">
        <v>40.476666666666667</v>
      </c>
      <c r="T1030" s="227">
        <v>44.650000000000006</v>
      </c>
      <c r="U1030" s="227">
        <v>43.388333333333328</v>
      </c>
      <c r="V1030" s="227">
        <v>30.099999999999998</v>
      </c>
      <c r="W1030" s="227">
        <v>38.148566903413574</v>
      </c>
      <c r="X1030" s="227">
        <v>43.133333333333333</v>
      </c>
      <c r="Y1030" s="227">
        <v>40.510000000000005</v>
      </c>
      <c r="Z1030" s="227">
        <v>42.633333333333333</v>
      </c>
      <c r="AA1030" s="227">
        <v>42.701666666666661</v>
      </c>
      <c r="AB1030" s="227">
        <v>44.163333333333334</v>
      </c>
      <c r="AC1030" s="220"/>
      <c r="AD1030" s="221"/>
      <c r="AE1030" s="221"/>
      <c r="AF1030" s="221"/>
      <c r="AG1030" s="221"/>
      <c r="AH1030" s="221"/>
      <c r="AI1030" s="221"/>
      <c r="AJ1030" s="221"/>
      <c r="AK1030" s="221"/>
      <c r="AL1030" s="221"/>
      <c r="AM1030" s="221"/>
      <c r="AN1030" s="221"/>
      <c r="AO1030" s="221"/>
      <c r="AP1030" s="221"/>
      <c r="AQ1030" s="221"/>
      <c r="AR1030" s="221"/>
      <c r="AS1030" s="221"/>
      <c r="AT1030" s="221"/>
      <c r="AU1030" s="221"/>
      <c r="AV1030" s="221"/>
      <c r="AW1030" s="221"/>
      <c r="AX1030" s="221"/>
      <c r="AY1030" s="221"/>
      <c r="AZ1030" s="221"/>
      <c r="BA1030" s="221"/>
      <c r="BB1030" s="221"/>
      <c r="BC1030" s="221"/>
      <c r="BD1030" s="221"/>
      <c r="BE1030" s="221"/>
      <c r="BF1030" s="221"/>
      <c r="BG1030" s="221"/>
      <c r="BH1030" s="221"/>
      <c r="BI1030" s="221"/>
      <c r="BJ1030" s="221"/>
      <c r="BK1030" s="221"/>
      <c r="BL1030" s="221"/>
      <c r="BM1030" s="226"/>
    </row>
    <row r="1031" spans="1:65">
      <c r="A1031" s="30"/>
      <c r="B1031" s="3" t="s">
        <v>276</v>
      </c>
      <c r="C1031" s="29"/>
      <c r="D1031" s="223">
        <v>39.959999999999994</v>
      </c>
      <c r="E1031" s="223">
        <v>41.15</v>
      </c>
      <c r="F1031" s="223">
        <v>41.365000000000002</v>
      </c>
      <c r="G1031" s="223">
        <v>38.125</v>
      </c>
      <c r="H1031" s="223">
        <v>38.190301220712399</v>
      </c>
      <c r="I1031" s="223">
        <v>36.75</v>
      </c>
      <c r="J1031" s="223">
        <v>42.900000000000006</v>
      </c>
      <c r="K1031" s="223">
        <v>38.75</v>
      </c>
      <c r="L1031" s="223">
        <v>43.55</v>
      </c>
      <c r="M1031" s="223">
        <v>40.35</v>
      </c>
      <c r="N1031" s="223">
        <v>43.25</v>
      </c>
      <c r="O1031" s="223">
        <v>40.299999999999997</v>
      </c>
      <c r="P1031" s="223">
        <v>33.650000000000006</v>
      </c>
      <c r="Q1031" s="223">
        <v>40.465000000000003</v>
      </c>
      <c r="R1031" s="223">
        <v>40.200000000000003</v>
      </c>
      <c r="S1031" s="223">
        <v>40.54</v>
      </c>
      <c r="T1031" s="223">
        <v>44.65</v>
      </c>
      <c r="U1031" s="223">
        <v>43.335000000000001</v>
      </c>
      <c r="V1031" s="223">
        <v>30.6</v>
      </c>
      <c r="W1031" s="223">
        <v>38.57905911799223</v>
      </c>
      <c r="X1031" s="223">
        <v>43.4</v>
      </c>
      <c r="Y1031" s="223">
        <v>40.703000000000003</v>
      </c>
      <c r="Z1031" s="223">
        <v>42.7</v>
      </c>
      <c r="AA1031" s="223">
        <v>42.67</v>
      </c>
      <c r="AB1031" s="223">
        <v>44.17</v>
      </c>
      <c r="AC1031" s="220"/>
      <c r="AD1031" s="221"/>
      <c r="AE1031" s="221"/>
      <c r="AF1031" s="221"/>
      <c r="AG1031" s="221"/>
      <c r="AH1031" s="221"/>
      <c r="AI1031" s="221"/>
      <c r="AJ1031" s="221"/>
      <c r="AK1031" s="221"/>
      <c r="AL1031" s="221"/>
      <c r="AM1031" s="221"/>
      <c r="AN1031" s="221"/>
      <c r="AO1031" s="221"/>
      <c r="AP1031" s="221"/>
      <c r="AQ1031" s="221"/>
      <c r="AR1031" s="221"/>
      <c r="AS1031" s="221"/>
      <c r="AT1031" s="221"/>
      <c r="AU1031" s="221"/>
      <c r="AV1031" s="221"/>
      <c r="AW1031" s="221"/>
      <c r="AX1031" s="221"/>
      <c r="AY1031" s="221"/>
      <c r="AZ1031" s="221"/>
      <c r="BA1031" s="221"/>
      <c r="BB1031" s="221"/>
      <c r="BC1031" s="221"/>
      <c r="BD1031" s="221"/>
      <c r="BE1031" s="221"/>
      <c r="BF1031" s="221"/>
      <c r="BG1031" s="221"/>
      <c r="BH1031" s="221"/>
      <c r="BI1031" s="221"/>
      <c r="BJ1031" s="221"/>
      <c r="BK1031" s="221"/>
      <c r="BL1031" s="221"/>
      <c r="BM1031" s="226"/>
    </row>
    <row r="1032" spans="1:65">
      <c r="A1032" s="30"/>
      <c r="B1032" s="3" t="s">
        <v>277</v>
      </c>
      <c r="C1032" s="29"/>
      <c r="D1032" s="24">
        <v>0.78563774518964358</v>
      </c>
      <c r="E1032" s="24">
        <v>1.0508219005457886</v>
      </c>
      <c r="F1032" s="24">
        <v>0.39046980250291757</v>
      </c>
      <c r="G1032" s="24">
        <v>0.38112552612842227</v>
      </c>
      <c r="H1032" s="24">
        <v>0.59378891993421756</v>
      </c>
      <c r="I1032" s="24">
        <v>1.4207978978963429</v>
      </c>
      <c r="J1032" s="24">
        <v>2.8026178238687245</v>
      </c>
      <c r="K1032" s="24">
        <v>0.36624672922316581</v>
      </c>
      <c r="L1032" s="24">
        <v>1.3341664064126331</v>
      </c>
      <c r="M1032" s="24">
        <v>0.89312186551817596</v>
      </c>
      <c r="N1032" s="24">
        <v>0.99883265198263615</v>
      </c>
      <c r="O1032" s="24">
        <v>0.40824829046386463</v>
      </c>
      <c r="P1032" s="24">
        <v>1.5753306531222786</v>
      </c>
      <c r="Q1032" s="24">
        <v>1.0847442094798201</v>
      </c>
      <c r="R1032" s="24">
        <v>1.8587630295441098</v>
      </c>
      <c r="S1032" s="24">
        <v>0.34725590947695339</v>
      </c>
      <c r="T1032" s="24">
        <v>0.50892042599997867</v>
      </c>
      <c r="U1032" s="24">
        <v>0.25592316555299705</v>
      </c>
      <c r="V1032" s="24">
        <v>1.2473972903610142</v>
      </c>
      <c r="W1032" s="24">
        <v>0.87807263500629307</v>
      </c>
      <c r="X1032" s="24">
        <v>0.88975652100260971</v>
      </c>
      <c r="Y1032" s="24">
        <v>1.4213689176283528</v>
      </c>
      <c r="Z1032" s="24">
        <v>0.67131711334261823</v>
      </c>
      <c r="AA1032" s="24">
        <v>1.0031433928739546</v>
      </c>
      <c r="AB1032" s="24">
        <v>0.28345487589150242</v>
      </c>
      <c r="AC1032" s="152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86</v>
      </c>
      <c r="C1033" s="29"/>
      <c r="D1033" s="13">
        <v>1.9672091107327695E-2</v>
      </c>
      <c r="E1033" s="13">
        <v>2.5596506184129311E-2</v>
      </c>
      <c r="F1033" s="13">
        <v>9.4483739918434645E-3</v>
      </c>
      <c r="G1033" s="13">
        <v>1.0023903724939874E-2</v>
      </c>
      <c r="H1033" s="13">
        <v>1.5442057206140461E-2</v>
      </c>
      <c r="I1033" s="13">
        <v>3.8434568924157156E-2</v>
      </c>
      <c r="J1033" s="13">
        <v>6.4035441520229816E-2</v>
      </c>
      <c r="K1033" s="13">
        <v>9.4203299838770318E-3</v>
      </c>
      <c r="L1033" s="13">
        <v>3.0883481629922063E-2</v>
      </c>
      <c r="M1033" s="13">
        <v>2.2007109622624459E-2</v>
      </c>
      <c r="N1033" s="13">
        <v>2.3130049833638814E-2</v>
      </c>
      <c r="O1033" s="13">
        <v>1.0096824990862273E-2</v>
      </c>
      <c r="P1033" s="13">
        <v>4.6908108777834592E-2</v>
      </c>
      <c r="Q1033" s="13">
        <v>2.6773891385408369E-2</v>
      </c>
      <c r="R1033" s="13">
        <v>4.5726027787062973E-2</v>
      </c>
      <c r="S1033" s="13">
        <v>8.5791627145751469E-3</v>
      </c>
      <c r="T1033" s="13">
        <v>1.1397993863381379E-2</v>
      </c>
      <c r="U1033" s="13">
        <v>5.8984327327545136E-3</v>
      </c>
      <c r="V1033" s="13">
        <v>4.144177044388752E-2</v>
      </c>
      <c r="W1033" s="13">
        <v>2.3017185343539661E-2</v>
      </c>
      <c r="X1033" s="13">
        <v>2.062804917316715E-2</v>
      </c>
      <c r="Y1033" s="13">
        <v>3.5086865406772465E-2</v>
      </c>
      <c r="Z1033" s="13">
        <v>1.5746296638216223E-2</v>
      </c>
      <c r="AA1033" s="13">
        <v>2.3491902569157053E-2</v>
      </c>
      <c r="AB1033" s="13">
        <v>6.41833064891318E-3</v>
      </c>
      <c r="AC1033" s="152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278</v>
      </c>
      <c r="C1034" s="29"/>
      <c r="D1034" s="13">
        <v>-2.2570517722767969E-2</v>
      </c>
      <c r="E1034" s="13">
        <v>4.7593275791997236E-3</v>
      </c>
      <c r="F1034" s="13">
        <v>1.1449021056099129E-2</v>
      </c>
      <c r="G1034" s="13">
        <v>-6.9439162874947891E-2</v>
      </c>
      <c r="H1034" s="13">
        <v>-5.8889641614213728E-2</v>
      </c>
      <c r="I1034" s="13">
        <v>-9.5259748063224681E-2</v>
      </c>
      <c r="J1034" s="13">
        <v>7.1166772581592097E-2</v>
      </c>
      <c r="K1034" s="13">
        <v>-4.8472684538811706E-2</v>
      </c>
      <c r="L1034" s="13">
        <v>5.7297895861190939E-2</v>
      </c>
      <c r="M1034" s="13">
        <v>-6.7436819359567579E-3</v>
      </c>
      <c r="N1034" s="13">
        <v>5.688998772235565E-2</v>
      </c>
      <c r="O1034" s="13">
        <v>-1.0414855185474692E-2</v>
      </c>
      <c r="P1034" s="13">
        <v>-0.17806510024679789</v>
      </c>
      <c r="Q1034" s="13">
        <v>-8.4161053051816648E-3</v>
      </c>
      <c r="R1034" s="13">
        <v>-5.112049380615491E-3</v>
      </c>
      <c r="S1034" s="13">
        <v>-9.3542940245029405E-3</v>
      </c>
      <c r="T1034" s="13">
        <v>9.27859039398653E-2</v>
      </c>
      <c r="U1034" s="13">
        <v>6.1907257830030149E-2</v>
      </c>
      <c r="V1034" s="13">
        <v>-0.26331790126338317</v>
      </c>
      <c r="W1034" s="13">
        <v>-6.6333344511596337E-2</v>
      </c>
      <c r="X1034" s="13">
        <v>5.5666263305849562E-2</v>
      </c>
      <c r="Y1034" s="13">
        <v>-8.5384777468321404E-3</v>
      </c>
      <c r="Z1034" s="13">
        <v>4.342901914078956E-2</v>
      </c>
      <c r="AA1034" s="13">
        <v>4.5101442510014245E-2</v>
      </c>
      <c r="AB1034" s="13">
        <v>8.0874986285873307E-2</v>
      </c>
      <c r="AC1034" s="152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46" t="s">
        <v>279</v>
      </c>
      <c r="C1035" s="47"/>
      <c r="D1035" s="45">
        <v>0.2</v>
      </c>
      <c r="E1035" s="45">
        <v>0.15</v>
      </c>
      <c r="F1035" s="45">
        <v>0.24</v>
      </c>
      <c r="G1035" s="45">
        <v>0.81</v>
      </c>
      <c r="H1035" s="45">
        <v>0.67</v>
      </c>
      <c r="I1035" s="45">
        <v>1.1399999999999999</v>
      </c>
      <c r="J1035" s="45">
        <v>1.01</v>
      </c>
      <c r="K1035" s="45">
        <v>0.54</v>
      </c>
      <c r="L1035" s="45">
        <v>0.83</v>
      </c>
      <c r="M1035" s="45">
        <v>0</v>
      </c>
      <c r="N1035" s="45">
        <v>0.82</v>
      </c>
      <c r="O1035" s="45">
        <v>0.05</v>
      </c>
      <c r="P1035" s="45">
        <v>2.2200000000000002</v>
      </c>
      <c r="Q1035" s="45">
        <v>0.02</v>
      </c>
      <c r="R1035" s="45">
        <v>0.02</v>
      </c>
      <c r="S1035" s="45">
        <v>0.03</v>
      </c>
      <c r="T1035" s="45">
        <v>1.29</v>
      </c>
      <c r="U1035" s="45">
        <v>0.89</v>
      </c>
      <c r="V1035" s="45">
        <v>3.32</v>
      </c>
      <c r="W1035" s="45">
        <v>0.77</v>
      </c>
      <c r="X1035" s="45">
        <v>0.81</v>
      </c>
      <c r="Y1035" s="45">
        <v>0.02</v>
      </c>
      <c r="Z1035" s="45">
        <v>0.65</v>
      </c>
      <c r="AA1035" s="45">
        <v>0.67</v>
      </c>
      <c r="AB1035" s="45">
        <v>1.1299999999999999</v>
      </c>
      <c r="AC1035" s="152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B1036" s="31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Z1036" s="20"/>
      <c r="AA1036" s="20"/>
      <c r="AB1036" s="20"/>
      <c r="BM1036" s="55"/>
    </row>
    <row r="1037" spans="1:65" ht="15">
      <c r="B1037" s="8" t="s">
        <v>632</v>
      </c>
      <c r="BM1037" s="28" t="s">
        <v>330</v>
      </c>
    </row>
    <row r="1038" spans="1:65" ht="15">
      <c r="A1038" s="25" t="s">
        <v>64</v>
      </c>
      <c r="B1038" s="18" t="s">
        <v>111</v>
      </c>
      <c r="C1038" s="15" t="s">
        <v>112</v>
      </c>
      <c r="D1038" s="16" t="s">
        <v>227</v>
      </c>
      <c r="E1038" s="17" t="s">
        <v>227</v>
      </c>
      <c r="F1038" s="152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</v>
      </c>
    </row>
    <row r="1039" spans="1:65">
      <c r="A1039" s="30"/>
      <c r="B1039" s="19" t="s">
        <v>228</v>
      </c>
      <c r="C1039" s="9" t="s">
        <v>228</v>
      </c>
      <c r="D1039" s="150" t="s">
        <v>235</v>
      </c>
      <c r="E1039" s="151" t="s">
        <v>237</v>
      </c>
      <c r="F1039" s="152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 t="s">
        <v>3</v>
      </c>
    </row>
    <row r="1040" spans="1:65">
      <c r="A1040" s="30"/>
      <c r="B1040" s="19"/>
      <c r="C1040" s="9"/>
      <c r="D1040" s="10" t="s">
        <v>332</v>
      </c>
      <c r="E1040" s="11" t="s">
        <v>331</v>
      </c>
      <c r="F1040" s="152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3</v>
      </c>
    </row>
    <row r="1041" spans="1:65">
      <c r="A1041" s="30"/>
      <c r="B1041" s="19"/>
      <c r="C1041" s="9"/>
      <c r="D1041" s="26" t="s">
        <v>336</v>
      </c>
      <c r="E1041" s="26" t="s">
        <v>336</v>
      </c>
      <c r="F1041" s="152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3</v>
      </c>
    </row>
    <row r="1042" spans="1:65">
      <c r="A1042" s="30"/>
      <c r="B1042" s="18">
        <v>1</v>
      </c>
      <c r="C1042" s="14">
        <v>1</v>
      </c>
      <c r="D1042" s="204" t="s">
        <v>106</v>
      </c>
      <c r="E1042" s="204">
        <v>7.0000000000000007E-2</v>
      </c>
      <c r="F1042" s="202"/>
      <c r="G1042" s="203"/>
      <c r="H1042" s="203"/>
      <c r="I1042" s="203"/>
      <c r="J1042" s="203"/>
      <c r="K1042" s="203"/>
      <c r="L1042" s="203"/>
      <c r="M1042" s="203"/>
      <c r="N1042" s="203"/>
      <c r="O1042" s="203"/>
      <c r="P1042" s="203"/>
      <c r="Q1042" s="203"/>
      <c r="R1042" s="203"/>
      <c r="S1042" s="203"/>
      <c r="T1042" s="203"/>
      <c r="U1042" s="203"/>
      <c r="V1042" s="203"/>
      <c r="W1042" s="203"/>
      <c r="X1042" s="203"/>
      <c r="Y1042" s="203"/>
      <c r="Z1042" s="203"/>
      <c r="AA1042" s="203"/>
      <c r="AB1042" s="203"/>
      <c r="AC1042" s="203"/>
      <c r="AD1042" s="203"/>
      <c r="AE1042" s="203"/>
      <c r="AF1042" s="203"/>
      <c r="AG1042" s="203"/>
      <c r="AH1042" s="203"/>
      <c r="AI1042" s="203"/>
      <c r="AJ1042" s="203"/>
      <c r="AK1042" s="203"/>
      <c r="AL1042" s="203"/>
      <c r="AM1042" s="203"/>
      <c r="AN1042" s="203"/>
      <c r="AO1042" s="203"/>
      <c r="AP1042" s="203"/>
      <c r="AQ1042" s="203"/>
      <c r="AR1042" s="203"/>
      <c r="AS1042" s="203"/>
      <c r="AT1042" s="203"/>
      <c r="AU1042" s="203"/>
      <c r="AV1042" s="203"/>
      <c r="AW1042" s="203"/>
      <c r="AX1042" s="203"/>
      <c r="AY1042" s="203"/>
      <c r="AZ1042" s="203"/>
      <c r="BA1042" s="203"/>
      <c r="BB1042" s="203"/>
      <c r="BC1042" s="203"/>
      <c r="BD1042" s="203"/>
      <c r="BE1042" s="203"/>
      <c r="BF1042" s="203"/>
      <c r="BG1042" s="203"/>
      <c r="BH1042" s="203"/>
      <c r="BI1042" s="203"/>
      <c r="BJ1042" s="203"/>
      <c r="BK1042" s="203"/>
      <c r="BL1042" s="203"/>
      <c r="BM1042" s="207">
        <v>1</v>
      </c>
    </row>
    <row r="1043" spans="1:65">
      <c r="A1043" s="30"/>
      <c r="B1043" s="19">
        <v>1</v>
      </c>
      <c r="C1043" s="9">
        <v>2</v>
      </c>
      <c r="D1043" s="24" t="s">
        <v>106</v>
      </c>
      <c r="E1043" s="24">
        <v>0.08</v>
      </c>
      <c r="F1043" s="202"/>
      <c r="G1043" s="203"/>
      <c r="H1043" s="203"/>
      <c r="I1043" s="203"/>
      <c r="J1043" s="203"/>
      <c r="K1043" s="203"/>
      <c r="L1043" s="203"/>
      <c r="M1043" s="203"/>
      <c r="N1043" s="203"/>
      <c r="O1043" s="203"/>
      <c r="P1043" s="203"/>
      <c r="Q1043" s="203"/>
      <c r="R1043" s="203"/>
      <c r="S1043" s="203"/>
      <c r="T1043" s="203"/>
      <c r="U1043" s="203"/>
      <c r="V1043" s="203"/>
      <c r="W1043" s="203"/>
      <c r="X1043" s="203"/>
      <c r="Y1043" s="203"/>
      <c r="Z1043" s="203"/>
      <c r="AA1043" s="203"/>
      <c r="AB1043" s="203"/>
      <c r="AC1043" s="203"/>
      <c r="AD1043" s="203"/>
      <c r="AE1043" s="203"/>
      <c r="AF1043" s="203"/>
      <c r="AG1043" s="203"/>
      <c r="AH1043" s="203"/>
      <c r="AI1043" s="203"/>
      <c r="AJ1043" s="203"/>
      <c r="AK1043" s="203"/>
      <c r="AL1043" s="203"/>
      <c r="AM1043" s="203"/>
      <c r="AN1043" s="203"/>
      <c r="AO1043" s="203"/>
      <c r="AP1043" s="203"/>
      <c r="AQ1043" s="203"/>
      <c r="AR1043" s="203"/>
      <c r="AS1043" s="203"/>
      <c r="AT1043" s="203"/>
      <c r="AU1043" s="203"/>
      <c r="AV1043" s="203"/>
      <c r="AW1043" s="203"/>
      <c r="AX1043" s="203"/>
      <c r="AY1043" s="203"/>
      <c r="AZ1043" s="203"/>
      <c r="BA1043" s="203"/>
      <c r="BB1043" s="203"/>
      <c r="BC1043" s="203"/>
      <c r="BD1043" s="203"/>
      <c r="BE1043" s="203"/>
      <c r="BF1043" s="203"/>
      <c r="BG1043" s="203"/>
      <c r="BH1043" s="203"/>
      <c r="BI1043" s="203"/>
      <c r="BJ1043" s="203"/>
      <c r="BK1043" s="203"/>
      <c r="BL1043" s="203"/>
      <c r="BM1043" s="207">
        <v>8</v>
      </c>
    </row>
    <row r="1044" spans="1:65">
      <c r="A1044" s="30"/>
      <c r="B1044" s="19">
        <v>1</v>
      </c>
      <c r="C1044" s="9">
        <v>3</v>
      </c>
      <c r="D1044" s="24" t="s">
        <v>106</v>
      </c>
      <c r="E1044" s="24">
        <v>0.08</v>
      </c>
      <c r="F1044" s="202"/>
      <c r="G1044" s="203"/>
      <c r="H1044" s="203"/>
      <c r="I1044" s="203"/>
      <c r="J1044" s="203"/>
      <c r="K1044" s="203"/>
      <c r="L1044" s="203"/>
      <c r="M1044" s="203"/>
      <c r="N1044" s="203"/>
      <c r="O1044" s="203"/>
      <c r="P1044" s="203"/>
      <c r="Q1044" s="203"/>
      <c r="R1044" s="203"/>
      <c r="S1044" s="203"/>
      <c r="T1044" s="203"/>
      <c r="U1044" s="203"/>
      <c r="V1044" s="203"/>
      <c r="W1044" s="203"/>
      <c r="X1044" s="203"/>
      <c r="Y1044" s="203"/>
      <c r="Z1044" s="203"/>
      <c r="AA1044" s="203"/>
      <c r="AB1044" s="203"/>
      <c r="AC1044" s="203"/>
      <c r="AD1044" s="203"/>
      <c r="AE1044" s="203"/>
      <c r="AF1044" s="203"/>
      <c r="AG1044" s="203"/>
      <c r="AH1044" s="203"/>
      <c r="AI1044" s="203"/>
      <c r="AJ1044" s="203"/>
      <c r="AK1044" s="203"/>
      <c r="AL1044" s="203"/>
      <c r="AM1044" s="203"/>
      <c r="AN1044" s="203"/>
      <c r="AO1044" s="203"/>
      <c r="AP1044" s="203"/>
      <c r="AQ1044" s="203"/>
      <c r="AR1044" s="203"/>
      <c r="AS1044" s="203"/>
      <c r="AT1044" s="203"/>
      <c r="AU1044" s="203"/>
      <c r="AV1044" s="203"/>
      <c r="AW1044" s="203"/>
      <c r="AX1044" s="203"/>
      <c r="AY1044" s="203"/>
      <c r="AZ1044" s="203"/>
      <c r="BA1044" s="203"/>
      <c r="BB1044" s="203"/>
      <c r="BC1044" s="203"/>
      <c r="BD1044" s="203"/>
      <c r="BE1044" s="203"/>
      <c r="BF1044" s="203"/>
      <c r="BG1044" s="203"/>
      <c r="BH1044" s="203"/>
      <c r="BI1044" s="203"/>
      <c r="BJ1044" s="203"/>
      <c r="BK1044" s="203"/>
      <c r="BL1044" s="203"/>
      <c r="BM1044" s="207">
        <v>16</v>
      </c>
    </row>
    <row r="1045" spans="1:65">
      <c r="A1045" s="30"/>
      <c r="B1045" s="19">
        <v>1</v>
      </c>
      <c r="C1045" s="9">
        <v>4</v>
      </c>
      <c r="D1045" s="24">
        <v>0.1</v>
      </c>
      <c r="E1045" s="24">
        <v>7.0000000000000007E-2</v>
      </c>
      <c r="F1045" s="202"/>
      <c r="G1045" s="203"/>
      <c r="H1045" s="203"/>
      <c r="I1045" s="203"/>
      <c r="J1045" s="203"/>
      <c r="K1045" s="203"/>
      <c r="L1045" s="203"/>
      <c r="M1045" s="203"/>
      <c r="N1045" s="203"/>
      <c r="O1045" s="203"/>
      <c r="P1045" s="203"/>
      <c r="Q1045" s="203"/>
      <c r="R1045" s="203"/>
      <c r="S1045" s="203"/>
      <c r="T1045" s="203"/>
      <c r="U1045" s="203"/>
      <c r="V1045" s="203"/>
      <c r="W1045" s="203"/>
      <c r="X1045" s="203"/>
      <c r="Y1045" s="203"/>
      <c r="Z1045" s="203"/>
      <c r="AA1045" s="203"/>
      <c r="AB1045" s="203"/>
      <c r="AC1045" s="203"/>
      <c r="AD1045" s="203"/>
      <c r="AE1045" s="203"/>
      <c r="AF1045" s="203"/>
      <c r="AG1045" s="203"/>
      <c r="AH1045" s="203"/>
      <c r="AI1045" s="203"/>
      <c r="AJ1045" s="203"/>
      <c r="AK1045" s="203"/>
      <c r="AL1045" s="203"/>
      <c r="AM1045" s="203"/>
      <c r="AN1045" s="203"/>
      <c r="AO1045" s="203"/>
      <c r="AP1045" s="203"/>
      <c r="AQ1045" s="203"/>
      <c r="AR1045" s="203"/>
      <c r="AS1045" s="203"/>
      <c r="AT1045" s="203"/>
      <c r="AU1045" s="203"/>
      <c r="AV1045" s="203"/>
      <c r="AW1045" s="203"/>
      <c r="AX1045" s="203"/>
      <c r="AY1045" s="203"/>
      <c r="AZ1045" s="203"/>
      <c r="BA1045" s="203"/>
      <c r="BB1045" s="203"/>
      <c r="BC1045" s="203"/>
      <c r="BD1045" s="203"/>
      <c r="BE1045" s="203"/>
      <c r="BF1045" s="203"/>
      <c r="BG1045" s="203"/>
      <c r="BH1045" s="203"/>
      <c r="BI1045" s="203"/>
      <c r="BJ1045" s="203"/>
      <c r="BK1045" s="203"/>
      <c r="BL1045" s="203"/>
      <c r="BM1045" s="207">
        <v>6.7500000000000004E-2</v>
      </c>
    </row>
    <row r="1046" spans="1:65">
      <c r="A1046" s="30"/>
      <c r="B1046" s="19">
        <v>1</v>
      </c>
      <c r="C1046" s="9">
        <v>5</v>
      </c>
      <c r="D1046" s="24" t="s">
        <v>106</v>
      </c>
      <c r="E1046" s="24">
        <v>0.08</v>
      </c>
      <c r="F1046" s="202"/>
      <c r="G1046" s="203"/>
      <c r="H1046" s="203"/>
      <c r="I1046" s="203"/>
      <c r="J1046" s="203"/>
      <c r="K1046" s="203"/>
      <c r="L1046" s="203"/>
      <c r="M1046" s="203"/>
      <c r="N1046" s="203"/>
      <c r="O1046" s="203"/>
      <c r="P1046" s="203"/>
      <c r="Q1046" s="203"/>
      <c r="R1046" s="203"/>
      <c r="S1046" s="203"/>
      <c r="T1046" s="203"/>
      <c r="U1046" s="203"/>
      <c r="V1046" s="203"/>
      <c r="W1046" s="203"/>
      <c r="X1046" s="203"/>
      <c r="Y1046" s="203"/>
      <c r="Z1046" s="203"/>
      <c r="AA1046" s="203"/>
      <c r="AB1046" s="203"/>
      <c r="AC1046" s="203"/>
      <c r="AD1046" s="203"/>
      <c r="AE1046" s="203"/>
      <c r="AF1046" s="203"/>
      <c r="AG1046" s="203"/>
      <c r="AH1046" s="203"/>
      <c r="AI1046" s="203"/>
      <c r="AJ1046" s="203"/>
      <c r="AK1046" s="203"/>
      <c r="AL1046" s="203"/>
      <c r="AM1046" s="203"/>
      <c r="AN1046" s="203"/>
      <c r="AO1046" s="203"/>
      <c r="AP1046" s="203"/>
      <c r="AQ1046" s="203"/>
      <c r="AR1046" s="203"/>
      <c r="AS1046" s="203"/>
      <c r="AT1046" s="203"/>
      <c r="AU1046" s="203"/>
      <c r="AV1046" s="203"/>
      <c r="AW1046" s="203"/>
      <c r="AX1046" s="203"/>
      <c r="AY1046" s="203"/>
      <c r="AZ1046" s="203"/>
      <c r="BA1046" s="203"/>
      <c r="BB1046" s="203"/>
      <c r="BC1046" s="203"/>
      <c r="BD1046" s="203"/>
      <c r="BE1046" s="203"/>
      <c r="BF1046" s="203"/>
      <c r="BG1046" s="203"/>
      <c r="BH1046" s="203"/>
      <c r="BI1046" s="203"/>
      <c r="BJ1046" s="203"/>
      <c r="BK1046" s="203"/>
      <c r="BL1046" s="203"/>
      <c r="BM1046" s="207">
        <v>14</v>
      </c>
    </row>
    <row r="1047" spans="1:65">
      <c r="A1047" s="30"/>
      <c r="B1047" s="19">
        <v>1</v>
      </c>
      <c r="C1047" s="9">
        <v>6</v>
      </c>
      <c r="D1047" s="24" t="s">
        <v>106</v>
      </c>
      <c r="E1047" s="24">
        <v>0.08</v>
      </c>
      <c r="F1047" s="202"/>
      <c r="G1047" s="203"/>
      <c r="H1047" s="203"/>
      <c r="I1047" s="203"/>
      <c r="J1047" s="203"/>
      <c r="K1047" s="203"/>
      <c r="L1047" s="203"/>
      <c r="M1047" s="203"/>
      <c r="N1047" s="203"/>
      <c r="O1047" s="203"/>
      <c r="P1047" s="203"/>
      <c r="Q1047" s="203"/>
      <c r="R1047" s="203"/>
      <c r="S1047" s="203"/>
      <c r="T1047" s="203"/>
      <c r="U1047" s="203"/>
      <c r="V1047" s="203"/>
      <c r="W1047" s="203"/>
      <c r="X1047" s="203"/>
      <c r="Y1047" s="203"/>
      <c r="Z1047" s="203"/>
      <c r="AA1047" s="203"/>
      <c r="AB1047" s="203"/>
      <c r="AC1047" s="203"/>
      <c r="AD1047" s="203"/>
      <c r="AE1047" s="203"/>
      <c r="AF1047" s="203"/>
      <c r="AG1047" s="203"/>
      <c r="AH1047" s="203"/>
      <c r="AI1047" s="203"/>
      <c r="AJ1047" s="203"/>
      <c r="AK1047" s="203"/>
      <c r="AL1047" s="203"/>
      <c r="AM1047" s="203"/>
      <c r="AN1047" s="203"/>
      <c r="AO1047" s="203"/>
      <c r="AP1047" s="203"/>
      <c r="AQ1047" s="203"/>
      <c r="AR1047" s="203"/>
      <c r="AS1047" s="203"/>
      <c r="AT1047" s="203"/>
      <c r="AU1047" s="203"/>
      <c r="AV1047" s="203"/>
      <c r="AW1047" s="203"/>
      <c r="AX1047" s="203"/>
      <c r="AY1047" s="203"/>
      <c r="AZ1047" s="203"/>
      <c r="BA1047" s="203"/>
      <c r="BB1047" s="203"/>
      <c r="BC1047" s="203"/>
      <c r="BD1047" s="203"/>
      <c r="BE1047" s="203"/>
      <c r="BF1047" s="203"/>
      <c r="BG1047" s="203"/>
      <c r="BH1047" s="203"/>
      <c r="BI1047" s="203"/>
      <c r="BJ1047" s="203"/>
      <c r="BK1047" s="203"/>
      <c r="BL1047" s="203"/>
      <c r="BM1047" s="56"/>
    </row>
    <row r="1048" spans="1:65">
      <c r="A1048" s="30"/>
      <c r="B1048" s="20" t="s">
        <v>275</v>
      </c>
      <c r="C1048" s="12"/>
      <c r="D1048" s="209">
        <v>0.1</v>
      </c>
      <c r="E1048" s="209">
        <v>7.6666666666666675E-2</v>
      </c>
      <c r="F1048" s="202"/>
      <c r="G1048" s="203"/>
      <c r="H1048" s="203"/>
      <c r="I1048" s="203"/>
      <c r="J1048" s="203"/>
      <c r="K1048" s="203"/>
      <c r="L1048" s="203"/>
      <c r="M1048" s="203"/>
      <c r="N1048" s="203"/>
      <c r="O1048" s="203"/>
      <c r="P1048" s="203"/>
      <c r="Q1048" s="203"/>
      <c r="R1048" s="203"/>
      <c r="S1048" s="203"/>
      <c r="T1048" s="203"/>
      <c r="U1048" s="203"/>
      <c r="V1048" s="203"/>
      <c r="W1048" s="203"/>
      <c r="X1048" s="203"/>
      <c r="Y1048" s="203"/>
      <c r="Z1048" s="203"/>
      <c r="AA1048" s="203"/>
      <c r="AB1048" s="203"/>
      <c r="AC1048" s="203"/>
      <c r="AD1048" s="203"/>
      <c r="AE1048" s="203"/>
      <c r="AF1048" s="203"/>
      <c r="AG1048" s="203"/>
      <c r="AH1048" s="203"/>
      <c r="AI1048" s="203"/>
      <c r="AJ1048" s="203"/>
      <c r="AK1048" s="203"/>
      <c r="AL1048" s="203"/>
      <c r="AM1048" s="203"/>
      <c r="AN1048" s="203"/>
      <c r="AO1048" s="203"/>
      <c r="AP1048" s="203"/>
      <c r="AQ1048" s="203"/>
      <c r="AR1048" s="203"/>
      <c r="AS1048" s="203"/>
      <c r="AT1048" s="203"/>
      <c r="AU1048" s="203"/>
      <c r="AV1048" s="203"/>
      <c r="AW1048" s="203"/>
      <c r="AX1048" s="203"/>
      <c r="AY1048" s="203"/>
      <c r="AZ1048" s="203"/>
      <c r="BA1048" s="203"/>
      <c r="BB1048" s="203"/>
      <c r="BC1048" s="203"/>
      <c r="BD1048" s="203"/>
      <c r="BE1048" s="203"/>
      <c r="BF1048" s="203"/>
      <c r="BG1048" s="203"/>
      <c r="BH1048" s="203"/>
      <c r="BI1048" s="203"/>
      <c r="BJ1048" s="203"/>
      <c r="BK1048" s="203"/>
      <c r="BL1048" s="203"/>
      <c r="BM1048" s="56"/>
    </row>
    <row r="1049" spans="1:65">
      <c r="A1049" s="30"/>
      <c r="B1049" s="3" t="s">
        <v>276</v>
      </c>
      <c r="C1049" s="29"/>
      <c r="D1049" s="24">
        <v>0.1</v>
      </c>
      <c r="E1049" s="24">
        <v>0.08</v>
      </c>
      <c r="F1049" s="202"/>
      <c r="G1049" s="203"/>
      <c r="H1049" s="203"/>
      <c r="I1049" s="203"/>
      <c r="J1049" s="203"/>
      <c r="K1049" s="203"/>
      <c r="L1049" s="203"/>
      <c r="M1049" s="203"/>
      <c r="N1049" s="203"/>
      <c r="O1049" s="203"/>
      <c r="P1049" s="203"/>
      <c r="Q1049" s="203"/>
      <c r="R1049" s="203"/>
      <c r="S1049" s="203"/>
      <c r="T1049" s="203"/>
      <c r="U1049" s="203"/>
      <c r="V1049" s="203"/>
      <c r="W1049" s="203"/>
      <c r="X1049" s="203"/>
      <c r="Y1049" s="203"/>
      <c r="Z1049" s="203"/>
      <c r="AA1049" s="203"/>
      <c r="AB1049" s="203"/>
      <c r="AC1049" s="203"/>
      <c r="AD1049" s="203"/>
      <c r="AE1049" s="203"/>
      <c r="AF1049" s="203"/>
      <c r="AG1049" s="203"/>
      <c r="AH1049" s="203"/>
      <c r="AI1049" s="203"/>
      <c r="AJ1049" s="203"/>
      <c r="AK1049" s="203"/>
      <c r="AL1049" s="203"/>
      <c r="AM1049" s="203"/>
      <c r="AN1049" s="203"/>
      <c r="AO1049" s="203"/>
      <c r="AP1049" s="203"/>
      <c r="AQ1049" s="203"/>
      <c r="AR1049" s="203"/>
      <c r="AS1049" s="203"/>
      <c r="AT1049" s="203"/>
      <c r="AU1049" s="203"/>
      <c r="AV1049" s="203"/>
      <c r="AW1049" s="203"/>
      <c r="AX1049" s="203"/>
      <c r="AY1049" s="203"/>
      <c r="AZ1049" s="203"/>
      <c r="BA1049" s="203"/>
      <c r="BB1049" s="203"/>
      <c r="BC1049" s="203"/>
      <c r="BD1049" s="203"/>
      <c r="BE1049" s="203"/>
      <c r="BF1049" s="203"/>
      <c r="BG1049" s="203"/>
      <c r="BH1049" s="203"/>
      <c r="BI1049" s="203"/>
      <c r="BJ1049" s="203"/>
      <c r="BK1049" s="203"/>
      <c r="BL1049" s="203"/>
      <c r="BM1049" s="56"/>
    </row>
    <row r="1050" spans="1:65">
      <c r="A1050" s="30"/>
      <c r="B1050" s="3" t="s">
        <v>277</v>
      </c>
      <c r="C1050" s="29"/>
      <c r="D1050" s="24" t="s">
        <v>702</v>
      </c>
      <c r="E1050" s="24">
        <v>5.1639777949432199E-3</v>
      </c>
      <c r="F1050" s="202"/>
      <c r="G1050" s="203"/>
      <c r="H1050" s="203"/>
      <c r="I1050" s="203"/>
      <c r="J1050" s="203"/>
      <c r="K1050" s="203"/>
      <c r="L1050" s="203"/>
      <c r="M1050" s="203"/>
      <c r="N1050" s="203"/>
      <c r="O1050" s="203"/>
      <c r="P1050" s="203"/>
      <c r="Q1050" s="203"/>
      <c r="R1050" s="203"/>
      <c r="S1050" s="203"/>
      <c r="T1050" s="203"/>
      <c r="U1050" s="203"/>
      <c r="V1050" s="203"/>
      <c r="W1050" s="203"/>
      <c r="X1050" s="203"/>
      <c r="Y1050" s="203"/>
      <c r="Z1050" s="203"/>
      <c r="AA1050" s="203"/>
      <c r="AB1050" s="203"/>
      <c r="AC1050" s="203"/>
      <c r="AD1050" s="203"/>
      <c r="AE1050" s="203"/>
      <c r="AF1050" s="203"/>
      <c r="AG1050" s="203"/>
      <c r="AH1050" s="203"/>
      <c r="AI1050" s="203"/>
      <c r="AJ1050" s="203"/>
      <c r="AK1050" s="203"/>
      <c r="AL1050" s="203"/>
      <c r="AM1050" s="203"/>
      <c r="AN1050" s="203"/>
      <c r="AO1050" s="203"/>
      <c r="AP1050" s="203"/>
      <c r="AQ1050" s="203"/>
      <c r="AR1050" s="203"/>
      <c r="AS1050" s="203"/>
      <c r="AT1050" s="203"/>
      <c r="AU1050" s="203"/>
      <c r="AV1050" s="203"/>
      <c r="AW1050" s="203"/>
      <c r="AX1050" s="203"/>
      <c r="AY1050" s="203"/>
      <c r="AZ1050" s="203"/>
      <c r="BA1050" s="203"/>
      <c r="BB1050" s="203"/>
      <c r="BC1050" s="203"/>
      <c r="BD1050" s="203"/>
      <c r="BE1050" s="203"/>
      <c r="BF1050" s="203"/>
      <c r="BG1050" s="203"/>
      <c r="BH1050" s="203"/>
      <c r="BI1050" s="203"/>
      <c r="BJ1050" s="203"/>
      <c r="BK1050" s="203"/>
      <c r="BL1050" s="203"/>
      <c r="BM1050" s="56"/>
    </row>
    <row r="1051" spans="1:65">
      <c r="A1051" s="30"/>
      <c r="B1051" s="3" t="s">
        <v>86</v>
      </c>
      <c r="C1051" s="29"/>
      <c r="D1051" s="13" t="s">
        <v>702</v>
      </c>
      <c r="E1051" s="13">
        <v>6.7356232107955036E-2</v>
      </c>
      <c r="F1051" s="152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278</v>
      </c>
      <c r="C1052" s="29"/>
      <c r="D1052" s="13">
        <v>0.4814814814814814</v>
      </c>
      <c r="E1052" s="13">
        <v>0.13580246913580241</v>
      </c>
      <c r="F1052" s="152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46" t="s">
        <v>279</v>
      </c>
      <c r="C1053" s="47"/>
      <c r="D1053" s="45">
        <v>0.67</v>
      </c>
      <c r="E1053" s="45">
        <v>0.67</v>
      </c>
      <c r="F1053" s="152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B1054" s="31"/>
      <c r="C1054" s="20"/>
      <c r="D1054" s="20"/>
      <c r="E1054" s="20"/>
      <c r="BM1054" s="55"/>
    </row>
    <row r="1055" spans="1:65" ht="15">
      <c r="B1055" s="8" t="s">
        <v>633</v>
      </c>
      <c r="BM1055" s="28" t="s">
        <v>66</v>
      </c>
    </row>
    <row r="1056" spans="1:65" ht="15">
      <c r="A1056" s="25" t="s">
        <v>32</v>
      </c>
      <c r="B1056" s="18" t="s">
        <v>111</v>
      </c>
      <c r="C1056" s="15" t="s">
        <v>112</v>
      </c>
      <c r="D1056" s="16" t="s">
        <v>227</v>
      </c>
      <c r="E1056" s="17" t="s">
        <v>227</v>
      </c>
      <c r="F1056" s="17" t="s">
        <v>227</v>
      </c>
      <c r="G1056" s="17" t="s">
        <v>227</v>
      </c>
      <c r="H1056" s="17" t="s">
        <v>227</v>
      </c>
      <c r="I1056" s="17" t="s">
        <v>227</v>
      </c>
      <c r="J1056" s="17" t="s">
        <v>227</v>
      </c>
      <c r="K1056" s="17" t="s">
        <v>227</v>
      </c>
      <c r="L1056" s="17" t="s">
        <v>227</v>
      </c>
      <c r="M1056" s="17" t="s">
        <v>227</v>
      </c>
      <c r="N1056" s="17" t="s">
        <v>227</v>
      </c>
      <c r="O1056" s="17" t="s">
        <v>227</v>
      </c>
      <c r="P1056" s="17" t="s">
        <v>227</v>
      </c>
      <c r="Q1056" s="17" t="s">
        <v>227</v>
      </c>
      <c r="R1056" s="17" t="s">
        <v>227</v>
      </c>
      <c r="S1056" s="17" t="s">
        <v>227</v>
      </c>
      <c r="T1056" s="17" t="s">
        <v>227</v>
      </c>
      <c r="U1056" s="17" t="s">
        <v>227</v>
      </c>
      <c r="V1056" s="17" t="s">
        <v>227</v>
      </c>
      <c r="W1056" s="17" t="s">
        <v>227</v>
      </c>
      <c r="X1056" s="17" t="s">
        <v>227</v>
      </c>
      <c r="Y1056" s="17" t="s">
        <v>227</v>
      </c>
      <c r="Z1056" s="17" t="s">
        <v>227</v>
      </c>
      <c r="AA1056" s="17" t="s">
        <v>227</v>
      </c>
      <c r="AB1056" s="17" t="s">
        <v>227</v>
      </c>
      <c r="AC1056" s="17" t="s">
        <v>227</v>
      </c>
      <c r="AD1056" s="152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</v>
      </c>
    </row>
    <row r="1057" spans="1:65">
      <c r="A1057" s="30"/>
      <c r="B1057" s="19" t="s">
        <v>228</v>
      </c>
      <c r="C1057" s="9" t="s">
        <v>228</v>
      </c>
      <c r="D1057" s="150" t="s">
        <v>230</v>
      </c>
      <c r="E1057" s="151" t="s">
        <v>231</v>
      </c>
      <c r="F1057" s="151" t="s">
        <v>232</v>
      </c>
      <c r="G1057" s="151" t="s">
        <v>233</v>
      </c>
      <c r="H1057" s="151" t="s">
        <v>234</v>
      </c>
      <c r="I1057" s="151" t="s">
        <v>235</v>
      </c>
      <c r="J1057" s="151" t="s">
        <v>236</v>
      </c>
      <c r="K1057" s="151" t="s">
        <v>237</v>
      </c>
      <c r="L1057" s="151" t="s">
        <v>238</v>
      </c>
      <c r="M1057" s="151" t="s">
        <v>239</v>
      </c>
      <c r="N1057" s="151" t="s">
        <v>240</v>
      </c>
      <c r="O1057" s="151" t="s">
        <v>241</v>
      </c>
      <c r="P1057" s="151" t="s">
        <v>242</v>
      </c>
      <c r="Q1057" s="151" t="s">
        <v>244</v>
      </c>
      <c r="R1057" s="151" t="s">
        <v>247</v>
      </c>
      <c r="S1057" s="151" t="s">
        <v>248</v>
      </c>
      <c r="T1057" s="151" t="s">
        <v>304</v>
      </c>
      <c r="U1057" s="151" t="s">
        <v>250</v>
      </c>
      <c r="V1057" s="151" t="s">
        <v>255</v>
      </c>
      <c r="W1057" s="151" t="s">
        <v>256</v>
      </c>
      <c r="X1057" s="151" t="s">
        <v>305</v>
      </c>
      <c r="Y1057" s="151" t="s">
        <v>259</v>
      </c>
      <c r="Z1057" s="151" t="s">
        <v>260</v>
      </c>
      <c r="AA1057" s="151" t="s">
        <v>264</v>
      </c>
      <c r="AB1057" s="151" t="s">
        <v>265</v>
      </c>
      <c r="AC1057" s="151" t="s">
        <v>266</v>
      </c>
      <c r="AD1057" s="152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 t="s">
        <v>3</v>
      </c>
    </row>
    <row r="1058" spans="1:65">
      <c r="A1058" s="30"/>
      <c r="B1058" s="19"/>
      <c r="C1058" s="9"/>
      <c r="D1058" s="10" t="s">
        <v>331</v>
      </c>
      <c r="E1058" s="11" t="s">
        <v>332</v>
      </c>
      <c r="F1058" s="11" t="s">
        <v>332</v>
      </c>
      <c r="G1058" s="11" t="s">
        <v>331</v>
      </c>
      <c r="H1058" s="11" t="s">
        <v>332</v>
      </c>
      <c r="I1058" s="11" t="s">
        <v>332</v>
      </c>
      <c r="J1058" s="11" t="s">
        <v>331</v>
      </c>
      <c r="K1058" s="11" t="s">
        <v>331</v>
      </c>
      <c r="L1058" s="11" t="s">
        <v>331</v>
      </c>
      <c r="M1058" s="11" t="s">
        <v>331</v>
      </c>
      <c r="N1058" s="11" t="s">
        <v>331</v>
      </c>
      <c r="O1058" s="11" t="s">
        <v>331</v>
      </c>
      <c r="P1058" s="11" t="s">
        <v>331</v>
      </c>
      <c r="Q1058" s="11" t="s">
        <v>331</v>
      </c>
      <c r="R1058" s="11" t="s">
        <v>331</v>
      </c>
      <c r="S1058" s="11" t="s">
        <v>332</v>
      </c>
      <c r="T1058" s="11" t="s">
        <v>332</v>
      </c>
      <c r="U1058" s="11" t="s">
        <v>332</v>
      </c>
      <c r="V1058" s="11" t="s">
        <v>331</v>
      </c>
      <c r="W1058" s="11" t="s">
        <v>331</v>
      </c>
      <c r="X1058" s="11" t="s">
        <v>331</v>
      </c>
      <c r="Y1058" s="11" t="s">
        <v>332</v>
      </c>
      <c r="Z1058" s="11" t="s">
        <v>332</v>
      </c>
      <c r="AA1058" s="11" t="s">
        <v>332</v>
      </c>
      <c r="AB1058" s="11" t="s">
        <v>331</v>
      </c>
      <c r="AC1058" s="11" t="s">
        <v>331</v>
      </c>
      <c r="AD1058" s="152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2</v>
      </c>
    </row>
    <row r="1059" spans="1:65">
      <c r="A1059" s="30"/>
      <c r="B1059" s="19"/>
      <c r="C1059" s="9"/>
      <c r="D1059" s="26" t="s">
        <v>335</v>
      </c>
      <c r="E1059" s="26" t="s">
        <v>336</v>
      </c>
      <c r="F1059" s="26" t="s">
        <v>335</v>
      </c>
      <c r="G1059" s="26" t="s">
        <v>337</v>
      </c>
      <c r="H1059" s="26" t="s">
        <v>338</v>
      </c>
      <c r="I1059" s="26" t="s">
        <v>336</v>
      </c>
      <c r="J1059" s="26" t="s">
        <v>336</v>
      </c>
      <c r="K1059" s="26" t="s">
        <v>336</v>
      </c>
      <c r="L1059" s="26" t="s">
        <v>336</v>
      </c>
      <c r="M1059" s="26" t="s">
        <v>336</v>
      </c>
      <c r="N1059" s="26" t="s">
        <v>336</v>
      </c>
      <c r="O1059" s="26" t="s">
        <v>336</v>
      </c>
      <c r="P1059" s="26" t="s">
        <v>336</v>
      </c>
      <c r="Q1059" s="26" t="s">
        <v>339</v>
      </c>
      <c r="R1059" s="26" t="s">
        <v>336</v>
      </c>
      <c r="S1059" s="26" t="s">
        <v>335</v>
      </c>
      <c r="T1059" s="26" t="s">
        <v>336</v>
      </c>
      <c r="U1059" s="26" t="s">
        <v>337</v>
      </c>
      <c r="V1059" s="26" t="s">
        <v>335</v>
      </c>
      <c r="W1059" s="26" t="s">
        <v>336</v>
      </c>
      <c r="X1059" s="26"/>
      <c r="Y1059" s="26" t="s">
        <v>335</v>
      </c>
      <c r="Z1059" s="26" t="s">
        <v>336</v>
      </c>
      <c r="AA1059" s="26" t="s">
        <v>338</v>
      </c>
      <c r="AB1059" s="26" t="s">
        <v>338</v>
      </c>
      <c r="AC1059" s="26" t="s">
        <v>117</v>
      </c>
      <c r="AD1059" s="152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3</v>
      </c>
    </row>
    <row r="1060" spans="1:65">
      <c r="A1060" s="30"/>
      <c r="B1060" s="18">
        <v>1</v>
      </c>
      <c r="C1060" s="14">
        <v>1</v>
      </c>
      <c r="D1060" s="22">
        <v>3.29</v>
      </c>
      <c r="E1060" s="22">
        <v>3.47</v>
      </c>
      <c r="F1060" s="22">
        <v>3.3</v>
      </c>
      <c r="G1060" s="22">
        <v>3.07</v>
      </c>
      <c r="H1060" s="22">
        <v>3.3958167582226091</v>
      </c>
      <c r="I1060" s="22">
        <v>3</v>
      </c>
      <c r="J1060" s="146">
        <v>3.97</v>
      </c>
      <c r="K1060" s="146">
        <v>3.9</v>
      </c>
      <c r="L1060" s="22">
        <v>3.05</v>
      </c>
      <c r="M1060" s="22">
        <v>3.07</v>
      </c>
      <c r="N1060" s="22">
        <v>3.45</v>
      </c>
      <c r="O1060" s="22">
        <v>3.35</v>
      </c>
      <c r="P1060" s="22">
        <v>3.13</v>
      </c>
      <c r="Q1060" s="22">
        <v>3.5</v>
      </c>
      <c r="R1060" s="22">
        <v>3.1</v>
      </c>
      <c r="S1060" s="22">
        <v>3.38</v>
      </c>
      <c r="T1060" s="22">
        <v>3.32</v>
      </c>
      <c r="U1060" s="22">
        <v>3.48</v>
      </c>
      <c r="V1060" s="22">
        <v>2.718252957310396</v>
      </c>
      <c r="W1060" s="146">
        <v>4.29</v>
      </c>
      <c r="X1060" s="22">
        <v>3.1016601342042045</v>
      </c>
      <c r="Y1060" s="22">
        <v>2.95</v>
      </c>
      <c r="Z1060" s="146">
        <v>3.84</v>
      </c>
      <c r="AA1060" s="22">
        <v>3.42</v>
      </c>
      <c r="AB1060" s="22">
        <v>3.35</v>
      </c>
      <c r="AC1060" s="22">
        <v>3.47</v>
      </c>
      <c r="AD1060" s="152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>
        <v>1</v>
      </c>
      <c r="C1061" s="9">
        <v>2</v>
      </c>
      <c r="D1061" s="11">
        <v>3.32</v>
      </c>
      <c r="E1061" s="11">
        <v>3.58</v>
      </c>
      <c r="F1061" s="11">
        <v>3.27</v>
      </c>
      <c r="G1061" s="11">
        <v>2.95</v>
      </c>
      <c r="H1061" s="11">
        <v>3.3370665862450193</v>
      </c>
      <c r="I1061" s="11">
        <v>3.1</v>
      </c>
      <c r="J1061" s="147">
        <v>3.8299999999999996</v>
      </c>
      <c r="K1061" s="147">
        <v>3.9399999999999995</v>
      </c>
      <c r="L1061" s="11">
        <v>3.27</v>
      </c>
      <c r="M1061" s="11">
        <v>3.08</v>
      </c>
      <c r="N1061" s="11">
        <v>3.59</v>
      </c>
      <c r="O1061" s="11">
        <v>3.27</v>
      </c>
      <c r="P1061" s="11">
        <v>3.06</v>
      </c>
      <c r="Q1061" s="11">
        <v>3.4</v>
      </c>
      <c r="R1061" s="11">
        <v>3.5</v>
      </c>
      <c r="S1061" s="11">
        <v>3.47</v>
      </c>
      <c r="T1061" s="11">
        <v>3.23</v>
      </c>
      <c r="U1061" s="11">
        <v>3.45</v>
      </c>
      <c r="V1061" s="11">
        <v>2.7194381511508099</v>
      </c>
      <c r="W1061" s="147">
        <v>4.41</v>
      </c>
      <c r="X1061" s="11">
        <v>2.9835548756736223</v>
      </c>
      <c r="Y1061" s="11">
        <v>3</v>
      </c>
      <c r="Z1061" s="147">
        <v>3.89</v>
      </c>
      <c r="AA1061" s="11">
        <v>3.49</v>
      </c>
      <c r="AB1061" s="11">
        <v>3.32</v>
      </c>
      <c r="AC1061" s="11">
        <v>3.37</v>
      </c>
      <c r="AD1061" s="152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27</v>
      </c>
    </row>
    <row r="1062" spans="1:65">
      <c r="A1062" s="30"/>
      <c r="B1062" s="19">
        <v>1</v>
      </c>
      <c r="C1062" s="9">
        <v>3</v>
      </c>
      <c r="D1062" s="11">
        <v>3.22</v>
      </c>
      <c r="E1062" s="11">
        <v>3.6</v>
      </c>
      <c r="F1062" s="11">
        <v>3.32</v>
      </c>
      <c r="G1062" s="11">
        <v>2.99</v>
      </c>
      <c r="H1062" s="11">
        <v>3.2164751704558494</v>
      </c>
      <c r="I1062" s="11">
        <v>3.2</v>
      </c>
      <c r="J1062" s="147">
        <v>3.9899999999999998</v>
      </c>
      <c r="K1062" s="147">
        <v>3.95</v>
      </c>
      <c r="L1062" s="11">
        <v>3.22</v>
      </c>
      <c r="M1062" s="11">
        <v>3.12</v>
      </c>
      <c r="N1062" s="11">
        <v>3.57</v>
      </c>
      <c r="O1062" s="11">
        <v>3.32</v>
      </c>
      <c r="P1062" s="11">
        <v>3.07</v>
      </c>
      <c r="Q1062" s="11">
        <v>3.4</v>
      </c>
      <c r="R1062" s="11">
        <v>3.3</v>
      </c>
      <c r="S1062" s="11">
        <v>3.41</v>
      </c>
      <c r="T1062" s="11">
        <v>3.32</v>
      </c>
      <c r="U1062" s="11">
        <v>3.43</v>
      </c>
      <c r="V1062" s="11">
        <v>2.7097496035212689</v>
      </c>
      <c r="W1062" s="147">
        <v>4.33</v>
      </c>
      <c r="X1062" s="11">
        <v>2.9406007617587102</v>
      </c>
      <c r="Y1062" s="11">
        <v>2.85</v>
      </c>
      <c r="Z1062" s="147">
        <v>4.05</v>
      </c>
      <c r="AA1062" s="11">
        <v>3.54</v>
      </c>
      <c r="AB1062" s="11">
        <v>3.21</v>
      </c>
      <c r="AC1062" s="11">
        <v>3.44</v>
      </c>
      <c r="AD1062" s="152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16</v>
      </c>
    </row>
    <row r="1063" spans="1:65">
      <c r="A1063" s="30"/>
      <c r="B1063" s="19">
        <v>1</v>
      </c>
      <c r="C1063" s="9">
        <v>4</v>
      </c>
      <c r="D1063" s="11">
        <v>3.29</v>
      </c>
      <c r="E1063" s="11">
        <v>3.65</v>
      </c>
      <c r="F1063" s="11">
        <v>3.26</v>
      </c>
      <c r="G1063" s="11">
        <v>3.11</v>
      </c>
      <c r="H1063" s="11">
        <v>3.2205624295561894</v>
      </c>
      <c r="I1063" s="11">
        <v>3.2</v>
      </c>
      <c r="J1063" s="147">
        <v>4.0599999999999996</v>
      </c>
      <c r="K1063" s="147">
        <v>3.9300000000000006</v>
      </c>
      <c r="L1063" s="11">
        <v>3.27</v>
      </c>
      <c r="M1063" s="11">
        <v>3.17</v>
      </c>
      <c r="N1063" s="11">
        <v>3.58</v>
      </c>
      <c r="O1063" s="11">
        <v>3.31</v>
      </c>
      <c r="P1063" s="11">
        <v>3.23</v>
      </c>
      <c r="Q1063" s="11">
        <v>3.4</v>
      </c>
      <c r="R1063" s="11">
        <v>3.2</v>
      </c>
      <c r="S1063" s="11">
        <v>3.48</v>
      </c>
      <c r="T1063" s="11">
        <v>3.35</v>
      </c>
      <c r="U1063" s="11">
        <v>3.45</v>
      </c>
      <c r="V1063" s="11">
        <v>2.7300139203803799</v>
      </c>
      <c r="W1063" s="147">
        <v>4.43</v>
      </c>
      <c r="X1063" s="11">
        <v>3.085111499074316</v>
      </c>
      <c r="Y1063" s="11">
        <v>2.9</v>
      </c>
      <c r="Z1063" s="147">
        <v>4.12</v>
      </c>
      <c r="AA1063" s="11">
        <v>3.53</v>
      </c>
      <c r="AB1063" s="11">
        <v>3.26</v>
      </c>
      <c r="AC1063" s="11">
        <v>3.31</v>
      </c>
      <c r="AD1063" s="152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3.2620550929352503</v>
      </c>
    </row>
    <row r="1064" spans="1:65">
      <c r="A1064" s="30"/>
      <c r="B1064" s="19">
        <v>1</v>
      </c>
      <c r="C1064" s="9">
        <v>5</v>
      </c>
      <c r="D1064" s="11">
        <v>3.36</v>
      </c>
      <c r="E1064" s="11">
        <v>3.37</v>
      </c>
      <c r="F1064" s="11">
        <v>3.26</v>
      </c>
      <c r="G1064" s="11">
        <v>3.37</v>
      </c>
      <c r="H1064" s="11">
        <v>3.3708708390542395</v>
      </c>
      <c r="I1064" s="11">
        <v>3.2</v>
      </c>
      <c r="J1064" s="147">
        <v>3.9</v>
      </c>
      <c r="K1064" s="147">
        <v>3.9899999999999998</v>
      </c>
      <c r="L1064" s="11">
        <v>3.32</v>
      </c>
      <c r="M1064" s="11">
        <v>3.22</v>
      </c>
      <c r="N1064" s="11">
        <v>3.5</v>
      </c>
      <c r="O1064" s="11">
        <v>3.31</v>
      </c>
      <c r="P1064" s="11">
        <v>3.19</v>
      </c>
      <c r="Q1064" s="11">
        <v>3.4</v>
      </c>
      <c r="R1064" s="11">
        <v>3.3</v>
      </c>
      <c r="S1064" s="11">
        <v>3.44</v>
      </c>
      <c r="T1064" s="11">
        <v>3.44</v>
      </c>
      <c r="U1064" s="11">
        <v>3.45</v>
      </c>
      <c r="V1064" s="11">
        <v>2.7394729556485999</v>
      </c>
      <c r="W1064" s="147">
        <v>4.4400000000000004</v>
      </c>
      <c r="X1064" s="11">
        <v>3.1112790795518741</v>
      </c>
      <c r="Y1064" s="11">
        <v>3.05</v>
      </c>
      <c r="Z1064" s="147">
        <v>4.1399999999999997</v>
      </c>
      <c r="AA1064" s="11">
        <v>3.41</v>
      </c>
      <c r="AB1064" s="11">
        <v>3.13</v>
      </c>
      <c r="AC1064" s="11">
        <v>3.41</v>
      </c>
      <c r="AD1064" s="152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116</v>
      </c>
    </row>
    <row r="1065" spans="1:65">
      <c r="A1065" s="30"/>
      <c r="B1065" s="19">
        <v>1</v>
      </c>
      <c r="C1065" s="9">
        <v>6</v>
      </c>
      <c r="D1065" s="11">
        <v>3.26</v>
      </c>
      <c r="E1065" s="11">
        <v>3.42</v>
      </c>
      <c r="F1065" s="11">
        <v>3.3</v>
      </c>
      <c r="G1065" s="11">
        <v>3.25</v>
      </c>
      <c r="H1065" s="11">
        <v>3.3947949463080391</v>
      </c>
      <c r="I1065" s="11">
        <v>3</v>
      </c>
      <c r="J1065" s="147">
        <v>3.9</v>
      </c>
      <c r="K1065" s="147">
        <v>4.0199999999999996</v>
      </c>
      <c r="L1065" s="11">
        <v>3.29</v>
      </c>
      <c r="M1065" s="11">
        <v>3.06</v>
      </c>
      <c r="N1065" s="11">
        <v>3.44</v>
      </c>
      <c r="O1065" s="11">
        <v>3.29</v>
      </c>
      <c r="P1065" s="11">
        <v>3.23</v>
      </c>
      <c r="Q1065" s="11">
        <v>3.5</v>
      </c>
      <c r="R1065" s="11">
        <v>3.2</v>
      </c>
      <c r="S1065" s="11">
        <v>3.4</v>
      </c>
      <c r="T1065" s="11">
        <v>3.26</v>
      </c>
      <c r="U1065" s="11">
        <v>3.48</v>
      </c>
      <c r="V1065" s="11">
        <v>2.7197079529432999</v>
      </c>
      <c r="W1065" s="147">
        <v>4.5599999999999996</v>
      </c>
      <c r="X1065" s="11">
        <v>3.0468436463936586</v>
      </c>
      <c r="Y1065" s="11">
        <v>3.05</v>
      </c>
      <c r="Z1065" s="147">
        <v>4.24</v>
      </c>
      <c r="AA1065" s="11">
        <v>3.47</v>
      </c>
      <c r="AB1065" s="11">
        <v>3.25</v>
      </c>
      <c r="AC1065" s="11">
        <v>3.42</v>
      </c>
      <c r="AD1065" s="152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20" t="s">
        <v>275</v>
      </c>
      <c r="C1066" s="12"/>
      <c r="D1066" s="23">
        <v>3.2900000000000005</v>
      </c>
      <c r="E1066" s="23">
        <v>3.5150000000000006</v>
      </c>
      <c r="F1066" s="23">
        <v>3.2850000000000001</v>
      </c>
      <c r="G1066" s="23">
        <v>3.1233333333333331</v>
      </c>
      <c r="H1066" s="23">
        <v>3.3225977883069908</v>
      </c>
      <c r="I1066" s="23">
        <v>3.1166666666666667</v>
      </c>
      <c r="J1066" s="23">
        <v>3.941666666666666</v>
      </c>
      <c r="K1066" s="23">
        <v>3.9549999999999996</v>
      </c>
      <c r="L1066" s="23">
        <v>3.2366666666666664</v>
      </c>
      <c r="M1066" s="23">
        <v>3.1199999999999997</v>
      </c>
      <c r="N1066" s="23">
        <v>3.5216666666666665</v>
      </c>
      <c r="O1066" s="23">
        <v>3.3083333333333331</v>
      </c>
      <c r="P1066" s="23">
        <v>3.1516666666666668</v>
      </c>
      <c r="Q1066" s="23">
        <v>3.4333333333333336</v>
      </c>
      <c r="R1066" s="23">
        <v>3.2666666666666662</v>
      </c>
      <c r="S1066" s="23">
        <v>3.4299999999999997</v>
      </c>
      <c r="T1066" s="23">
        <v>3.3200000000000003</v>
      </c>
      <c r="U1066" s="23">
        <v>3.4566666666666666</v>
      </c>
      <c r="V1066" s="23">
        <v>2.7227725901591255</v>
      </c>
      <c r="W1066" s="23">
        <v>4.41</v>
      </c>
      <c r="X1066" s="23">
        <v>3.0448416661093973</v>
      </c>
      <c r="Y1066" s="23">
        <v>2.9666666666666668</v>
      </c>
      <c r="Z1066" s="23">
        <v>4.0466666666666669</v>
      </c>
      <c r="AA1066" s="23">
        <v>3.4766666666666666</v>
      </c>
      <c r="AB1066" s="23">
        <v>3.2533333333333334</v>
      </c>
      <c r="AC1066" s="23">
        <v>3.4033333333333338</v>
      </c>
      <c r="AD1066" s="152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3" t="s">
        <v>276</v>
      </c>
      <c r="C1067" s="29"/>
      <c r="D1067" s="11">
        <v>3.29</v>
      </c>
      <c r="E1067" s="11">
        <v>3.5250000000000004</v>
      </c>
      <c r="F1067" s="11">
        <v>3.2850000000000001</v>
      </c>
      <c r="G1067" s="11">
        <v>3.09</v>
      </c>
      <c r="H1067" s="11">
        <v>3.3539687126496291</v>
      </c>
      <c r="I1067" s="11">
        <v>3.1500000000000004</v>
      </c>
      <c r="J1067" s="11">
        <v>3.9350000000000001</v>
      </c>
      <c r="K1067" s="11">
        <v>3.9449999999999998</v>
      </c>
      <c r="L1067" s="11">
        <v>3.27</v>
      </c>
      <c r="M1067" s="11">
        <v>3.1</v>
      </c>
      <c r="N1067" s="11">
        <v>3.5350000000000001</v>
      </c>
      <c r="O1067" s="11">
        <v>3.31</v>
      </c>
      <c r="P1067" s="11">
        <v>3.16</v>
      </c>
      <c r="Q1067" s="11">
        <v>3.4</v>
      </c>
      <c r="R1067" s="11">
        <v>3.25</v>
      </c>
      <c r="S1067" s="11">
        <v>3.4249999999999998</v>
      </c>
      <c r="T1067" s="11">
        <v>3.32</v>
      </c>
      <c r="U1067" s="11">
        <v>3.45</v>
      </c>
      <c r="V1067" s="11">
        <v>2.7195730520470551</v>
      </c>
      <c r="W1067" s="11">
        <v>4.42</v>
      </c>
      <c r="X1067" s="11">
        <v>3.0659775727339875</v>
      </c>
      <c r="Y1067" s="11">
        <v>2.9750000000000001</v>
      </c>
      <c r="Z1067" s="11">
        <v>4.085</v>
      </c>
      <c r="AA1067" s="11">
        <v>3.4800000000000004</v>
      </c>
      <c r="AB1067" s="11">
        <v>3.2549999999999999</v>
      </c>
      <c r="AC1067" s="11">
        <v>3.415</v>
      </c>
      <c r="AD1067" s="152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277</v>
      </c>
      <c r="C1068" s="29"/>
      <c r="D1068" s="24">
        <v>4.8166378315169095E-2</v>
      </c>
      <c r="E1068" s="24">
        <v>0.11113055385446431</v>
      </c>
      <c r="F1068" s="24">
        <v>2.5099800796022264E-2</v>
      </c>
      <c r="G1068" s="24">
        <v>0.15983324643723737</v>
      </c>
      <c r="H1068" s="24">
        <v>8.3410197429492544E-2</v>
      </c>
      <c r="I1068" s="24">
        <v>9.831920802501759E-2</v>
      </c>
      <c r="J1068" s="24">
        <v>8.134289561274953E-2</v>
      </c>
      <c r="K1068" s="24">
        <v>4.3243496620879125E-2</v>
      </c>
      <c r="L1068" s="24">
        <v>9.7091022585338305E-2</v>
      </c>
      <c r="M1068" s="24">
        <v>6.3560994328282869E-2</v>
      </c>
      <c r="N1068" s="24">
        <v>6.7354782062349947E-2</v>
      </c>
      <c r="O1068" s="24">
        <v>2.7141603981096381E-2</v>
      </c>
      <c r="P1068" s="24">
        <v>7.6528861657982797E-2</v>
      </c>
      <c r="Q1068" s="24">
        <v>5.1639777949432274E-2</v>
      </c>
      <c r="R1068" s="24">
        <v>0.13662601021279455</v>
      </c>
      <c r="S1068" s="24">
        <v>4.0000000000000056E-2</v>
      </c>
      <c r="T1068" s="24">
        <v>7.348469228349537E-2</v>
      </c>
      <c r="U1068" s="24">
        <v>1.9663841605003413E-2</v>
      </c>
      <c r="V1068" s="24">
        <v>1.0410329655464207E-2</v>
      </c>
      <c r="W1068" s="24">
        <v>9.4445751624940621E-2</v>
      </c>
      <c r="X1068" s="24">
        <v>6.9123328067181411E-2</v>
      </c>
      <c r="Y1068" s="24">
        <v>8.1649658092772512E-2</v>
      </c>
      <c r="Z1068" s="24">
        <v>0.15409953493332379</v>
      </c>
      <c r="AA1068" s="24">
        <v>5.4283207962192707E-2</v>
      </c>
      <c r="AB1068" s="24">
        <v>7.8655366420014042E-2</v>
      </c>
      <c r="AC1068" s="24">
        <v>5.6450568346710799E-2</v>
      </c>
      <c r="AD1068" s="202"/>
      <c r="AE1068" s="203"/>
      <c r="AF1068" s="203"/>
      <c r="AG1068" s="203"/>
      <c r="AH1068" s="203"/>
      <c r="AI1068" s="203"/>
      <c r="AJ1068" s="203"/>
      <c r="AK1068" s="203"/>
      <c r="AL1068" s="203"/>
      <c r="AM1068" s="203"/>
      <c r="AN1068" s="203"/>
      <c r="AO1068" s="203"/>
      <c r="AP1068" s="203"/>
      <c r="AQ1068" s="203"/>
      <c r="AR1068" s="203"/>
      <c r="AS1068" s="203"/>
      <c r="AT1068" s="203"/>
      <c r="AU1068" s="203"/>
      <c r="AV1068" s="203"/>
      <c r="AW1068" s="203"/>
      <c r="AX1068" s="203"/>
      <c r="AY1068" s="203"/>
      <c r="AZ1068" s="203"/>
      <c r="BA1068" s="203"/>
      <c r="BB1068" s="203"/>
      <c r="BC1068" s="203"/>
      <c r="BD1068" s="203"/>
      <c r="BE1068" s="203"/>
      <c r="BF1068" s="203"/>
      <c r="BG1068" s="203"/>
      <c r="BH1068" s="203"/>
      <c r="BI1068" s="203"/>
      <c r="BJ1068" s="203"/>
      <c r="BK1068" s="203"/>
      <c r="BL1068" s="203"/>
      <c r="BM1068" s="56"/>
    </row>
    <row r="1069" spans="1:65">
      <c r="A1069" s="30"/>
      <c r="B1069" s="3" t="s">
        <v>86</v>
      </c>
      <c r="C1069" s="29"/>
      <c r="D1069" s="13">
        <v>1.4640236569960208E-2</v>
      </c>
      <c r="E1069" s="13">
        <v>3.1616089290032519E-2</v>
      </c>
      <c r="F1069" s="13">
        <v>7.6407308359276293E-3</v>
      </c>
      <c r="G1069" s="13">
        <v>5.1173931623448465E-2</v>
      </c>
      <c r="H1069" s="13">
        <v>2.5103910477227428E-2</v>
      </c>
      <c r="I1069" s="13">
        <v>3.15462699545511E-2</v>
      </c>
      <c r="J1069" s="13">
        <v>2.0636675419725043E-2</v>
      </c>
      <c r="K1069" s="13">
        <v>1.0933880308692573E-2</v>
      </c>
      <c r="L1069" s="13">
        <v>2.9997226339445411E-2</v>
      </c>
      <c r="M1069" s="13">
        <v>2.0372113566757333E-2</v>
      </c>
      <c r="N1069" s="13">
        <v>1.9125825479133919E-2</v>
      </c>
      <c r="O1069" s="13">
        <v>8.2040112789208211E-3</v>
      </c>
      <c r="P1069" s="13">
        <v>2.4282029082384811E-2</v>
      </c>
      <c r="Q1069" s="13">
        <v>1.5040712024106487E-2</v>
      </c>
      <c r="R1069" s="13">
        <v>4.1824288840651397E-2</v>
      </c>
      <c r="S1069" s="13">
        <v>1.1661807580174944E-2</v>
      </c>
      <c r="T1069" s="13">
        <v>2.2133943458884146E-2</v>
      </c>
      <c r="U1069" s="13">
        <v>5.6886716311485286E-3</v>
      </c>
      <c r="V1069" s="13">
        <v>3.8234297249392399E-3</v>
      </c>
      <c r="W1069" s="13">
        <v>2.14162702097371E-2</v>
      </c>
      <c r="X1069" s="13">
        <v>2.2701780797523378E-2</v>
      </c>
      <c r="Y1069" s="13">
        <v>2.7522356660485116E-2</v>
      </c>
      <c r="Z1069" s="13">
        <v>3.8080609950574246E-2</v>
      </c>
      <c r="AA1069" s="13">
        <v>1.5613578512615352E-2</v>
      </c>
      <c r="AB1069" s="13">
        <v>2.4176854432381364E-2</v>
      </c>
      <c r="AC1069" s="13">
        <v>1.6586846722833729E-2</v>
      </c>
      <c r="AD1069" s="152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278</v>
      </c>
      <c r="C1070" s="29"/>
      <c r="D1070" s="13">
        <v>8.5666569903346534E-3</v>
      </c>
      <c r="E1070" s="13">
        <v>7.7541580340737326E-2</v>
      </c>
      <c r="F1070" s="13">
        <v>7.0338809158809745E-3</v>
      </c>
      <c r="G1070" s="13">
        <v>-4.2525878824778873E-2</v>
      </c>
      <c r="H1070" s="13">
        <v>1.8559678989744866E-2</v>
      </c>
      <c r="I1070" s="13">
        <v>-4.4569580257383334E-2</v>
      </c>
      <c r="J1070" s="13">
        <v>0.20833847202742684</v>
      </c>
      <c r="K1070" s="13">
        <v>0.21242587489263598</v>
      </c>
      <c r="L1070" s="13">
        <v>-7.7829544705019238E-3</v>
      </c>
      <c r="M1070" s="13">
        <v>-4.3547729541081215E-2</v>
      </c>
      <c r="N1070" s="13">
        <v>7.9585281773341787E-2</v>
      </c>
      <c r="O1070" s="13">
        <v>1.4186835929996811E-2</v>
      </c>
      <c r="P1070" s="13">
        <v>-3.3840147736209469E-2</v>
      </c>
      <c r="Q1070" s="13">
        <v>5.25062377913319E-2</v>
      </c>
      <c r="R1070" s="13">
        <v>1.4137019762183733E-3</v>
      </c>
      <c r="S1070" s="13">
        <v>5.1484387075029447E-2</v>
      </c>
      <c r="T1070" s="13">
        <v>1.7763313437054951E-2</v>
      </c>
      <c r="U1070" s="13">
        <v>5.9659192805447514E-2</v>
      </c>
      <c r="V1070" s="13">
        <v>-0.16531986352531824</v>
      </c>
      <c r="W1070" s="13">
        <v>0.351908497667895</v>
      </c>
      <c r="X1070" s="13">
        <v>-6.658790873774012E-2</v>
      </c>
      <c r="Y1070" s="13">
        <v>-9.0552862490985153E-2</v>
      </c>
      <c r="Z1070" s="13">
        <v>0.24052676959094832</v>
      </c>
      <c r="AA1070" s="13">
        <v>6.5790297103261119E-2</v>
      </c>
      <c r="AB1070" s="13">
        <v>-2.6737008889904379E-3</v>
      </c>
      <c r="AC1070" s="13">
        <v>4.3309581344611603E-2</v>
      </c>
      <c r="AD1070" s="152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46" t="s">
        <v>279</v>
      </c>
      <c r="C1071" s="47"/>
      <c r="D1071" s="45">
        <v>0.1</v>
      </c>
      <c r="E1071" s="45">
        <v>0.83</v>
      </c>
      <c r="F1071" s="45">
        <v>0.12</v>
      </c>
      <c r="G1071" s="45">
        <v>0.79</v>
      </c>
      <c r="H1071" s="45">
        <v>0.03</v>
      </c>
      <c r="I1071" s="45">
        <v>0.82</v>
      </c>
      <c r="J1071" s="45">
        <v>2.6</v>
      </c>
      <c r="K1071" s="45">
        <v>2.66</v>
      </c>
      <c r="L1071" s="45">
        <v>0.32</v>
      </c>
      <c r="M1071" s="45">
        <v>0.81</v>
      </c>
      <c r="N1071" s="45">
        <v>0.86</v>
      </c>
      <c r="O1071" s="45">
        <v>0.02</v>
      </c>
      <c r="P1071" s="45">
        <v>0.67</v>
      </c>
      <c r="Q1071" s="45">
        <v>0.49</v>
      </c>
      <c r="R1071" s="45">
        <v>0.2</v>
      </c>
      <c r="S1071" s="45">
        <v>0.48</v>
      </c>
      <c r="T1071" s="45">
        <v>0.02</v>
      </c>
      <c r="U1071" s="45">
        <v>0.59</v>
      </c>
      <c r="V1071" s="45">
        <v>2.4500000000000002</v>
      </c>
      <c r="W1071" s="45">
        <v>4.55</v>
      </c>
      <c r="X1071" s="45">
        <v>1.1200000000000001</v>
      </c>
      <c r="Y1071" s="45">
        <v>1.44</v>
      </c>
      <c r="Z1071" s="45">
        <v>3.04</v>
      </c>
      <c r="AA1071" s="45">
        <v>0.67</v>
      </c>
      <c r="AB1071" s="45">
        <v>0.25</v>
      </c>
      <c r="AC1071" s="45">
        <v>0.37</v>
      </c>
      <c r="AD1071" s="152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B1072" s="31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  <c r="AA1072" s="20"/>
      <c r="AB1072" s="20"/>
      <c r="AC1072" s="20"/>
      <c r="BM1072" s="55"/>
    </row>
    <row r="1073" spans="1:65" ht="15">
      <c r="B1073" s="8" t="s">
        <v>634</v>
      </c>
      <c r="BM1073" s="28" t="s">
        <v>66</v>
      </c>
    </row>
    <row r="1074" spans="1:65" ht="15">
      <c r="A1074" s="25" t="s">
        <v>65</v>
      </c>
      <c r="B1074" s="18" t="s">
        <v>111</v>
      </c>
      <c r="C1074" s="15" t="s">
        <v>112</v>
      </c>
      <c r="D1074" s="16" t="s">
        <v>227</v>
      </c>
      <c r="E1074" s="17" t="s">
        <v>227</v>
      </c>
      <c r="F1074" s="17" t="s">
        <v>227</v>
      </c>
      <c r="G1074" s="17" t="s">
        <v>227</v>
      </c>
      <c r="H1074" s="17" t="s">
        <v>227</v>
      </c>
      <c r="I1074" s="17" t="s">
        <v>227</v>
      </c>
      <c r="J1074" s="17" t="s">
        <v>227</v>
      </c>
      <c r="K1074" s="17" t="s">
        <v>227</v>
      </c>
      <c r="L1074" s="17" t="s">
        <v>227</v>
      </c>
      <c r="M1074" s="17" t="s">
        <v>227</v>
      </c>
      <c r="N1074" s="17" t="s">
        <v>227</v>
      </c>
      <c r="O1074" s="17" t="s">
        <v>227</v>
      </c>
      <c r="P1074" s="17" t="s">
        <v>227</v>
      </c>
      <c r="Q1074" s="17" t="s">
        <v>227</v>
      </c>
      <c r="R1074" s="17" t="s">
        <v>227</v>
      </c>
      <c r="S1074" s="17" t="s">
        <v>227</v>
      </c>
      <c r="T1074" s="17" t="s">
        <v>227</v>
      </c>
      <c r="U1074" s="17" t="s">
        <v>227</v>
      </c>
      <c r="V1074" s="17" t="s">
        <v>227</v>
      </c>
      <c r="W1074" s="17" t="s">
        <v>227</v>
      </c>
      <c r="X1074" s="17" t="s">
        <v>227</v>
      </c>
      <c r="Y1074" s="17" t="s">
        <v>227</v>
      </c>
      <c r="Z1074" s="17" t="s">
        <v>227</v>
      </c>
      <c r="AA1074" s="17" t="s">
        <v>227</v>
      </c>
      <c r="AB1074" s="17" t="s">
        <v>227</v>
      </c>
      <c r="AC1074" s="17" t="s">
        <v>227</v>
      </c>
      <c r="AD1074" s="17" t="s">
        <v>227</v>
      </c>
      <c r="AE1074" s="152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</v>
      </c>
    </row>
    <row r="1075" spans="1:65">
      <c r="A1075" s="30"/>
      <c r="B1075" s="19" t="s">
        <v>228</v>
      </c>
      <c r="C1075" s="9" t="s">
        <v>228</v>
      </c>
      <c r="D1075" s="150" t="s">
        <v>230</v>
      </c>
      <c r="E1075" s="151" t="s">
        <v>231</v>
      </c>
      <c r="F1075" s="151" t="s">
        <v>232</v>
      </c>
      <c r="G1075" s="151" t="s">
        <v>233</v>
      </c>
      <c r="H1075" s="151" t="s">
        <v>234</v>
      </c>
      <c r="I1075" s="151" t="s">
        <v>235</v>
      </c>
      <c r="J1075" s="151" t="s">
        <v>236</v>
      </c>
      <c r="K1075" s="151" t="s">
        <v>237</v>
      </c>
      <c r="L1075" s="151" t="s">
        <v>238</v>
      </c>
      <c r="M1075" s="151" t="s">
        <v>239</v>
      </c>
      <c r="N1075" s="151" t="s">
        <v>240</v>
      </c>
      <c r="O1075" s="151" t="s">
        <v>241</v>
      </c>
      <c r="P1075" s="151" t="s">
        <v>242</v>
      </c>
      <c r="Q1075" s="151" t="s">
        <v>244</v>
      </c>
      <c r="R1075" s="151" t="s">
        <v>247</v>
      </c>
      <c r="S1075" s="151" t="s">
        <v>248</v>
      </c>
      <c r="T1075" s="151" t="s">
        <v>304</v>
      </c>
      <c r="U1075" s="151" t="s">
        <v>249</v>
      </c>
      <c r="V1075" s="151" t="s">
        <v>250</v>
      </c>
      <c r="W1075" s="151" t="s">
        <v>252</v>
      </c>
      <c r="X1075" s="151" t="s">
        <v>255</v>
      </c>
      <c r="Y1075" s="151" t="s">
        <v>256</v>
      </c>
      <c r="Z1075" s="151" t="s">
        <v>305</v>
      </c>
      <c r="AA1075" s="151" t="s">
        <v>259</v>
      </c>
      <c r="AB1075" s="151" t="s">
        <v>264</v>
      </c>
      <c r="AC1075" s="151" t="s">
        <v>265</v>
      </c>
      <c r="AD1075" s="151" t="s">
        <v>266</v>
      </c>
      <c r="AE1075" s="152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 t="s">
        <v>3</v>
      </c>
    </row>
    <row r="1076" spans="1:65">
      <c r="A1076" s="30"/>
      <c r="B1076" s="19"/>
      <c r="C1076" s="9"/>
      <c r="D1076" s="10" t="s">
        <v>333</v>
      </c>
      <c r="E1076" s="11" t="s">
        <v>332</v>
      </c>
      <c r="F1076" s="11" t="s">
        <v>332</v>
      </c>
      <c r="G1076" s="11" t="s">
        <v>331</v>
      </c>
      <c r="H1076" s="11" t="s">
        <v>332</v>
      </c>
      <c r="I1076" s="11" t="s">
        <v>332</v>
      </c>
      <c r="J1076" s="11" t="s">
        <v>333</v>
      </c>
      <c r="K1076" s="11" t="s">
        <v>331</v>
      </c>
      <c r="L1076" s="11" t="s">
        <v>331</v>
      </c>
      <c r="M1076" s="11" t="s">
        <v>331</v>
      </c>
      <c r="N1076" s="11" t="s">
        <v>331</v>
      </c>
      <c r="O1076" s="11" t="s">
        <v>331</v>
      </c>
      <c r="P1076" s="11" t="s">
        <v>331</v>
      </c>
      <c r="Q1076" s="11" t="s">
        <v>331</v>
      </c>
      <c r="R1076" s="11" t="s">
        <v>331</v>
      </c>
      <c r="S1076" s="11" t="s">
        <v>332</v>
      </c>
      <c r="T1076" s="11" t="s">
        <v>332</v>
      </c>
      <c r="U1076" s="11" t="s">
        <v>333</v>
      </c>
      <c r="V1076" s="11" t="s">
        <v>332</v>
      </c>
      <c r="W1076" s="11" t="s">
        <v>333</v>
      </c>
      <c r="X1076" s="11" t="s">
        <v>333</v>
      </c>
      <c r="Y1076" s="11" t="s">
        <v>331</v>
      </c>
      <c r="Z1076" s="11" t="s">
        <v>331</v>
      </c>
      <c r="AA1076" s="11" t="s">
        <v>332</v>
      </c>
      <c r="AB1076" s="11" t="s">
        <v>332</v>
      </c>
      <c r="AC1076" s="11" t="s">
        <v>331</v>
      </c>
      <c r="AD1076" s="11" t="s">
        <v>331</v>
      </c>
      <c r="AE1076" s="152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0</v>
      </c>
    </row>
    <row r="1077" spans="1:65">
      <c r="A1077" s="30"/>
      <c r="B1077" s="19"/>
      <c r="C1077" s="9"/>
      <c r="D1077" s="26" t="s">
        <v>335</v>
      </c>
      <c r="E1077" s="26" t="s">
        <v>336</v>
      </c>
      <c r="F1077" s="26" t="s">
        <v>335</v>
      </c>
      <c r="G1077" s="26" t="s">
        <v>337</v>
      </c>
      <c r="H1077" s="26" t="s">
        <v>338</v>
      </c>
      <c r="I1077" s="26" t="s">
        <v>336</v>
      </c>
      <c r="J1077" s="26" t="s">
        <v>336</v>
      </c>
      <c r="K1077" s="26" t="s">
        <v>336</v>
      </c>
      <c r="L1077" s="26" t="s">
        <v>336</v>
      </c>
      <c r="M1077" s="26" t="s">
        <v>336</v>
      </c>
      <c r="N1077" s="26" t="s">
        <v>336</v>
      </c>
      <c r="O1077" s="26" t="s">
        <v>336</v>
      </c>
      <c r="P1077" s="26" t="s">
        <v>336</v>
      </c>
      <c r="Q1077" s="26" t="s">
        <v>339</v>
      </c>
      <c r="R1077" s="26" t="s">
        <v>336</v>
      </c>
      <c r="S1077" s="26" t="s">
        <v>335</v>
      </c>
      <c r="T1077" s="26" t="s">
        <v>336</v>
      </c>
      <c r="U1077" s="26" t="s">
        <v>335</v>
      </c>
      <c r="V1077" s="26" t="s">
        <v>337</v>
      </c>
      <c r="W1077" s="26" t="s">
        <v>338</v>
      </c>
      <c r="X1077" s="26" t="s">
        <v>335</v>
      </c>
      <c r="Y1077" s="26" t="s">
        <v>336</v>
      </c>
      <c r="Z1077" s="26"/>
      <c r="AA1077" s="26" t="s">
        <v>335</v>
      </c>
      <c r="AB1077" s="26" t="s">
        <v>338</v>
      </c>
      <c r="AC1077" s="26" t="s">
        <v>338</v>
      </c>
      <c r="AD1077" s="26" t="s">
        <v>117</v>
      </c>
      <c r="AE1077" s="152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0</v>
      </c>
    </row>
    <row r="1078" spans="1:65">
      <c r="A1078" s="30"/>
      <c r="B1078" s="18">
        <v>1</v>
      </c>
      <c r="C1078" s="14">
        <v>1</v>
      </c>
      <c r="D1078" s="210">
        <v>89</v>
      </c>
      <c r="E1078" s="210">
        <v>79</v>
      </c>
      <c r="F1078" s="210">
        <v>78</v>
      </c>
      <c r="G1078" s="210">
        <v>86</v>
      </c>
      <c r="H1078" s="210">
        <v>92.805997232448021</v>
      </c>
      <c r="I1078" s="210">
        <v>81</v>
      </c>
      <c r="J1078" s="210">
        <v>67</v>
      </c>
      <c r="K1078" s="210">
        <v>80</v>
      </c>
      <c r="L1078" s="210">
        <v>78</v>
      </c>
      <c r="M1078" s="210">
        <v>78</v>
      </c>
      <c r="N1078" s="210">
        <v>80</v>
      </c>
      <c r="O1078" s="210">
        <v>82</v>
      </c>
      <c r="P1078" s="210">
        <v>81</v>
      </c>
      <c r="Q1078" s="210">
        <v>85</v>
      </c>
      <c r="R1078" s="210">
        <v>78</v>
      </c>
      <c r="S1078" s="210">
        <v>82</v>
      </c>
      <c r="T1078" s="210">
        <v>61.3</v>
      </c>
      <c r="U1078" s="228">
        <v>56.8</v>
      </c>
      <c r="V1078" s="210">
        <v>86</v>
      </c>
      <c r="W1078" s="210">
        <v>74.2</v>
      </c>
      <c r="X1078" s="210">
        <v>89.927000000000007</v>
      </c>
      <c r="Y1078" s="228">
        <v>58.9</v>
      </c>
      <c r="Z1078" s="210">
        <v>86.59328507345603</v>
      </c>
      <c r="AA1078" s="210">
        <v>87</v>
      </c>
      <c r="AB1078" s="210">
        <v>93</v>
      </c>
      <c r="AC1078" s="210">
        <v>102</v>
      </c>
      <c r="AD1078" s="210">
        <v>90</v>
      </c>
      <c r="AE1078" s="211"/>
      <c r="AF1078" s="212"/>
      <c r="AG1078" s="212"/>
      <c r="AH1078" s="212"/>
      <c r="AI1078" s="212"/>
      <c r="AJ1078" s="212"/>
      <c r="AK1078" s="212"/>
      <c r="AL1078" s="212"/>
      <c r="AM1078" s="212"/>
      <c r="AN1078" s="212"/>
      <c r="AO1078" s="212"/>
      <c r="AP1078" s="212"/>
      <c r="AQ1078" s="212"/>
      <c r="AR1078" s="212"/>
      <c r="AS1078" s="212"/>
      <c r="AT1078" s="212"/>
      <c r="AU1078" s="212"/>
      <c r="AV1078" s="212"/>
      <c r="AW1078" s="212"/>
      <c r="AX1078" s="212"/>
      <c r="AY1078" s="212"/>
      <c r="AZ1078" s="212"/>
      <c r="BA1078" s="212"/>
      <c r="BB1078" s="212"/>
      <c r="BC1078" s="212"/>
      <c r="BD1078" s="212"/>
      <c r="BE1078" s="212"/>
      <c r="BF1078" s="212"/>
      <c r="BG1078" s="212"/>
      <c r="BH1078" s="212"/>
      <c r="BI1078" s="212"/>
      <c r="BJ1078" s="212"/>
      <c r="BK1078" s="212"/>
      <c r="BL1078" s="212"/>
      <c r="BM1078" s="213">
        <v>1</v>
      </c>
    </row>
    <row r="1079" spans="1:65">
      <c r="A1079" s="30"/>
      <c r="B1079" s="19">
        <v>1</v>
      </c>
      <c r="C1079" s="9">
        <v>2</v>
      </c>
      <c r="D1079" s="214">
        <v>89</v>
      </c>
      <c r="E1079" s="214">
        <v>81</v>
      </c>
      <c r="F1079" s="214">
        <v>78</v>
      </c>
      <c r="G1079" s="214">
        <v>87</v>
      </c>
      <c r="H1079" s="214">
        <v>97.659586529164443</v>
      </c>
      <c r="I1079" s="214">
        <v>87</v>
      </c>
      <c r="J1079" s="214">
        <v>66</v>
      </c>
      <c r="K1079" s="214">
        <v>80</v>
      </c>
      <c r="L1079" s="214">
        <v>81</v>
      </c>
      <c r="M1079" s="214">
        <v>80</v>
      </c>
      <c r="N1079" s="214">
        <v>83</v>
      </c>
      <c r="O1079" s="214">
        <v>81</v>
      </c>
      <c r="P1079" s="214">
        <v>77</v>
      </c>
      <c r="Q1079" s="214">
        <v>83</v>
      </c>
      <c r="R1079" s="214">
        <v>78</v>
      </c>
      <c r="S1079" s="214">
        <v>79</v>
      </c>
      <c r="T1079" s="214">
        <v>61.199999999999996</v>
      </c>
      <c r="U1079" s="230">
        <v>55.1</v>
      </c>
      <c r="V1079" s="214">
        <v>86</v>
      </c>
      <c r="W1079" s="214">
        <v>71.7</v>
      </c>
      <c r="X1079" s="214">
        <v>89.677499999999995</v>
      </c>
      <c r="Y1079" s="230">
        <v>58</v>
      </c>
      <c r="Z1079" s="214">
        <v>77.443772303976047</v>
      </c>
      <c r="AA1079" s="214">
        <v>88</v>
      </c>
      <c r="AB1079" s="214">
        <v>96</v>
      </c>
      <c r="AC1079" s="214">
        <v>101</v>
      </c>
      <c r="AD1079" s="214">
        <v>93</v>
      </c>
      <c r="AE1079" s="211"/>
      <c r="AF1079" s="212"/>
      <c r="AG1079" s="212"/>
      <c r="AH1079" s="212"/>
      <c r="AI1079" s="212"/>
      <c r="AJ1079" s="212"/>
      <c r="AK1079" s="212"/>
      <c r="AL1079" s="212"/>
      <c r="AM1079" s="212"/>
      <c r="AN1079" s="212"/>
      <c r="AO1079" s="212"/>
      <c r="AP1079" s="212"/>
      <c r="AQ1079" s="212"/>
      <c r="AR1079" s="212"/>
      <c r="AS1079" s="212"/>
      <c r="AT1079" s="212"/>
      <c r="AU1079" s="212"/>
      <c r="AV1079" s="212"/>
      <c r="AW1079" s="212"/>
      <c r="AX1079" s="212"/>
      <c r="AY1079" s="212"/>
      <c r="AZ1079" s="212"/>
      <c r="BA1079" s="212"/>
      <c r="BB1079" s="212"/>
      <c r="BC1079" s="212"/>
      <c r="BD1079" s="212"/>
      <c r="BE1079" s="212"/>
      <c r="BF1079" s="212"/>
      <c r="BG1079" s="212"/>
      <c r="BH1079" s="212"/>
      <c r="BI1079" s="212"/>
      <c r="BJ1079" s="212"/>
      <c r="BK1079" s="212"/>
      <c r="BL1079" s="212"/>
      <c r="BM1079" s="213">
        <v>28</v>
      </c>
    </row>
    <row r="1080" spans="1:65">
      <c r="A1080" s="30"/>
      <c r="B1080" s="19">
        <v>1</v>
      </c>
      <c r="C1080" s="9">
        <v>3</v>
      </c>
      <c r="D1080" s="214">
        <v>87</v>
      </c>
      <c r="E1080" s="214">
        <v>78</v>
      </c>
      <c r="F1080" s="214">
        <v>78</v>
      </c>
      <c r="G1080" s="214">
        <v>86</v>
      </c>
      <c r="H1080" s="214">
        <v>92.353317144457961</v>
      </c>
      <c r="I1080" s="214">
        <v>88</v>
      </c>
      <c r="J1080" s="214">
        <v>64</v>
      </c>
      <c r="K1080" s="214">
        <v>81</v>
      </c>
      <c r="L1080" s="214">
        <v>82</v>
      </c>
      <c r="M1080" s="214">
        <v>79</v>
      </c>
      <c r="N1080" s="214">
        <v>81</v>
      </c>
      <c r="O1080" s="214">
        <v>82</v>
      </c>
      <c r="P1080" s="214">
        <v>78</v>
      </c>
      <c r="Q1080" s="214">
        <v>84</v>
      </c>
      <c r="R1080" s="214">
        <v>83</v>
      </c>
      <c r="S1080" s="214">
        <v>80</v>
      </c>
      <c r="T1080" s="214">
        <v>63.4</v>
      </c>
      <c r="U1080" s="230">
        <v>55.9</v>
      </c>
      <c r="V1080" s="214">
        <v>85</v>
      </c>
      <c r="W1080" s="214">
        <v>74</v>
      </c>
      <c r="X1080" s="214">
        <v>89.819500000000005</v>
      </c>
      <c r="Y1080" s="230">
        <v>58.4</v>
      </c>
      <c r="Z1080" s="214">
        <v>75.465346025967634</v>
      </c>
      <c r="AA1080" s="214">
        <v>84.5</v>
      </c>
      <c r="AB1080" s="214">
        <v>96</v>
      </c>
      <c r="AC1080" s="214">
        <v>100</v>
      </c>
      <c r="AD1080" s="214">
        <v>92</v>
      </c>
      <c r="AE1080" s="211"/>
      <c r="AF1080" s="212"/>
      <c r="AG1080" s="212"/>
      <c r="AH1080" s="212"/>
      <c r="AI1080" s="212"/>
      <c r="AJ1080" s="212"/>
      <c r="AK1080" s="212"/>
      <c r="AL1080" s="212"/>
      <c r="AM1080" s="212"/>
      <c r="AN1080" s="212"/>
      <c r="AO1080" s="212"/>
      <c r="AP1080" s="212"/>
      <c r="AQ1080" s="212"/>
      <c r="AR1080" s="212"/>
      <c r="AS1080" s="212"/>
      <c r="AT1080" s="212"/>
      <c r="AU1080" s="212"/>
      <c r="AV1080" s="212"/>
      <c r="AW1080" s="212"/>
      <c r="AX1080" s="212"/>
      <c r="AY1080" s="212"/>
      <c r="AZ1080" s="212"/>
      <c r="BA1080" s="212"/>
      <c r="BB1080" s="212"/>
      <c r="BC1080" s="212"/>
      <c r="BD1080" s="212"/>
      <c r="BE1080" s="212"/>
      <c r="BF1080" s="212"/>
      <c r="BG1080" s="212"/>
      <c r="BH1080" s="212"/>
      <c r="BI1080" s="212"/>
      <c r="BJ1080" s="212"/>
      <c r="BK1080" s="212"/>
      <c r="BL1080" s="212"/>
      <c r="BM1080" s="213">
        <v>16</v>
      </c>
    </row>
    <row r="1081" spans="1:65">
      <c r="A1081" s="30"/>
      <c r="B1081" s="19">
        <v>1</v>
      </c>
      <c r="C1081" s="9">
        <v>4</v>
      </c>
      <c r="D1081" s="214">
        <v>89</v>
      </c>
      <c r="E1081" s="214">
        <v>75</v>
      </c>
      <c r="F1081" s="214">
        <v>77</v>
      </c>
      <c r="G1081" s="214">
        <v>87</v>
      </c>
      <c r="H1081" s="214">
        <v>95.434563094053004</v>
      </c>
      <c r="I1081" s="214">
        <v>91</v>
      </c>
      <c r="J1081" s="214">
        <v>65</v>
      </c>
      <c r="K1081" s="214">
        <v>81</v>
      </c>
      <c r="L1081" s="214">
        <v>81</v>
      </c>
      <c r="M1081" s="214">
        <v>81</v>
      </c>
      <c r="N1081" s="214">
        <v>81</v>
      </c>
      <c r="O1081" s="214">
        <v>82</v>
      </c>
      <c r="P1081" s="214">
        <v>77</v>
      </c>
      <c r="Q1081" s="214">
        <v>84</v>
      </c>
      <c r="R1081" s="214">
        <v>79</v>
      </c>
      <c r="S1081" s="214">
        <v>83</v>
      </c>
      <c r="T1081" s="214">
        <v>61.8</v>
      </c>
      <c r="U1081" s="230">
        <v>53.5</v>
      </c>
      <c r="V1081" s="214">
        <v>86</v>
      </c>
      <c r="W1081" s="214">
        <v>73.7</v>
      </c>
      <c r="X1081" s="214">
        <v>89.564999999999998</v>
      </c>
      <c r="Y1081" s="230">
        <v>57.1</v>
      </c>
      <c r="Z1081" s="214">
        <v>78.931859611598185</v>
      </c>
      <c r="AA1081" s="214">
        <v>89.5</v>
      </c>
      <c r="AB1081" s="214">
        <v>93</v>
      </c>
      <c r="AC1081" s="214">
        <v>100</v>
      </c>
      <c r="AD1081" s="214">
        <v>88</v>
      </c>
      <c r="AE1081" s="211"/>
      <c r="AF1081" s="212"/>
      <c r="AG1081" s="212"/>
      <c r="AH1081" s="212"/>
      <c r="AI1081" s="212"/>
      <c r="AJ1081" s="212"/>
      <c r="AK1081" s="212"/>
      <c r="AL1081" s="212"/>
      <c r="AM1081" s="212"/>
      <c r="AN1081" s="212"/>
      <c r="AO1081" s="212"/>
      <c r="AP1081" s="212"/>
      <c r="AQ1081" s="212"/>
      <c r="AR1081" s="212"/>
      <c r="AS1081" s="212"/>
      <c r="AT1081" s="212"/>
      <c r="AU1081" s="212"/>
      <c r="AV1081" s="212"/>
      <c r="AW1081" s="212"/>
      <c r="AX1081" s="212"/>
      <c r="AY1081" s="212"/>
      <c r="AZ1081" s="212"/>
      <c r="BA1081" s="212"/>
      <c r="BB1081" s="212"/>
      <c r="BC1081" s="212"/>
      <c r="BD1081" s="212"/>
      <c r="BE1081" s="212"/>
      <c r="BF1081" s="212"/>
      <c r="BG1081" s="212"/>
      <c r="BH1081" s="212"/>
      <c r="BI1081" s="212"/>
      <c r="BJ1081" s="212"/>
      <c r="BK1081" s="212"/>
      <c r="BL1081" s="212"/>
      <c r="BM1081" s="213">
        <v>82.763912906809566</v>
      </c>
    </row>
    <row r="1082" spans="1:65">
      <c r="A1082" s="30"/>
      <c r="B1082" s="19">
        <v>1</v>
      </c>
      <c r="C1082" s="9">
        <v>5</v>
      </c>
      <c r="D1082" s="214">
        <v>89</v>
      </c>
      <c r="E1082" s="214">
        <v>72</v>
      </c>
      <c r="F1082" s="214">
        <v>77</v>
      </c>
      <c r="G1082" s="214">
        <v>86</v>
      </c>
      <c r="H1082" s="214">
        <v>98.425232834953661</v>
      </c>
      <c r="I1082" s="214">
        <v>91</v>
      </c>
      <c r="J1082" s="214">
        <v>64</v>
      </c>
      <c r="K1082" s="214">
        <v>80</v>
      </c>
      <c r="L1082" s="214">
        <v>83</v>
      </c>
      <c r="M1082" s="214">
        <v>79</v>
      </c>
      <c r="N1082" s="214">
        <v>79</v>
      </c>
      <c r="O1082" s="214">
        <v>81</v>
      </c>
      <c r="P1082" s="214">
        <v>76</v>
      </c>
      <c r="Q1082" s="214">
        <v>83</v>
      </c>
      <c r="R1082" s="214">
        <v>84</v>
      </c>
      <c r="S1082" s="214">
        <v>79</v>
      </c>
      <c r="T1082" s="214">
        <v>62.5</v>
      </c>
      <c r="U1082" s="230">
        <v>56.5</v>
      </c>
      <c r="V1082" s="214">
        <v>85</v>
      </c>
      <c r="W1082" s="214">
        <v>71.7</v>
      </c>
      <c r="X1082" s="214">
        <v>89.53</v>
      </c>
      <c r="Y1082" s="230">
        <v>57.4</v>
      </c>
      <c r="Z1082" s="214">
        <v>83.783140062736692</v>
      </c>
      <c r="AA1082" s="214">
        <v>93</v>
      </c>
      <c r="AB1082" s="214">
        <v>93</v>
      </c>
      <c r="AC1082" s="214">
        <v>94</v>
      </c>
      <c r="AD1082" s="214">
        <v>91</v>
      </c>
      <c r="AE1082" s="211"/>
      <c r="AF1082" s="212"/>
      <c r="AG1082" s="212"/>
      <c r="AH1082" s="212"/>
      <c r="AI1082" s="212"/>
      <c r="AJ1082" s="212"/>
      <c r="AK1082" s="212"/>
      <c r="AL1082" s="212"/>
      <c r="AM1082" s="212"/>
      <c r="AN1082" s="212"/>
      <c r="AO1082" s="212"/>
      <c r="AP1082" s="212"/>
      <c r="AQ1082" s="212"/>
      <c r="AR1082" s="212"/>
      <c r="AS1082" s="212"/>
      <c r="AT1082" s="212"/>
      <c r="AU1082" s="212"/>
      <c r="AV1082" s="212"/>
      <c r="AW1082" s="212"/>
      <c r="AX1082" s="212"/>
      <c r="AY1082" s="212"/>
      <c r="AZ1082" s="212"/>
      <c r="BA1082" s="212"/>
      <c r="BB1082" s="212"/>
      <c r="BC1082" s="212"/>
      <c r="BD1082" s="212"/>
      <c r="BE1082" s="212"/>
      <c r="BF1082" s="212"/>
      <c r="BG1082" s="212"/>
      <c r="BH1082" s="212"/>
      <c r="BI1082" s="212"/>
      <c r="BJ1082" s="212"/>
      <c r="BK1082" s="212"/>
      <c r="BL1082" s="212"/>
      <c r="BM1082" s="213">
        <v>117</v>
      </c>
    </row>
    <row r="1083" spans="1:65">
      <c r="A1083" s="30"/>
      <c r="B1083" s="19">
        <v>1</v>
      </c>
      <c r="C1083" s="9">
        <v>6</v>
      </c>
      <c r="D1083" s="214">
        <v>88</v>
      </c>
      <c r="E1083" s="214">
        <v>77</v>
      </c>
      <c r="F1083" s="214">
        <v>78</v>
      </c>
      <c r="G1083" s="215">
        <v>90</v>
      </c>
      <c r="H1083" s="214">
        <v>97.239853337582531</v>
      </c>
      <c r="I1083" s="214">
        <v>85</v>
      </c>
      <c r="J1083" s="214">
        <v>65</v>
      </c>
      <c r="K1083" s="214">
        <v>81</v>
      </c>
      <c r="L1083" s="214">
        <v>82</v>
      </c>
      <c r="M1083" s="214">
        <v>78</v>
      </c>
      <c r="N1083" s="214">
        <v>78</v>
      </c>
      <c r="O1083" s="214">
        <v>81</v>
      </c>
      <c r="P1083" s="214">
        <v>78</v>
      </c>
      <c r="Q1083" s="214">
        <v>84</v>
      </c>
      <c r="R1083" s="214">
        <v>81</v>
      </c>
      <c r="S1083" s="214">
        <v>83</v>
      </c>
      <c r="T1083" s="214">
        <v>63.7</v>
      </c>
      <c r="U1083" s="230">
        <v>54.9</v>
      </c>
      <c r="V1083" s="214">
        <v>86</v>
      </c>
      <c r="W1083" s="214">
        <v>75.2</v>
      </c>
      <c r="X1083" s="214">
        <v>89.168499999999995</v>
      </c>
      <c r="Y1083" s="230">
        <v>55.4</v>
      </c>
      <c r="Z1083" s="214">
        <v>83.963482771039452</v>
      </c>
      <c r="AA1083" s="214">
        <v>93</v>
      </c>
      <c r="AB1083" s="214">
        <v>96</v>
      </c>
      <c r="AC1083" s="214">
        <v>97</v>
      </c>
      <c r="AD1083" s="214">
        <v>92</v>
      </c>
      <c r="AE1083" s="211"/>
      <c r="AF1083" s="212"/>
      <c r="AG1083" s="212"/>
      <c r="AH1083" s="212"/>
      <c r="AI1083" s="212"/>
      <c r="AJ1083" s="212"/>
      <c r="AK1083" s="212"/>
      <c r="AL1083" s="212"/>
      <c r="AM1083" s="212"/>
      <c r="AN1083" s="212"/>
      <c r="AO1083" s="212"/>
      <c r="AP1083" s="212"/>
      <c r="AQ1083" s="212"/>
      <c r="AR1083" s="212"/>
      <c r="AS1083" s="212"/>
      <c r="AT1083" s="212"/>
      <c r="AU1083" s="212"/>
      <c r="AV1083" s="212"/>
      <c r="AW1083" s="212"/>
      <c r="AX1083" s="212"/>
      <c r="AY1083" s="212"/>
      <c r="AZ1083" s="212"/>
      <c r="BA1083" s="212"/>
      <c r="BB1083" s="212"/>
      <c r="BC1083" s="212"/>
      <c r="BD1083" s="212"/>
      <c r="BE1083" s="212"/>
      <c r="BF1083" s="212"/>
      <c r="BG1083" s="212"/>
      <c r="BH1083" s="212"/>
      <c r="BI1083" s="212"/>
      <c r="BJ1083" s="212"/>
      <c r="BK1083" s="212"/>
      <c r="BL1083" s="212"/>
      <c r="BM1083" s="216"/>
    </row>
    <row r="1084" spans="1:65">
      <c r="A1084" s="30"/>
      <c r="B1084" s="20" t="s">
        <v>275</v>
      </c>
      <c r="C1084" s="12"/>
      <c r="D1084" s="217">
        <v>88.5</v>
      </c>
      <c r="E1084" s="217">
        <v>77</v>
      </c>
      <c r="F1084" s="217">
        <v>77.666666666666671</v>
      </c>
      <c r="G1084" s="217">
        <v>87</v>
      </c>
      <c r="H1084" s="217">
        <v>95.65309169544328</v>
      </c>
      <c r="I1084" s="217">
        <v>87.166666666666671</v>
      </c>
      <c r="J1084" s="217">
        <v>65.166666666666671</v>
      </c>
      <c r="K1084" s="217">
        <v>80.5</v>
      </c>
      <c r="L1084" s="217">
        <v>81.166666666666671</v>
      </c>
      <c r="M1084" s="217">
        <v>79.166666666666671</v>
      </c>
      <c r="N1084" s="217">
        <v>80.333333333333329</v>
      </c>
      <c r="O1084" s="217">
        <v>81.5</v>
      </c>
      <c r="P1084" s="217">
        <v>77.833333333333329</v>
      </c>
      <c r="Q1084" s="217">
        <v>83.833333333333329</v>
      </c>
      <c r="R1084" s="217">
        <v>80.5</v>
      </c>
      <c r="S1084" s="217">
        <v>81</v>
      </c>
      <c r="T1084" s="217">
        <v>62.316666666666663</v>
      </c>
      <c r="U1084" s="217">
        <v>55.449999999999996</v>
      </c>
      <c r="V1084" s="217">
        <v>85.666666666666671</v>
      </c>
      <c r="W1084" s="217">
        <v>73.416666666666671</v>
      </c>
      <c r="X1084" s="217">
        <v>89.614583333333329</v>
      </c>
      <c r="Y1084" s="217">
        <v>57.533333333333331</v>
      </c>
      <c r="Z1084" s="217">
        <v>81.030147641462349</v>
      </c>
      <c r="AA1084" s="217">
        <v>89.166666666666671</v>
      </c>
      <c r="AB1084" s="217">
        <v>94.5</v>
      </c>
      <c r="AC1084" s="217">
        <v>99</v>
      </c>
      <c r="AD1084" s="217">
        <v>91</v>
      </c>
      <c r="AE1084" s="211"/>
      <c r="AF1084" s="212"/>
      <c r="AG1084" s="212"/>
      <c r="AH1084" s="212"/>
      <c r="AI1084" s="212"/>
      <c r="AJ1084" s="212"/>
      <c r="AK1084" s="212"/>
      <c r="AL1084" s="212"/>
      <c r="AM1084" s="212"/>
      <c r="AN1084" s="212"/>
      <c r="AO1084" s="212"/>
      <c r="AP1084" s="212"/>
      <c r="AQ1084" s="212"/>
      <c r="AR1084" s="212"/>
      <c r="AS1084" s="212"/>
      <c r="AT1084" s="212"/>
      <c r="AU1084" s="212"/>
      <c r="AV1084" s="212"/>
      <c r="AW1084" s="212"/>
      <c r="AX1084" s="212"/>
      <c r="AY1084" s="212"/>
      <c r="AZ1084" s="212"/>
      <c r="BA1084" s="212"/>
      <c r="BB1084" s="212"/>
      <c r="BC1084" s="212"/>
      <c r="BD1084" s="212"/>
      <c r="BE1084" s="212"/>
      <c r="BF1084" s="212"/>
      <c r="BG1084" s="212"/>
      <c r="BH1084" s="212"/>
      <c r="BI1084" s="212"/>
      <c r="BJ1084" s="212"/>
      <c r="BK1084" s="212"/>
      <c r="BL1084" s="212"/>
      <c r="BM1084" s="216"/>
    </row>
    <row r="1085" spans="1:65">
      <c r="A1085" s="30"/>
      <c r="B1085" s="3" t="s">
        <v>276</v>
      </c>
      <c r="C1085" s="29"/>
      <c r="D1085" s="214">
        <v>89</v>
      </c>
      <c r="E1085" s="214">
        <v>77.5</v>
      </c>
      <c r="F1085" s="214">
        <v>78</v>
      </c>
      <c r="G1085" s="214">
        <v>86.5</v>
      </c>
      <c r="H1085" s="214">
        <v>96.337208215817768</v>
      </c>
      <c r="I1085" s="214">
        <v>87.5</v>
      </c>
      <c r="J1085" s="214">
        <v>65</v>
      </c>
      <c r="K1085" s="214">
        <v>80.5</v>
      </c>
      <c r="L1085" s="214">
        <v>81.5</v>
      </c>
      <c r="M1085" s="214">
        <v>79</v>
      </c>
      <c r="N1085" s="214">
        <v>80.5</v>
      </c>
      <c r="O1085" s="214">
        <v>81.5</v>
      </c>
      <c r="P1085" s="214">
        <v>77.5</v>
      </c>
      <c r="Q1085" s="214">
        <v>84</v>
      </c>
      <c r="R1085" s="214">
        <v>80</v>
      </c>
      <c r="S1085" s="214">
        <v>81</v>
      </c>
      <c r="T1085" s="214">
        <v>62.15</v>
      </c>
      <c r="U1085" s="214">
        <v>55.5</v>
      </c>
      <c r="V1085" s="214">
        <v>86</v>
      </c>
      <c r="W1085" s="214">
        <v>73.849999999999994</v>
      </c>
      <c r="X1085" s="214">
        <v>89.621250000000003</v>
      </c>
      <c r="Y1085" s="214">
        <v>57.7</v>
      </c>
      <c r="Z1085" s="214">
        <v>81.357499837167438</v>
      </c>
      <c r="AA1085" s="214">
        <v>88.75</v>
      </c>
      <c r="AB1085" s="214">
        <v>94.5</v>
      </c>
      <c r="AC1085" s="214">
        <v>100</v>
      </c>
      <c r="AD1085" s="214">
        <v>91.5</v>
      </c>
      <c r="AE1085" s="211"/>
      <c r="AF1085" s="212"/>
      <c r="AG1085" s="212"/>
      <c r="AH1085" s="212"/>
      <c r="AI1085" s="212"/>
      <c r="AJ1085" s="212"/>
      <c r="AK1085" s="212"/>
      <c r="AL1085" s="212"/>
      <c r="AM1085" s="212"/>
      <c r="AN1085" s="212"/>
      <c r="AO1085" s="212"/>
      <c r="AP1085" s="212"/>
      <c r="AQ1085" s="212"/>
      <c r="AR1085" s="212"/>
      <c r="AS1085" s="212"/>
      <c r="AT1085" s="212"/>
      <c r="AU1085" s="212"/>
      <c r="AV1085" s="212"/>
      <c r="AW1085" s="212"/>
      <c r="AX1085" s="212"/>
      <c r="AY1085" s="212"/>
      <c r="AZ1085" s="212"/>
      <c r="BA1085" s="212"/>
      <c r="BB1085" s="212"/>
      <c r="BC1085" s="212"/>
      <c r="BD1085" s="212"/>
      <c r="BE1085" s="212"/>
      <c r="BF1085" s="212"/>
      <c r="BG1085" s="212"/>
      <c r="BH1085" s="212"/>
      <c r="BI1085" s="212"/>
      <c r="BJ1085" s="212"/>
      <c r="BK1085" s="212"/>
      <c r="BL1085" s="212"/>
      <c r="BM1085" s="216"/>
    </row>
    <row r="1086" spans="1:65">
      <c r="A1086" s="30"/>
      <c r="B1086" s="3" t="s">
        <v>277</v>
      </c>
      <c r="C1086" s="29"/>
      <c r="D1086" s="214">
        <v>0.83666002653407556</v>
      </c>
      <c r="E1086" s="214">
        <v>3.1622776601683795</v>
      </c>
      <c r="F1086" s="214">
        <v>0.51639777949432231</v>
      </c>
      <c r="G1086" s="214">
        <v>1.5491933384829668</v>
      </c>
      <c r="H1086" s="214">
        <v>2.5795664070635707</v>
      </c>
      <c r="I1086" s="214">
        <v>3.8166302763912916</v>
      </c>
      <c r="J1086" s="214">
        <v>1.1690451944500122</v>
      </c>
      <c r="K1086" s="214">
        <v>0.54772255750516607</v>
      </c>
      <c r="L1086" s="214">
        <v>1.7224014243685082</v>
      </c>
      <c r="M1086" s="214">
        <v>1.1690451944500122</v>
      </c>
      <c r="N1086" s="214">
        <v>1.7511900715418263</v>
      </c>
      <c r="O1086" s="214">
        <v>0.54772255750516607</v>
      </c>
      <c r="P1086" s="214">
        <v>1.7224014243685082</v>
      </c>
      <c r="Q1086" s="214">
        <v>0.75277265270908111</v>
      </c>
      <c r="R1086" s="214">
        <v>2.5884358211089569</v>
      </c>
      <c r="S1086" s="214">
        <v>1.8973665961010275</v>
      </c>
      <c r="T1086" s="214">
        <v>1.0647378394077442</v>
      </c>
      <c r="U1086" s="214">
        <v>1.2128478882366074</v>
      </c>
      <c r="V1086" s="214">
        <v>0.51639777949432231</v>
      </c>
      <c r="W1086" s="214">
        <v>1.4218532507494104</v>
      </c>
      <c r="X1086" s="214">
        <v>0.26538903833178334</v>
      </c>
      <c r="Y1086" s="214">
        <v>1.2323419438884105</v>
      </c>
      <c r="Z1086" s="214">
        <v>4.3672379847832463</v>
      </c>
      <c r="AA1086" s="214">
        <v>3.3862466931200781</v>
      </c>
      <c r="AB1086" s="214">
        <v>1.6431676725154984</v>
      </c>
      <c r="AC1086" s="214">
        <v>2.9664793948382653</v>
      </c>
      <c r="AD1086" s="214">
        <v>1.7888543819998317</v>
      </c>
      <c r="AE1086" s="211"/>
      <c r="AF1086" s="212"/>
      <c r="AG1086" s="212"/>
      <c r="AH1086" s="212"/>
      <c r="AI1086" s="212"/>
      <c r="AJ1086" s="212"/>
      <c r="AK1086" s="212"/>
      <c r="AL1086" s="212"/>
      <c r="AM1086" s="212"/>
      <c r="AN1086" s="212"/>
      <c r="AO1086" s="212"/>
      <c r="AP1086" s="212"/>
      <c r="AQ1086" s="212"/>
      <c r="AR1086" s="212"/>
      <c r="AS1086" s="212"/>
      <c r="AT1086" s="212"/>
      <c r="AU1086" s="212"/>
      <c r="AV1086" s="212"/>
      <c r="AW1086" s="212"/>
      <c r="AX1086" s="212"/>
      <c r="AY1086" s="212"/>
      <c r="AZ1086" s="212"/>
      <c r="BA1086" s="212"/>
      <c r="BB1086" s="212"/>
      <c r="BC1086" s="212"/>
      <c r="BD1086" s="212"/>
      <c r="BE1086" s="212"/>
      <c r="BF1086" s="212"/>
      <c r="BG1086" s="212"/>
      <c r="BH1086" s="212"/>
      <c r="BI1086" s="212"/>
      <c r="BJ1086" s="212"/>
      <c r="BK1086" s="212"/>
      <c r="BL1086" s="212"/>
      <c r="BM1086" s="216"/>
    </row>
    <row r="1087" spans="1:65">
      <c r="A1087" s="30"/>
      <c r="B1087" s="3" t="s">
        <v>86</v>
      </c>
      <c r="C1087" s="29"/>
      <c r="D1087" s="13">
        <v>9.4537856105545263E-3</v>
      </c>
      <c r="E1087" s="13">
        <v>4.1068541041147787E-2</v>
      </c>
      <c r="F1087" s="13">
        <v>6.6488984484247499E-3</v>
      </c>
      <c r="G1087" s="13">
        <v>1.7806819982562838E-2</v>
      </c>
      <c r="H1087" s="13">
        <v>2.6967935498382389E-2</v>
      </c>
      <c r="I1087" s="13">
        <v>4.3785433381162045E-2</v>
      </c>
      <c r="J1087" s="13">
        <v>1.7939312446803257E-2</v>
      </c>
      <c r="K1087" s="13">
        <v>6.8040069255300133E-3</v>
      </c>
      <c r="L1087" s="13">
        <v>2.1220551429591474E-2</v>
      </c>
      <c r="M1087" s="13">
        <v>1.4766886666736995E-2</v>
      </c>
      <c r="N1087" s="13">
        <v>2.1799046533715682E-2</v>
      </c>
      <c r="O1087" s="13">
        <v>6.7205221779774978E-3</v>
      </c>
      <c r="P1087" s="13">
        <v>2.2129354488674625E-2</v>
      </c>
      <c r="Q1087" s="13">
        <v>8.9793954597504715E-3</v>
      </c>
      <c r="R1087" s="13">
        <v>3.2154482249800706E-2</v>
      </c>
      <c r="S1087" s="13">
        <v>2.3424278964210215E-2</v>
      </c>
      <c r="T1087" s="13">
        <v>1.7085924141338502E-2</v>
      </c>
      <c r="U1087" s="13">
        <v>2.1872820346918079E-2</v>
      </c>
      <c r="V1087" s="13">
        <v>6.0279896439025945E-3</v>
      </c>
      <c r="W1087" s="13">
        <v>1.936690012371501E-2</v>
      </c>
      <c r="X1087" s="13">
        <v>2.9614492246717661E-3</v>
      </c>
      <c r="Y1087" s="13">
        <v>2.1419616637689636E-2</v>
      </c>
      <c r="Z1087" s="13">
        <v>5.389645844047028E-2</v>
      </c>
      <c r="AA1087" s="13">
        <v>3.7976598427514892E-2</v>
      </c>
      <c r="AB1087" s="13">
        <v>1.7388017698576702E-2</v>
      </c>
      <c r="AC1087" s="13">
        <v>2.996443833169965E-2</v>
      </c>
      <c r="AD1087" s="13">
        <v>1.9657740461536611E-2</v>
      </c>
      <c r="AE1087" s="152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278</v>
      </c>
      <c r="C1088" s="29"/>
      <c r="D1088" s="13">
        <v>6.9306620382353801E-2</v>
      </c>
      <c r="E1088" s="13">
        <v>-6.9642827463940793E-2</v>
      </c>
      <c r="F1088" s="13">
        <v>-6.1587787009083184E-2</v>
      </c>
      <c r="G1088" s="13">
        <v>5.1182779358923902E-2</v>
      </c>
      <c r="H1088" s="13">
        <v>0.1557342848585066</v>
      </c>
      <c r="I1088" s="13">
        <v>5.319653947263836E-2</v>
      </c>
      <c r="J1088" s="13">
        <v>-0.21261979553766419</v>
      </c>
      <c r="K1088" s="13">
        <v>-2.7353865075938177E-2</v>
      </c>
      <c r="L1088" s="13">
        <v>-1.9298824621080457E-2</v>
      </c>
      <c r="M1088" s="13">
        <v>-4.3463945985653396E-2</v>
      </c>
      <c r="N1088" s="13">
        <v>-2.9367625189652635E-2</v>
      </c>
      <c r="O1088" s="13">
        <v>-1.5271304393651652E-2</v>
      </c>
      <c r="P1088" s="13">
        <v>-5.9574026895368837E-2</v>
      </c>
      <c r="Q1088" s="13">
        <v>1.2921337198350091E-2</v>
      </c>
      <c r="R1088" s="13">
        <v>-2.7353865075938177E-2</v>
      </c>
      <c r="S1088" s="13">
        <v>-2.1312584734794915E-2</v>
      </c>
      <c r="T1088" s="13">
        <v>-0.2470550934821808</v>
      </c>
      <c r="U1088" s="13">
        <v>-0.33002201016721455</v>
      </c>
      <c r="V1088" s="13">
        <v>3.5072698449208684E-2</v>
      </c>
      <c r="W1088" s="13">
        <v>-0.11293866990880064</v>
      </c>
      <c r="X1088" s="13">
        <v>8.2773641142818821E-2</v>
      </c>
      <c r="Y1088" s="13">
        <v>-0.30485000874578438</v>
      </c>
      <c r="Z1088" s="13">
        <v>-2.0948324027398213E-2</v>
      </c>
      <c r="AA1088" s="13">
        <v>7.736166083721141E-2</v>
      </c>
      <c r="AB1088" s="13">
        <v>0.14180198447607251</v>
      </c>
      <c r="AC1088" s="13">
        <v>0.19617350754636176</v>
      </c>
      <c r="AD1088" s="13">
        <v>9.9513022088070002E-2</v>
      </c>
      <c r="AE1088" s="152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46" t="s">
        <v>279</v>
      </c>
      <c r="C1089" s="47"/>
      <c r="D1089" s="45">
        <v>0.84</v>
      </c>
      <c r="E1089" s="45">
        <v>0.46</v>
      </c>
      <c r="F1089" s="45">
        <v>0.38</v>
      </c>
      <c r="G1089" s="45">
        <v>0.67</v>
      </c>
      <c r="H1089" s="45">
        <v>1.65</v>
      </c>
      <c r="I1089" s="45">
        <v>0.69</v>
      </c>
      <c r="J1089" s="45">
        <v>1.79</v>
      </c>
      <c r="K1089" s="45">
        <v>0.06</v>
      </c>
      <c r="L1089" s="45">
        <v>0.02</v>
      </c>
      <c r="M1089" s="45">
        <v>0.21</v>
      </c>
      <c r="N1089" s="45">
        <v>0.08</v>
      </c>
      <c r="O1089" s="45">
        <v>0.05</v>
      </c>
      <c r="P1089" s="45">
        <v>0.36</v>
      </c>
      <c r="Q1089" s="45">
        <v>0.32</v>
      </c>
      <c r="R1089" s="45">
        <v>0.06</v>
      </c>
      <c r="S1089" s="45">
        <v>0</v>
      </c>
      <c r="T1089" s="45">
        <v>2.11</v>
      </c>
      <c r="U1089" s="45">
        <v>2.89</v>
      </c>
      <c r="V1089" s="45">
        <v>0.52</v>
      </c>
      <c r="W1089" s="45">
        <v>0.86</v>
      </c>
      <c r="X1089" s="45">
        <v>0.97</v>
      </c>
      <c r="Y1089" s="45">
        <v>2.65</v>
      </c>
      <c r="Z1089" s="45">
        <v>0</v>
      </c>
      <c r="AA1089" s="45">
        <v>0.92</v>
      </c>
      <c r="AB1089" s="45">
        <v>1.52</v>
      </c>
      <c r="AC1089" s="45">
        <v>2.0299999999999998</v>
      </c>
      <c r="AD1089" s="45">
        <v>1.1299999999999999</v>
      </c>
      <c r="AE1089" s="152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B1090" s="31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V1090" s="20"/>
      <c r="W1090" s="20"/>
      <c r="X1090" s="20"/>
      <c r="Y1090" s="20"/>
      <c r="Z1090" s="20"/>
      <c r="AA1090" s="20"/>
      <c r="AB1090" s="20"/>
      <c r="AC1090" s="20"/>
      <c r="AD1090" s="20"/>
      <c r="BM1090" s="55"/>
    </row>
    <row r="1091" spans="1:65" ht="15">
      <c r="B1091" s="8" t="s">
        <v>635</v>
      </c>
      <c r="BM1091" s="28" t="s">
        <v>66</v>
      </c>
    </row>
    <row r="1092" spans="1:65" ht="15">
      <c r="A1092" s="25" t="s">
        <v>35</v>
      </c>
      <c r="B1092" s="18" t="s">
        <v>111</v>
      </c>
      <c r="C1092" s="15" t="s">
        <v>112</v>
      </c>
      <c r="D1092" s="16" t="s">
        <v>227</v>
      </c>
      <c r="E1092" s="17" t="s">
        <v>227</v>
      </c>
      <c r="F1092" s="17" t="s">
        <v>227</v>
      </c>
      <c r="G1092" s="17" t="s">
        <v>227</v>
      </c>
      <c r="H1092" s="17" t="s">
        <v>227</v>
      </c>
      <c r="I1092" s="17" t="s">
        <v>227</v>
      </c>
      <c r="J1092" s="17" t="s">
        <v>227</v>
      </c>
      <c r="K1092" s="17" t="s">
        <v>227</v>
      </c>
      <c r="L1092" s="17" t="s">
        <v>227</v>
      </c>
      <c r="M1092" s="17" t="s">
        <v>227</v>
      </c>
      <c r="N1092" s="17" t="s">
        <v>227</v>
      </c>
      <c r="O1092" s="17" t="s">
        <v>227</v>
      </c>
      <c r="P1092" s="17" t="s">
        <v>227</v>
      </c>
      <c r="Q1092" s="17" t="s">
        <v>227</v>
      </c>
      <c r="R1092" s="17" t="s">
        <v>227</v>
      </c>
      <c r="S1092" s="17" t="s">
        <v>227</v>
      </c>
      <c r="T1092" s="17" t="s">
        <v>227</v>
      </c>
      <c r="U1092" s="17" t="s">
        <v>227</v>
      </c>
      <c r="V1092" s="17" t="s">
        <v>227</v>
      </c>
      <c r="W1092" s="17" t="s">
        <v>227</v>
      </c>
      <c r="X1092" s="17" t="s">
        <v>227</v>
      </c>
      <c r="Y1092" s="17" t="s">
        <v>227</v>
      </c>
      <c r="Z1092" s="17" t="s">
        <v>227</v>
      </c>
      <c r="AA1092" s="17" t="s">
        <v>227</v>
      </c>
      <c r="AB1092" s="17" t="s">
        <v>227</v>
      </c>
      <c r="AC1092" s="152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 t="s">
        <v>228</v>
      </c>
      <c r="C1093" s="9" t="s">
        <v>228</v>
      </c>
      <c r="D1093" s="150" t="s">
        <v>230</v>
      </c>
      <c r="E1093" s="151" t="s">
        <v>231</v>
      </c>
      <c r="F1093" s="151" t="s">
        <v>232</v>
      </c>
      <c r="G1093" s="151" t="s">
        <v>233</v>
      </c>
      <c r="H1093" s="151" t="s">
        <v>234</v>
      </c>
      <c r="I1093" s="151" t="s">
        <v>235</v>
      </c>
      <c r="J1093" s="151" t="s">
        <v>236</v>
      </c>
      <c r="K1093" s="151" t="s">
        <v>237</v>
      </c>
      <c r="L1093" s="151" t="s">
        <v>238</v>
      </c>
      <c r="M1093" s="151" t="s">
        <v>239</v>
      </c>
      <c r="N1093" s="151" t="s">
        <v>240</v>
      </c>
      <c r="O1093" s="151" t="s">
        <v>241</v>
      </c>
      <c r="P1093" s="151" t="s">
        <v>242</v>
      </c>
      <c r="Q1093" s="151" t="s">
        <v>244</v>
      </c>
      <c r="R1093" s="151" t="s">
        <v>247</v>
      </c>
      <c r="S1093" s="151" t="s">
        <v>248</v>
      </c>
      <c r="T1093" s="151" t="s">
        <v>304</v>
      </c>
      <c r="U1093" s="151" t="s">
        <v>250</v>
      </c>
      <c r="V1093" s="151" t="s">
        <v>252</v>
      </c>
      <c r="W1093" s="151" t="s">
        <v>256</v>
      </c>
      <c r="X1093" s="151" t="s">
        <v>305</v>
      </c>
      <c r="Y1093" s="151" t="s">
        <v>259</v>
      </c>
      <c r="Z1093" s="151" t="s">
        <v>264</v>
      </c>
      <c r="AA1093" s="151" t="s">
        <v>265</v>
      </c>
      <c r="AB1093" s="151" t="s">
        <v>266</v>
      </c>
      <c r="AC1093" s="152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 t="s">
        <v>3</v>
      </c>
    </row>
    <row r="1094" spans="1:65">
      <c r="A1094" s="30"/>
      <c r="B1094" s="19"/>
      <c r="C1094" s="9"/>
      <c r="D1094" s="10" t="s">
        <v>331</v>
      </c>
      <c r="E1094" s="11" t="s">
        <v>332</v>
      </c>
      <c r="F1094" s="11" t="s">
        <v>332</v>
      </c>
      <c r="G1094" s="11" t="s">
        <v>331</v>
      </c>
      <c r="H1094" s="11" t="s">
        <v>332</v>
      </c>
      <c r="I1094" s="11" t="s">
        <v>332</v>
      </c>
      <c r="J1094" s="11" t="s">
        <v>331</v>
      </c>
      <c r="K1094" s="11" t="s">
        <v>331</v>
      </c>
      <c r="L1094" s="11" t="s">
        <v>331</v>
      </c>
      <c r="M1094" s="11" t="s">
        <v>331</v>
      </c>
      <c r="N1094" s="11" t="s">
        <v>331</v>
      </c>
      <c r="O1094" s="11" t="s">
        <v>331</v>
      </c>
      <c r="P1094" s="11" t="s">
        <v>331</v>
      </c>
      <c r="Q1094" s="11" t="s">
        <v>331</v>
      </c>
      <c r="R1094" s="11" t="s">
        <v>331</v>
      </c>
      <c r="S1094" s="11" t="s">
        <v>332</v>
      </c>
      <c r="T1094" s="11" t="s">
        <v>332</v>
      </c>
      <c r="U1094" s="11" t="s">
        <v>332</v>
      </c>
      <c r="V1094" s="11" t="s">
        <v>333</v>
      </c>
      <c r="W1094" s="11" t="s">
        <v>331</v>
      </c>
      <c r="X1094" s="11" t="s">
        <v>331</v>
      </c>
      <c r="Y1094" s="11" t="s">
        <v>332</v>
      </c>
      <c r="Z1094" s="11" t="s">
        <v>332</v>
      </c>
      <c r="AA1094" s="11" t="s">
        <v>331</v>
      </c>
      <c r="AB1094" s="11" t="s">
        <v>331</v>
      </c>
      <c r="AC1094" s="152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</v>
      </c>
    </row>
    <row r="1095" spans="1:65">
      <c r="A1095" s="30"/>
      <c r="B1095" s="19"/>
      <c r="C1095" s="9"/>
      <c r="D1095" s="26" t="s">
        <v>335</v>
      </c>
      <c r="E1095" s="26" t="s">
        <v>336</v>
      </c>
      <c r="F1095" s="26" t="s">
        <v>335</v>
      </c>
      <c r="G1095" s="26" t="s">
        <v>337</v>
      </c>
      <c r="H1095" s="26" t="s">
        <v>338</v>
      </c>
      <c r="I1095" s="26" t="s">
        <v>336</v>
      </c>
      <c r="J1095" s="26" t="s">
        <v>336</v>
      </c>
      <c r="K1095" s="26" t="s">
        <v>336</v>
      </c>
      <c r="L1095" s="26" t="s">
        <v>336</v>
      </c>
      <c r="M1095" s="26" t="s">
        <v>336</v>
      </c>
      <c r="N1095" s="26" t="s">
        <v>336</v>
      </c>
      <c r="O1095" s="26" t="s">
        <v>336</v>
      </c>
      <c r="P1095" s="26" t="s">
        <v>336</v>
      </c>
      <c r="Q1095" s="26" t="s">
        <v>339</v>
      </c>
      <c r="R1095" s="26" t="s">
        <v>336</v>
      </c>
      <c r="S1095" s="26" t="s">
        <v>335</v>
      </c>
      <c r="T1095" s="26" t="s">
        <v>336</v>
      </c>
      <c r="U1095" s="26" t="s">
        <v>337</v>
      </c>
      <c r="V1095" s="26" t="s">
        <v>338</v>
      </c>
      <c r="W1095" s="26" t="s">
        <v>336</v>
      </c>
      <c r="X1095" s="26"/>
      <c r="Y1095" s="26" t="s">
        <v>335</v>
      </c>
      <c r="Z1095" s="26" t="s">
        <v>338</v>
      </c>
      <c r="AA1095" s="26" t="s">
        <v>338</v>
      </c>
      <c r="AB1095" s="26" t="s">
        <v>117</v>
      </c>
      <c r="AC1095" s="152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2</v>
      </c>
    </row>
    <row r="1096" spans="1:65">
      <c r="A1096" s="30"/>
      <c r="B1096" s="18">
        <v>1</v>
      </c>
      <c r="C1096" s="14">
        <v>1</v>
      </c>
      <c r="D1096" s="218">
        <v>29.01</v>
      </c>
      <c r="E1096" s="218">
        <v>31.390000000000004</v>
      </c>
      <c r="F1096" s="218">
        <v>32.5</v>
      </c>
      <c r="G1096" s="218">
        <v>27.8</v>
      </c>
      <c r="H1096" s="218">
        <v>28.791688452916102</v>
      </c>
      <c r="I1096" s="218">
        <v>26.8</v>
      </c>
      <c r="J1096" s="218">
        <v>28.1</v>
      </c>
      <c r="K1096" s="218">
        <v>32.659999999999997</v>
      </c>
      <c r="L1096" s="218">
        <v>31.100000000000005</v>
      </c>
      <c r="M1096" s="218">
        <v>29.4</v>
      </c>
      <c r="N1096" s="218">
        <v>35.200000000000003</v>
      </c>
      <c r="O1096" s="218">
        <v>30.5</v>
      </c>
      <c r="P1096" s="218">
        <v>32.5</v>
      </c>
      <c r="Q1096" s="218">
        <v>29.1</v>
      </c>
      <c r="R1096" s="218">
        <v>28.7</v>
      </c>
      <c r="S1096" s="218">
        <v>29.1</v>
      </c>
      <c r="T1096" s="218">
        <v>34.1</v>
      </c>
      <c r="U1096" s="218">
        <v>29.9</v>
      </c>
      <c r="V1096" s="218">
        <v>34</v>
      </c>
      <c r="W1096" s="219">
        <v>42</v>
      </c>
      <c r="X1096" s="218">
        <v>28.913467032696577</v>
      </c>
      <c r="Y1096" s="218">
        <v>25.5</v>
      </c>
      <c r="Z1096" s="218">
        <v>27.7</v>
      </c>
      <c r="AA1096" s="218">
        <v>25.9</v>
      </c>
      <c r="AB1096" s="218">
        <v>32.4</v>
      </c>
      <c r="AC1096" s="220"/>
      <c r="AD1096" s="221"/>
      <c r="AE1096" s="221"/>
      <c r="AF1096" s="221"/>
      <c r="AG1096" s="221"/>
      <c r="AH1096" s="221"/>
      <c r="AI1096" s="221"/>
      <c r="AJ1096" s="221"/>
      <c r="AK1096" s="221"/>
      <c r="AL1096" s="221"/>
      <c r="AM1096" s="221"/>
      <c r="AN1096" s="221"/>
      <c r="AO1096" s="221"/>
      <c r="AP1096" s="221"/>
      <c r="AQ1096" s="221"/>
      <c r="AR1096" s="221"/>
      <c r="AS1096" s="221"/>
      <c r="AT1096" s="221"/>
      <c r="AU1096" s="221"/>
      <c r="AV1096" s="221"/>
      <c r="AW1096" s="221"/>
      <c r="AX1096" s="221"/>
      <c r="AY1096" s="221"/>
      <c r="AZ1096" s="221"/>
      <c r="BA1096" s="221"/>
      <c r="BB1096" s="221"/>
      <c r="BC1096" s="221"/>
      <c r="BD1096" s="221"/>
      <c r="BE1096" s="221"/>
      <c r="BF1096" s="221"/>
      <c r="BG1096" s="221"/>
      <c r="BH1096" s="221"/>
      <c r="BI1096" s="221"/>
      <c r="BJ1096" s="221"/>
      <c r="BK1096" s="221"/>
      <c r="BL1096" s="221"/>
      <c r="BM1096" s="222">
        <v>1</v>
      </c>
    </row>
    <row r="1097" spans="1:65">
      <c r="A1097" s="30"/>
      <c r="B1097" s="19">
        <v>1</v>
      </c>
      <c r="C1097" s="9">
        <v>2</v>
      </c>
      <c r="D1097" s="223">
        <v>29.11</v>
      </c>
      <c r="E1097" s="223">
        <v>32.28</v>
      </c>
      <c r="F1097" s="223">
        <v>32.299999999999997</v>
      </c>
      <c r="G1097" s="223">
        <v>27.86</v>
      </c>
      <c r="H1097" s="223">
        <v>27.426823850841402</v>
      </c>
      <c r="I1097" s="223">
        <v>30</v>
      </c>
      <c r="J1097" s="223">
        <v>32.200000000000003</v>
      </c>
      <c r="K1097" s="223">
        <v>34.18</v>
      </c>
      <c r="L1097" s="223">
        <v>30.3</v>
      </c>
      <c r="M1097" s="223">
        <v>29.6</v>
      </c>
      <c r="N1097" s="223">
        <v>35.299999999999997</v>
      </c>
      <c r="O1097" s="223">
        <v>31.6</v>
      </c>
      <c r="P1097" s="223">
        <v>33</v>
      </c>
      <c r="Q1097" s="223">
        <v>27.5</v>
      </c>
      <c r="R1097" s="223">
        <v>32.299999999999997</v>
      </c>
      <c r="S1097" s="223">
        <v>28.5</v>
      </c>
      <c r="T1097" s="223">
        <v>34.299999999999997</v>
      </c>
      <c r="U1097" s="223">
        <v>29.2</v>
      </c>
      <c r="V1097" s="223">
        <v>35.4</v>
      </c>
      <c r="W1097" s="224">
        <v>43.1</v>
      </c>
      <c r="X1097" s="223">
        <v>32.300920015151291</v>
      </c>
      <c r="Y1097" s="223">
        <v>25.85</v>
      </c>
      <c r="Z1097" s="223">
        <v>27.7</v>
      </c>
      <c r="AA1097" s="223">
        <v>26.79</v>
      </c>
      <c r="AB1097" s="223">
        <v>32.06</v>
      </c>
      <c r="AC1097" s="220"/>
      <c r="AD1097" s="221"/>
      <c r="AE1097" s="221"/>
      <c r="AF1097" s="221"/>
      <c r="AG1097" s="221"/>
      <c r="AH1097" s="221"/>
      <c r="AI1097" s="221"/>
      <c r="AJ1097" s="221"/>
      <c r="AK1097" s="221"/>
      <c r="AL1097" s="221"/>
      <c r="AM1097" s="221"/>
      <c r="AN1097" s="221"/>
      <c r="AO1097" s="221"/>
      <c r="AP1097" s="221"/>
      <c r="AQ1097" s="221"/>
      <c r="AR1097" s="221"/>
      <c r="AS1097" s="221"/>
      <c r="AT1097" s="221"/>
      <c r="AU1097" s="221"/>
      <c r="AV1097" s="221"/>
      <c r="AW1097" s="221"/>
      <c r="AX1097" s="221"/>
      <c r="AY1097" s="221"/>
      <c r="AZ1097" s="221"/>
      <c r="BA1097" s="221"/>
      <c r="BB1097" s="221"/>
      <c r="BC1097" s="221"/>
      <c r="BD1097" s="221"/>
      <c r="BE1097" s="221"/>
      <c r="BF1097" s="221"/>
      <c r="BG1097" s="221"/>
      <c r="BH1097" s="221"/>
      <c r="BI1097" s="221"/>
      <c r="BJ1097" s="221"/>
      <c r="BK1097" s="221"/>
      <c r="BL1097" s="221"/>
      <c r="BM1097" s="222">
        <v>29</v>
      </c>
    </row>
    <row r="1098" spans="1:65">
      <c r="A1098" s="30"/>
      <c r="B1098" s="19">
        <v>1</v>
      </c>
      <c r="C1098" s="9">
        <v>3</v>
      </c>
      <c r="D1098" s="223">
        <v>28.83</v>
      </c>
      <c r="E1098" s="223">
        <v>33.049999999999997</v>
      </c>
      <c r="F1098" s="223">
        <v>32.799999999999997</v>
      </c>
      <c r="G1098" s="223">
        <v>27.44</v>
      </c>
      <c r="H1098" s="223">
        <v>27.716994012582969</v>
      </c>
      <c r="I1098" s="223">
        <v>27.3</v>
      </c>
      <c r="J1098" s="223">
        <v>28.3</v>
      </c>
      <c r="K1098" s="223">
        <v>34.99</v>
      </c>
      <c r="L1098" s="223">
        <v>30.599999999999998</v>
      </c>
      <c r="M1098" s="223">
        <v>30.3</v>
      </c>
      <c r="N1098" s="223">
        <v>35.700000000000003</v>
      </c>
      <c r="O1098" s="223">
        <v>31.2</v>
      </c>
      <c r="P1098" s="223">
        <v>32.700000000000003</v>
      </c>
      <c r="Q1098" s="223">
        <v>27.9</v>
      </c>
      <c r="R1098" s="223">
        <v>30.2</v>
      </c>
      <c r="S1098" s="223">
        <v>28.9</v>
      </c>
      <c r="T1098" s="223">
        <v>32.5</v>
      </c>
      <c r="U1098" s="223">
        <v>30.3</v>
      </c>
      <c r="V1098" s="223">
        <v>31.6</v>
      </c>
      <c r="W1098" s="224">
        <v>41.5</v>
      </c>
      <c r="X1098" s="223">
        <v>30.544839285960293</v>
      </c>
      <c r="Y1098" s="223">
        <v>25.3</v>
      </c>
      <c r="Z1098" s="223">
        <v>27.8</v>
      </c>
      <c r="AA1098" s="223">
        <v>24.49</v>
      </c>
      <c r="AB1098" s="223">
        <v>31.51</v>
      </c>
      <c r="AC1098" s="220"/>
      <c r="AD1098" s="221"/>
      <c r="AE1098" s="221"/>
      <c r="AF1098" s="221"/>
      <c r="AG1098" s="221"/>
      <c r="AH1098" s="221"/>
      <c r="AI1098" s="221"/>
      <c r="AJ1098" s="221"/>
      <c r="AK1098" s="221"/>
      <c r="AL1098" s="221"/>
      <c r="AM1098" s="221"/>
      <c r="AN1098" s="221"/>
      <c r="AO1098" s="221"/>
      <c r="AP1098" s="221"/>
      <c r="AQ1098" s="221"/>
      <c r="AR1098" s="221"/>
      <c r="AS1098" s="221"/>
      <c r="AT1098" s="221"/>
      <c r="AU1098" s="221"/>
      <c r="AV1098" s="221"/>
      <c r="AW1098" s="221"/>
      <c r="AX1098" s="221"/>
      <c r="AY1098" s="221"/>
      <c r="AZ1098" s="221"/>
      <c r="BA1098" s="221"/>
      <c r="BB1098" s="221"/>
      <c r="BC1098" s="221"/>
      <c r="BD1098" s="221"/>
      <c r="BE1098" s="221"/>
      <c r="BF1098" s="221"/>
      <c r="BG1098" s="221"/>
      <c r="BH1098" s="221"/>
      <c r="BI1098" s="221"/>
      <c r="BJ1098" s="221"/>
      <c r="BK1098" s="221"/>
      <c r="BL1098" s="221"/>
      <c r="BM1098" s="222">
        <v>16</v>
      </c>
    </row>
    <row r="1099" spans="1:65">
      <c r="A1099" s="30"/>
      <c r="B1099" s="19">
        <v>1</v>
      </c>
      <c r="C1099" s="9">
        <v>4</v>
      </c>
      <c r="D1099" s="223">
        <v>29.76</v>
      </c>
      <c r="E1099" s="223">
        <v>31.46</v>
      </c>
      <c r="F1099" s="223">
        <v>32.200000000000003</v>
      </c>
      <c r="G1099" s="223">
        <v>27.3</v>
      </c>
      <c r="H1099" s="223">
        <v>27.347013324967001</v>
      </c>
      <c r="I1099" s="223">
        <v>30.1</v>
      </c>
      <c r="J1099" s="223">
        <v>28.5</v>
      </c>
      <c r="K1099" s="223">
        <v>35.85</v>
      </c>
      <c r="L1099" s="223">
        <v>31.6</v>
      </c>
      <c r="M1099" s="223">
        <v>30.7</v>
      </c>
      <c r="N1099" s="223">
        <v>36.1</v>
      </c>
      <c r="O1099" s="223">
        <v>29.6</v>
      </c>
      <c r="P1099" s="223">
        <v>33.1</v>
      </c>
      <c r="Q1099" s="223">
        <v>28.4</v>
      </c>
      <c r="R1099" s="223">
        <v>29.7</v>
      </c>
      <c r="S1099" s="223">
        <v>28.6</v>
      </c>
      <c r="T1099" s="223">
        <v>33.700000000000003</v>
      </c>
      <c r="U1099" s="223">
        <v>30.599999999999998</v>
      </c>
      <c r="V1099" s="223">
        <v>32.299999999999997</v>
      </c>
      <c r="W1099" s="224">
        <v>43</v>
      </c>
      <c r="X1099" s="223">
        <v>29.518076971838806</v>
      </c>
      <c r="Y1099" s="223">
        <v>25.9</v>
      </c>
      <c r="Z1099" s="223">
        <v>28.7</v>
      </c>
      <c r="AA1099" s="223">
        <v>23.62</v>
      </c>
      <c r="AB1099" s="223">
        <v>31.88</v>
      </c>
      <c r="AC1099" s="220"/>
      <c r="AD1099" s="221"/>
      <c r="AE1099" s="221"/>
      <c r="AF1099" s="221"/>
      <c r="AG1099" s="221"/>
      <c r="AH1099" s="221"/>
      <c r="AI1099" s="221"/>
      <c r="AJ1099" s="221"/>
      <c r="AK1099" s="221"/>
      <c r="AL1099" s="221"/>
      <c r="AM1099" s="221"/>
      <c r="AN1099" s="221"/>
      <c r="AO1099" s="221"/>
      <c r="AP1099" s="221"/>
      <c r="AQ1099" s="221"/>
      <c r="AR1099" s="221"/>
      <c r="AS1099" s="221"/>
      <c r="AT1099" s="221"/>
      <c r="AU1099" s="221"/>
      <c r="AV1099" s="221"/>
      <c r="AW1099" s="221"/>
      <c r="AX1099" s="221"/>
      <c r="AY1099" s="221"/>
      <c r="AZ1099" s="221"/>
      <c r="BA1099" s="221"/>
      <c r="BB1099" s="221"/>
      <c r="BC1099" s="221"/>
      <c r="BD1099" s="221"/>
      <c r="BE1099" s="221"/>
      <c r="BF1099" s="221"/>
      <c r="BG1099" s="221"/>
      <c r="BH1099" s="221"/>
      <c r="BI1099" s="221"/>
      <c r="BJ1099" s="221"/>
      <c r="BK1099" s="221"/>
      <c r="BL1099" s="221"/>
      <c r="BM1099" s="222">
        <v>30.28197176945115</v>
      </c>
    </row>
    <row r="1100" spans="1:65">
      <c r="A1100" s="30"/>
      <c r="B1100" s="19">
        <v>1</v>
      </c>
      <c r="C1100" s="9">
        <v>5</v>
      </c>
      <c r="D1100" s="223">
        <v>29.75</v>
      </c>
      <c r="E1100" s="223">
        <v>29.83</v>
      </c>
      <c r="F1100" s="223">
        <v>32.6</v>
      </c>
      <c r="G1100" s="223">
        <v>27.87</v>
      </c>
      <c r="H1100" s="223">
        <v>26.965935874640099</v>
      </c>
      <c r="I1100" s="223">
        <v>29.5</v>
      </c>
      <c r="J1100" s="223">
        <v>27.9</v>
      </c>
      <c r="K1100" s="223">
        <v>35.72</v>
      </c>
      <c r="L1100" s="223">
        <v>32.6</v>
      </c>
      <c r="M1100" s="223">
        <v>31</v>
      </c>
      <c r="N1100" s="223">
        <v>35</v>
      </c>
      <c r="O1100" s="223">
        <v>30.3</v>
      </c>
      <c r="P1100" s="223">
        <v>32.700000000000003</v>
      </c>
      <c r="Q1100" s="223">
        <v>28.9</v>
      </c>
      <c r="R1100" s="223">
        <v>29.3</v>
      </c>
      <c r="S1100" s="223">
        <v>29.2</v>
      </c>
      <c r="T1100" s="223">
        <v>34.299999999999997</v>
      </c>
      <c r="U1100" s="223">
        <v>30.3</v>
      </c>
      <c r="V1100" s="223">
        <v>33.200000000000003</v>
      </c>
      <c r="W1100" s="224">
        <v>40.799999999999997</v>
      </c>
      <c r="X1100" s="223">
        <v>30.386724701900757</v>
      </c>
      <c r="Y1100" s="223">
        <v>27</v>
      </c>
      <c r="Z1100" s="223">
        <v>28.4</v>
      </c>
      <c r="AA1100" s="223">
        <v>23.27</v>
      </c>
      <c r="AB1100" s="223">
        <v>32.409999999999997</v>
      </c>
      <c r="AC1100" s="220"/>
      <c r="AD1100" s="221"/>
      <c r="AE1100" s="221"/>
      <c r="AF1100" s="221"/>
      <c r="AG1100" s="221"/>
      <c r="AH1100" s="221"/>
      <c r="AI1100" s="221"/>
      <c r="AJ1100" s="221"/>
      <c r="AK1100" s="221"/>
      <c r="AL1100" s="221"/>
      <c r="AM1100" s="221"/>
      <c r="AN1100" s="221"/>
      <c r="AO1100" s="221"/>
      <c r="AP1100" s="221"/>
      <c r="AQ1100" s="221"/>
      <c r="AR1100" s="221"/>
      <c r="AS1100" s="221"/>
      <c r="AT1100" s="221"/>
      <c r="AU1100" s="221"/>
      <c r="AV1100" s="221"/>
      <c r="AW1100" s="221"/>
      <c r="AX1100" s="221"/>
      <c r="AY1100" s="221"/>
      <c r="AZ1100" s="221"/>
      <c r="BA1100" s="221"/>
      <c r="BB1100" s="221"/>
      <c r="BC1100" s="221"/>
      <c r="BD1100" s="221"/>
      <c r="BE1100" s="221"/>
      <c r="BF1100" s="221"/>
      <c r="BG1100" s="221"/>
      <c r="BH1100" s="221"/>
      <c r="BI1100" s="221"/>
      <c r="BJ1100" s="221"/>
      <c r="BK1100" s="221"/>
      <c r="BL1100" s="221"/>
      <c r="BM1100" s="222">
        <v>118</v>
      </c>
    </row>
    <row r="1101" spans="1:65">
      <c r="A1101" s="30"/>
      <c r="B1101" s="19">
        <v>1</v>
      </c>
      <c r="C1101" s="9">
        <v>6</v>
      </c>
      <c r="D1101" s="223">
        <v>29.01</v>
      </c>
      <c r="E1101" s="223">
        <v>31.040000000000003</v>
      </c>
      <c r="F1101" s="223">
        <v>32.200000000000003</v>
      </c>
      <c r="G1101" s="223">
        <v>27.63</v>
      </c>
      <c r="H1101" s="223">
        <v>28.612561009105701</v>
      </c>
      <c r="I1101" s="223">
        <v>28</v>
      </c>
      <c r="J1101" s="223">
        <v>28.1</v>
      </c>
      <c r="K1101" s="223">
        <v>37.159999999999997</v>
      </c>
      <c r="L1101" s="223">
        <v>31.4</v>
      </c>
      <c r="M1101" s="223">
        <v>29.3</v>
      </c>
      <c r="N1101" s="223">
        <v>35.299999999999997</v>
      </c>
      <c r="O1101" s="223">
        <v>30.7</v>
      </c>
      <c r="P1101" s="223">
        <v>33.1</v>
      </c>
      <c r="Q1101" s="223">
        <v>28.6</v>
      </c>
      <c r="R1101" s="223">
        <v>29.8</v>
      </c>
      <c r="S1101" s="223">
        <v>28.7</v>
      </c>
      <c r="T1101" s="223">
        <v>32.700000000000003</v>
      </c>
      <c r="U1101" s="223">
        <v>30.3</v>
      </c>
      <c r="V1101" s="223">
        <v>30.800000000000004</v>
      </c>
      <c r="W1101" s="224">
        <v>41.8</v>
      </c>
      <c r="X1101" s="223">
        <v>29.798890268364371</v>
      </c>
      <c r="Y1101" s="223">
        <v>27.1</v>
      </c>
      <c r="Z1101" s="223">
        <v>28.9</v>
      </c>
      <c r="AA1101" s="223">
        <v>24.8</v>
      </c>
      <c r="AB1101" s="223">
        <v>32.520000000000003</v>
      </c>
      <c r="AC1101" s="220"/>
      <c r="AD1101" s="221"/>
      <c r="AE1101" s="221"/>
      <c r="AF1101" s="221"/>
      <c r="AG1101" s="221"/>
      <c r="AH1101" s="221"/>
      <c r="AI1101" s="221"/>
      <c r="AJ1101" s="221"/>
      <c r="AK1101" s="221"/>
      <c r="AL1101" s="221"/>
      <c r="AM1101" s="221"/>
      <c r="AN1101" s="221"/>
      <c r="AO1101" s="221"/>
      <c r="AP1101" s="221"/>
      <c r="AQ1101" s="221"/>
      <c r="AR1101" s="221"/>
      <c r="AS1101" s="221"/>
      <c r="AT1101" s="221"/>
      <c r="AU1101" s="221"/>
      <c r="AV1101" s="221"/>
      <c r="AW1101" s="221"/>
      <c r="AX1101" s="221"/>
      <c r="AY1101" s="221"/>
      <c r="AZ1101" s="221"/>
      <c r="BA1101" s="221"/>
      <c r="BB1101" s="221"/>
      <c r="BC1101" s="221"/>
      <c r="BD1101" s="221"/>
      <c r="BE1101" s="221"/>
      <c r="BF1101" s="221"/>
      <c r="BG1101" s="221"/>
      <c r="BH1101" s="221"/>
      <c r="BI1101" s="221"/>
      <c r="BJ1101" s="221"/>
      <c r="BK1101" s="221"/>
      <c r="BL1101" s="221"/>
      <c r="BM1101" s="226"/>
    </row>
    <row r="1102" spans="1:65">
      <c r="A1102" s="30"/>
      <c r="B1102" s="20" t="s">
        <v>275</v>
      </c>
      <c r="C1102" s="12"/>
      <c r="D1102" s="227">
        <v>29.245000000000001</v>
      </c>
      <c r="E1102" s="227">
        <v>31.508333333333329</v>
      </c>
      <c r="F1102" s="227">
        <v>32.433333333333337</v>
      </c>
      <c r="G1102" s="227">
        <v>27.649999999999995</v>
      </c>
      <c r="H1102" s="227">
        <v>27.810169420842215</v>
      </c>
      <c r="I1102" s="227">
        <v>28.616666666666664</v>
      </c>
      <c r="J1102" s="227">
        <v>28.849999999999998</v>
      </c>
      <c r="K1102" s="227">
        <v>35.093333333333334</v>
      </c>
      <c r="L1102" s="227">
        <v>31.266666666666666</v>
      </c>
      <c r="M1102" s="227">
        <v>30.05</v>
      </c>
      <c r="N1102" s="227">
        <v>35.433333333333337</v>
      </c>
      <c r="O1102" s="227">
        <v>30.650000000000002</v>
      </c>
      <c r="P1102" s="227">
        <v>32.85</v>
      </c>
      <c r="Q1102" s="227">
        <v>28.400000000000002</v>
      </c>
      <c r="R1102" s="227">
        <v>30.000000000000004</v>
      </c>
      <c r="S1102" s="227">
        <v>28.833333333333329</v>
      </c>
      <c r="T1102" s="227">
        <v>33.6</v>
      </c>
      <c r="U1102" s="227">
        <v>30.099999999999998</v>
      </c>
      <c r="V1102" s="227">
        <v>32.883333333333333</v>
      </c>
      <c r="W1102" s="227">
        <v>42.033333333333331</v>
      </c>
      <c r="X1102" s="227">
        <v>30.243819712652016</v>
      </c>
      <c r="Y1102" s="227">
        <v>26.108333333333334</v>
      </c>
      <c r="Z1102" s="227">
        <v>28.200000000000003</v>
      </c>
      <c r="AA1102" s="227">
        <v>24.811666666666667</v>
      </c>
      <c r="AB1102" s="227">
        <v>32.130000000000003</v>
      </c>
      <c r="AC1102" s="220"/>
      <c r="AD1102" s="221"/>
      <c r="AE1102" s="221"/>
      <c r="AF1102" s="221"/>
      <c r="AG1102" s="221"/>
      <c r="AH1102" s="221"/>
      <c r="AI1102" s="221"/>
      <c r="AJ1102" s="221"/>
      <c r="AK1102" s="221"/>
      <c r="AL1102" s="221"/>
      <c r="AM1102" s="221"/>
      <c r="AN1102" s="221"/>
      <c r="AO1102" s="221"/>
      <c r="AP1102" s="221"/>
      <c r="AQ1102" s="221"/>
      <c r="AR1102" s="221"/>
      <c r="AS1102" s="221"/>
      <c r="AT1102" s="221"/>
      <c r="AU1102" s="221"/>
      <c r="AV1102" s="221"/>
      <c r="AW1102" s="221"/>
      <c r="AX1102" s="221"/>
      <c r="AY1102" s="221"/>
      <c r="AZ1102" s="221"/>
      <c r="BA1102" s="221"/>
      <c r="BB1102" s="221"/>
      <c r="BC1102" s="221"/>
      <c r="BD1102" s="221"/>
      <c r="BE1102" s="221"/>
      <c r="BF1102" s="221"/>
      <c r="BG1102" s="221"/>
      <c r="BH1102" s="221"/>
      <c r="BI1102" s="221"/>
      <c r="BJ1102" s="221"/>
      <c r="BK1102" s="221"/>
      <c r="BL1102" s="221"/>
      <c r="BM1102" s="226"/>
    </row>
    <row r="1103" spans="1:65">
      <c r="A1103" s="30"/>
      <c r="B1103" s="3" t="s">
        <v>276</v>
      </c>
      <c r="C1103" s="29"/>
      <c r="D1103" s="223">
        <v>29.060000000000002</v>
      </c>
      <c r="E1103" s="223">
        <v>31.425000000000004</v>
      </c>
      <c r="F1103" s="223">
        <v>32.4</v>
      </c>
      <c r="G1103" s="223">
        <v>27.715</v>
      </c>
      <c r="H1103" s="223">
        <v>27.571908931712187</v>
      </c>
      <c r="I1103" s="223">
        <v>28.75</v>
      </c>
      <c r="J1103" s="223">
        <v>28.200000000000003</v>
      </c>
      <c r="K1103" s="223">
        <v>35.355000000000004</v>
      </c>
      <c r="L1103" s="223">
        <v>31.25</v>
      </c>
      <c r="M1103" s="223">
        <v>29.950000000000003</v>
      </c>
      <c r="N1103" s="223">
        <v>35.299999999999997</v>
      </c>
      <c r="O1103" s="223">
        <v>30.6</v>
      </c>
      <c r="P1103" s="223">
        <v>32.85</v>
      </c>
      <c r="Q1103" s="223">
        <v>28.5</v>
      </c>
      <c r="R1103" s="223">
        <v>29.75</v>
      </c>
      <c r="S1103" s="223">
        <v>28.799999999999997</v>
      </c>
      <c r="T1103" s="223">
        <v>33.900000000000006</v>
      </c>
      <c r="U1103" s="223">
        <v>30.3</v>
      </c>
      <c r="V1103" s="223">
        <v>32.75</v>
      </c>
      <c r="W1103" s="223">
        <v>41.9</v>
      </c>
      <c r="X1103" s="223">
        <v>30.092807485132564</v>
      </c>
      <c r="Y1103" s="223">
        <v>25.875</v>
      </c>
      <c r="Z1103" s="223">
        <v>28.1</v>
      </c>
      <c r="AA1103" s="223">
        <v>24.645</v>
      </c>
      <c r="AB1103" s="223">
        <v>32.230000000000004</v>
      </c>
      <c r="AC1103" s="220"/>
      <c r="AD1103" s="221"/>
      <c r="AE1103" s="221"/>
      <c r="AF1103" s="221"/>
      <c r="AG1103" s="221"/>
      <c r="AH1103" s="221"/>
      <c r="AI1103" s="221"/>
      <c r="AJ1103" s="221"/>
      <c r="AK1103" s="221"/>
      <c r="AL1103" s="221"/>
      <c r="AM1103" s="221"/>
      <c r="AN1103" s="221"/>
      <c r="AO1103" s="221"/>
      <c r="AP1103" s="221"/>
      <c r="AQ1103" s="221"/>
      <c r="AR1103" s="221"/>
      <c r="AS1103" s="221"/>
      <c r="AT1103" s="221"/>
      <c r="AU1103" s="221"/>
      <c r="AV1103" s="221"/>
      <c r="AW1103" s="221"/>
      <c r="AX1103" s="221"/>
      <c r="AY1103" s="221"/>
      <c r="AZ1103" s="221"/>
      <c r="BA1103" s="221"/>
      <c r="BB1103" s="221"/>
      <c r="BC1103" s="221"/>
      <c r="BD1103" s="221"/>
      <c r="BE1103" s="221"/>
      <c r="BF1103" s="221"/>
      <c r="BG1103" s="221"/>
      <c r="BH1103" s="221"/>
      <c r="BI1103" s="221"/>
      <c r="BJ1103" s="221"/>
      <c r="BK1103" s="221"/>
      <c r="BL1103" s="221"/>
      <c r="BM1103" s="226"/>
    </row>
    <row r="1104" spans="1:65">
      <c r="A1104" s="30"/>
      <c r="B1104" s="3" t="s">
        <v>277</v>
      </c>
      <c r="C1104" s="29"/>
      <c r="D1104" s="24">
        <v>0.40525300739167913</v>
      </c>
      <c r="E1104" s="24">
        <v>1.0976960720830997</v>
      </c>
      <c r="F1104" s="24">
        <v>0.2422120283277979</v>
      </c>
      <c r="G1104" s="24">
        <v>0.2374868417407581</v>
      </c>
      <c r="H1104" s="24">
        <v>0.73349726702451379</v>
      </c>
      <c r="I1104" s="24">
        <v>1.4358505028959898</v>
      </c>
      <c r="J1104" s="24">
        <v>1.6537835408541237</v>
      </c>
      <c r="K1104" s="24">
        <v>1.5493439471810859</v>
      </c>
      <c r="L1104" s="24">
        <v>0.81404340588611579</v>
      </c>
      <c r="M1104" s="24">
        <v>0.71763500472036601</v>
      </c>
      <c r="N1104" s="24">
        <v>0.39832984656772508</v>
      </c>
      <c r="O1104" s="24">
        <v>0.70071392165419377</v>
      </c>
      <c r="P1104" s="24">
        <v>0.25099800796022254</v>
      </c>
      <c r="Q1104" s="24">
        <v>0.60663003552412453</v>
      </c>
      <c r="R1104" s="24">
        <v>1.2361229712289945</v>
      </c>
      <c r="S1104" s="24">
        <v>0.28047578623950159</v>
      </c>
      <c r="T1104" s="24">
        <v>0.80746516952745251</v>
      </c>
      <c r="U1104" s="24">
        <v>0.49396356140913888</v>
      </c>
      <c r="V1104" s="24">
        <v>1.6738179909018371</v>
      </c>
      <c r="W1104" s="24">
        <v>0.88694231304333937</v>
      </c>
      <c r="X1104" s="24">
        <v>1.1693758389253039</v>
      </c>
      <c r="Y1104" s="24">
        <v>0.76316228068915137</v>
      </c>
      <c r="Z1104" s="24">
        <v>0.536656314599949</v>
      </c>
      <c r="AA1104" s="24">
        <v>1.3415426443712721</v>
      </c>
      <c r="AB1104" s="24">
        <v>0.38863864964771533</v>
      </c>
      <c r="AC1104" s="152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86</v>
      </c>
      <c r="C1105" s="29"/>
      <c r="D1105" s="13">
        <v>1.3857172418932437E-2</v>
      </c>
      <c r="E1105" s="13">
        <v>3.4838277876215809E-2</v>
      </c>
      <c r="F1105" s="13">
        <v>7.4679967624192555E-3</v>
      </c>
      <c r="G1105" s="13">
        <v>8.5890358676585215E-3</v>
      </c>
      <c r="H1105" s="13">
        <v>2.637514557803439E-2</v>
      </c>
      <c r="I1105" s="13">
        <v>5.0175323339405588E-2</v>
      </c>
      <c r="J1105" s="13">
        <v>5.7323519613661139E-2</v>
      </c>
      <c r="K1105" s="13">
        <v>4.414923861648231E-2</v>
      </c>
      <c r="L1105" s="13">
        <v>2.6035503386549547E-2</v>
      </c>
      <c r="M1105" s="13">
        <v>2.3881364549762595E-2</v>
      </c>
      <c r="N1105" s="13">
        <v>1.1241670175947086E-2</v>
      </c>
      <c r="O1105" s="13">
        <v>2.2861791897363579E-2</v>
      </c>
      <c r="P1105" s="13">
        <v>7.6407308359276267E-3</v>
      </c>
      <c r="Q1105" s="13">
        <v>2.1360212518455088E-2</v>
      </c>
      <c r="R1105" s="13">
        <v>4.1204099040966481E-2</v>
      </c>
      <c r="S1105" s="13">
        <v>9.7274839158208656E-3</v>
      </c>
      <c r="T1105" s="13">
        <v>2.4031701474031324E-2</v>
      </c>
      <c r="U1105" s="13">
        <v>1.6410749548476378E-2</v>
      </c>
      <c r="V1105" s="13">
        <v>5.0901712850537371E-2</v>
      </c>
      <c r="W1105" s="13">
        <v>2.1100927352339559E-2</v>
      </c>
      <c r="X1105" s="13">
        <v>3.8664952047578645E-2</v>
      </c>
      <c r="Y1105" s="13">
        <v>2.9230601239290829E-2</v>
      </c>
      <c r="Z1105" s="13">
        <v>1.9030365765955636E-2</v>
      </c>
      <c r="AA1105" s="13">
        <v>5.406902576897718E-2</v>
      </c>
      <c r="AB1105" s="13">
        <v>1.2095818538677725E-2</v>
      </c>
      <c r="AC1105" s="152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278</v>
      </c>
      <c r="C1106" s="29"/>
      <c r="D1106" s="13">
        <v>-3.4243865536433105E-2</v>
      </c>
      <c r="E1106" s="13">
        <v>4.0498075000497513E-2</v>
      </c>
      <c r="F1106" s="13">
        <v>7.1044302539523096E-2</v>
      </c>
      <c r="G1106" s="13">
        <v>-8.6915468698320453E-2</v>
      </c>
      <c r="H1106" s="13">
        <v>-8.1626202132006553E-2</v>
      </c>
      <c r="I1106" s="13">
        <v>-5.499328496384337E-2</v>
      </c>
      <c r="J1106" s="13">
        <v>-4.7287930269314327E-2</v>
      </c>
      <c r="K1106" s="13">
        <v>0.15888534605715288</v>
      </c>
      <c r="L1106" s="13">
        <v>3.2517529066878215E-2</v>
      </c>
      <c r="M1106" s="13">
        <v>-7.6603918403083116E-3</v>
      </c>
      <c r="N1106" s="13">
        <v>0.17011314861203819</v>
      </c>
      <c r="O1106" s="13">
        <v>1.215337737419464E-2</v>
      </c>
      <c r="P1106" s="13">
        <v>8.4803864494038983E-2</v>
      </c>
      <c r="Q1106" s="13">
        <v>-6.2148257180191457E-2</v>
      </c>
      <c r="R1106" s="13">
        <v>-9.3115392748500669E-3</v>
      </c>
      <c r="S1106" s="13">
        <v>-4.783831274749506E-2</v>
      </c>
      <c r="T1106" s="13">
        <v>0.10957107601216776</v>
      </c>
      <c r="U1106" s="13">
        <v>-6.0092444057664451E-3</v>
      </c>
      <c r="V1106" s="13">
        <v>8.5904629450400227E-2</v>
      </c>
      <c r="W1106" s="13">
        <v>0.388064609971571</v>
      </c>
      <c r="X1106" s="13">
        <v>-1.2598934141277995E-3</v>
      </c>
      <c r="Y1106" s="13">
        <v>-0.13782584793002939</v>
      </c>
      <c r="Z1106" s="13">
        <v>-6.8752846918359145E-2</v>
      </c>
      <c r="AA1106" s="13">
        <v>-0.18064560473248303</v>
      </c>
      <c r="AB1106" s="13">
        <v>6.1027341436635574E-2</v>
      </c>
      <c r="AC1106" s="152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46" t="s">
        <v>279</v>
      </c>
      <c r="C1107" s="47"/>
      <c r="D1107" s="45">
        <v>0.3</v>
      </c>
      <c r="E1107" s="45">
        <v>0.5</v>
      </c>
      <c r="F1107" s="45">
        <v>0.83</v>
      </c>
      <c r="G1107" s="45">
        <v>0.87</v>
      </c>
      <c r="H1107" s="45">
        <v>0.81</v>
      </c>
      <c r="I1107" s="45">
        <v>0.53</v>
      </c>
      <c r="J1107" s="45">
        <v>0.44</v>
      </c>
      <c r="K1107" s="45">
        <v>1.77</v>
      </c>
      <c r="L1107" s="45">
        <v>0.41</v>
      </c>
      <c r="M1107" s="45">
        <v>0.02</v>
      </c>
      <c r="N1107" s="45">
        <v>1.89</v>
      </c>
      <c r="O1107" s="45">
        <v>0.2</v>
      </c>
      <c r="P1107" s="45">
        <v>0.98</v>
      </c>
      <c r="Q1107" s="45">
        <v>0.6</v>
      </c>
      <c r="R1107" s="45">
        <v>0.04</v>
      </c>
      <c r="S1107" s="45">
        <v>0.45</v>
      </c>
      <c r="T1107" s="45">
        <v>1.24</v>
      </c>
      <c r="U1107" s="45">
        <v>0</v>
      </c>
      <c r="V1107" s="45">
        <v>0.99</v>
      </c>
      <c r="W1107" s="45">
        <v>4.24</v>
      </c>
      <c r="X1107" s="45">
        <v>0.05</v>
      </c>
      <c r="Y1107" s="45">
        <v>1.42</v>
      </c>
      <c r="Z1107" s="45">
        <v>0.67</v>
      </c>
      <c r="AA1107" s="45">
        <v>1.88</v>
      </c>
      <c r="AB1107" s="45">
        <v>0.72</v>
      </c>
      <c r="AC1107" s="152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1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  <c r="W1108" s="20"/>
      <c r="X1108" s="20"/>
      <c r="Y1108" s="20"/>
      <c r="Z1108" s="20"/>
      <c r="AA1108" s="20"/>
      <c r="AB1108" s="20"/>
      <c r="BM1108" s="55"/>
    </row>
    <row r="1109" spans="1:65" ht="15">
      <c r="B1109" s="8" t="s">
        <v>636</v>
      </c>
      <c r="BM1109" s="28" t="s">
        <v>66</v>
      </c>
    </row>
    <row r="1110" spans="1:65" ht="15">
      <c r="A1110" s="25" t="s">
        <v>38</v>
      </c>
      <c r="B1110" s="18" t="s">
        <v>111</v>
      </c>
      <c r="C1110" s="15" t="s">
        <v>112</v>
      </c>
      <c r="D1110" s="16" t="s">
        <v>227</v>
      </c>
      <c r="E1110" s="17" t="s">
        <v>227</v>
      </c>
      <c r="F1110" s="17" t="s">
        <v>227</v>
      </c>
      <c r="G1110" s="17" t="s">
        <v>227</v>
      </c>
      <c r="H1110" s="17" t="s">
        <v>227</v>
      </c>
      <c r="I1110" s="17" t="s">
        <v>227</v>
      </c>
      <c r="J1110" s="17" t="s">
        <v>227</v>
      </c>
      <c r="K1110" s="17" t="s">
        <v>227</v>
      </c>
      <c r="L1110" s="17" t="s">
        <v>227</v>
      </c>
      <c r="M1110" s="17" t="s">
        <v>227</v>
      </c>
      <c r="N1110" s="17" t="s">
        <v>227</v>
      </c>
      <c r="O1110" s="17" t="s">
        <v>227</v>
      </c>
      <c r="P1110" s="17" t="s">
        <v>227</v>
      </c>
      <c r="Q1110" s="17" t="s">
        <v>227</v>
      </c>
      <c r="R1110" s="17" t="s">
        <v>227</v>
      </c>
      <c r="S1110" s="17" t="s">
        <v>227</v>
      </c>
      <c r="T1110" s="17" t="s">
        <v>227</v>
      </c>
      <c r="U1110" s="17" t="s">
        <v>227</v>
      </c>
      <c r="V1110" s="17" t="s">
        <v>227</v>
      </c>
      <c r="W1110" s="17" t="s">
        <v>227</v>
      </c>
      <c r="X1110" s="17" t="s">
        <v>227</v>
      </c>
      <c r="Y1110" s="152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1</v>
      </c>
    </row>
    <row r="1111" spans="1:65">
      <c r="A1111" s="30"/>
      <c r="B1111" s="19" t="s">
        <v>228</v>
      </c>
      <c r="C1111" s="9" t="s">
        <v>228</v>
      </c>
      <c r="D1111" s="150" t="s">
        <v>230</v>
      </c>
      <c r="E1111" s="151" t="s">
        <v>231</v>
      </c>
      <c r="F1111" s="151" t="s">
        <v>232</v>
      </c>
      <c r="G1111" s="151" t="s">
        <v>233</v>
      </c>
      <c r="H1111" s="151" t="s">
        <v>234</v>
      </c>
      <c r="I1111" s="151" t="s">
        <v>235</v>
      </c>
      <c r="J1111" s="151" t="s">
        <v>236</v>
      </c>
      <c r="K1111" s="151" t="s">
        <v>237</v>
      </c>
      <c r="L1111" s="151" t="s">
        <v>238</v>
      </c>
      <c r="M1111" s="151" t="s">
        <v>239</v>
      </c>
      <c r="N1111" s="151" t="s">
        <v>240</v>
      </c>
      <c r="O1111" s="151" t="s">
        <v>241</v>
      </c>
      <c r="P1111" s="151" t="s">
        <v>242</v>
      </c>
      <c r="Q1111" s="151" t="s">
        <v>248</v>
      </c>
      <c r="R1111" s="151" t="s">
        <v>304</v>
      </c>
      <c r="S1111" s="151" t="s">
        <v>250</v>
      </c>
      <c r="T1111" s="151" t="s">
        <v>255</v>
      </c>
      <c r="U1111" s="151" t="s">
        <v>256</v>
      </c>
      <c r="V1111" s="151" t="s">
        <v>264</v>
      </c>
      <c r="W1111" s="151" t="s">
        <v>265</v>
      </c>
      <c r="X1111" s="151" t="s">
        <v>266</v>
      </c>
      <c r="Y1111" s="152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 t="s">
        <v>3</v>
      </c>
    </row>
    <row r="1112" spans="1:65">
      <c r="A1112" s="30"/>
      <c r="B1112" s="19"/>
      <c r="C1112" s="9"/>
      <c r="D1112" s="10" t="s">
        <v>331</v>
      </c>
      <c r="E1112" s="11" t="s">
        <v>332</v>
      </c>
      <c r="F1112" s="11" t="s">
        <v>332</v>
      </c>
      <c r="G1112" s="11" t="s">
        <v>331</v>
      </c>
      <c r="H1112" s="11" t="s">
        <v>332</v>
      </c>
      <c r="I1112" s="11" t="s">
        <v>332</v>
      </c>
      <c r="J1112" s="11" t="s">
        <v>331</v>
      </c>
      <c r="K1112" s="11" t="s">
        <v>331</v>
      </c>
      <c r="L1112" s="11" t="s">
        <v>331</v>
      </c>
      <c r="M1112" s="11" t="s">
        <v>331</v>
      </c>
      <c r="N1112" s="11" t="s">
        <v>331</v>
      </c>
      <c r="O1112" s="11" t="s">
        <v>331</v>
      </c>
      <c r="P1112" s="11" t="s">
        <v>331</v>
      </c>
      <c r="Q1112" s="11" t="s">
        <v>332</v>
      </c>
      <c r="R1112" s="11" t="s">
        <v>332</v>
      </c>
      <c r="S1112" s="11" t="s">
        <v>332</v>
      </c>
      <c r="T1112" s="11" t="s">
        <v>331</v>
      </c>
      <c r="U1112" s="11" t="s">
        <v>331</v>
      </c>
      <c r="V1112" s="11" t="s">
        <v>332</v>
      </c>
      <c r="W1112" s="11" t="s">
        <v>331</v>
      </c>
      <c r="X1112" s="11" t="s">
        <v>331</v>
      </c>
      <c r="Y1112" s="152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2</v>
      </c>
    </row>
    <row r="1113" spans="1:65">
      <c r="A1113" s="30"/>
      <c r="B1113" s="19"/>
      <c r="C1113" s="9"/>
      <c r="D1113" s="26" t="s">
        <v>335</v>
      </c>
      <c r="E1113" s="26" t="s">
        <v>336</v>
      </c>
      <c r="F1113" s="26" t="s">
        <v>335</v>
      </c>
      <c r="G1113" s="26" t="s">
        <v>337</v>
      </c>
      <c r="H1113" s="26" t="s">
        <v>338</v>
      </c>
      <c r="I1113" s="26" t="s">
        <v>336</v>
      </c>
      <c r="J1113" s="26" t="s">
        <v>336</v>
      </c>
      <c r="K1113" s="26" t="s">
        <v>336</v>
      </c>
      <c r="L1113" s="26" t="s">
        <v>336</v>
      </c>
      <c r="M1113" s="26" t="s">
        <v>336</v>
      </c>
      <c r="N1113" s="26" t="s">
        <v>336</v>
      </c>
      <c r="O1113" s="26" t="s">
        <v>336</v>
      </c>
      <c r="P1113" s="26" t="s">
        <v>336</v>
      </c>
      <c r="Q1113" s="26" t="s">
        <v>335</v>
      </c>
      <c r="R1113" s="26" t="s">
        <v>336</v>
      </c>
      <c r="S1113" s="26" t="s">
        <v>337</v>
      </c>
      <c r="T1113" s="26" t="s">
        <v>335</v>
      </c>
      <c r="U1113" s="26" t="s">
        <v>336</v>
      </c>
      <c r="V1113" s="26" t="s">
        <v>338</v>
      </c>
      <c r="W1113" s="26" t="s">
        <v>338</v>
      </c>
      <c r="X1113" s="26" t="s">
        <v>117</v>
      </c>
      <c r="Y1113" s="152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3</v>
      </c>
    </row>
    <row r="1114" spans="1:65">
      <c r="A1114" s="30"/>
      <c r="B1114" s="18">
        <v>1</v>
      </c>
      <c r="C1114" s="14">
        <v>1</v>
      </c>
      <c r="D1114" s="22">
        <v>8.19</v>
      </c>
      <c r="E1114" s="22">
        <v>8.5</v>
      </c>
      <c r="F1114" s="22">
        <v>8.16</v>
      </c>
      <c r="G1114" s="22">
        <v>8.6</v>
      </c>
      <c r="H1114" s="22">
        <v>8.4291645979233216</v>
      </c>
      <c r="I1114" s="22">
        <v>7.56</v>
      </c>
      <c r="J1114" s="146">
        <v>9.6300000000000008</v>
      </c>
      <c r="K1114" s="22">
        <v>8.02</v>
      </c>
      <c r="L1114" s="22">
        <v>8.32</v>
      </c>
      <c r="M1114" s="22">
        <v>8.26</v>
      </c>
      <c r="N1114" s="22">
        <v>8.17</v>
      </c>
      <c r="O1114" s="22">
        <v>9.32</v>
      </c>
      <c r="P1114" s="22">
        <v>9.3000000000000007</v>
      </c>
      <c r="Q1114" s="22">
        <v>8.5</v>
      </c>
      <c r="R1114" s="22">
        <v>7.47</v>
      </c>
      <c r="S1114" s="22">
        <v>8.3000000000000007</v>
      </c>
      <c r="T1114" s="146">
        <v>7.0070056643370568</v>
      </c>
      <c r="U1114" s="146">
        <v>6.5</v>
      </c>
      <c r="V1114" s="22">
        <v>8.1999999999999993</v>
      </c>
      <c r="W1114" s="22">
        <v>9.14</v>
      </c>
      <c r="X1114" s="22">
        <v>8.5299999999999994</v>
      </c>
      <c r="Y1114" s="152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>
        <v>1</v>
      </c>
      <c r="C1115" s="9">
        <v>2</v>
      </c>
      <c r="D1115" s="11">
        <v>8.24</v>
      </c>
      <c r="E1115" s="11">
        <v>8.75</v>
      </c>
      <c r="F1115" s="11">
        <v>8.09</v>
      </c>
      <c r="G1115" s="11">
        <v>8.68</v>
      </c>
      <c r="H1115" s="11">
        <v>8.1722853794507646</v>
      </c>
      <c r="I1115" s="11">
        <v>7.7000000000000011</v>
      </c>
      <c r="J1115" s="147">
        <v>9.89</v>
      </c>
      <c r="K1115" s="11">
        <v>8.02</v>
      </c>
      <c r="L1115" s="11">
        <v>9.57</v>
      </c>
      <c r="M1115" s="11">
        <v>8.4</v>
      </c>
      <c r="N1115" s="11">
        <v>8.74</v>
      </c>
      <c r="O1115" s="11">
        <v>9.18</v>
      </c>
      <c r="P1115" s="11">
        <v>9.27</v>
      </c>
      <c r="Q1115" s="11">
        <v>8.92</v>
      </c>
      <c r="R1115" s="11">
        <v>7.5</v>
      </c>
      <c r="S1115" s="11">
        <v>8.1999999999999993</v>
      </c>
      <c r="T1115" s="147">
        <v>7.0266015802129997</v>
      </c>
      <c r="U1115" s="147">
        <v>6.5</v>
      </c>
      <c r="V1115" s="11">
        <v>8.2200000000000006</v>
      </c>
      <c r="W1115" s="11">
        <v>9.1</v>
      </c>
      <c r="X1115" s="11">
        <v>8.44</v>
      </c>
      <c r="Y1115" s="152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30</v>
      </c>
    </row>
    <row r="1116" spans="1:65">
      <c r="A1116" s="30"/>
      <c r="B1116" s="19">
        <v>1</v>
      </c>
      <c r="C1116" s="9">
        <v>3</v>
      </c>
      <c r="D1116" s="11">
        <v>8.0399999999999991</v>
      </c>
      <c r="E1116" s="11">
        <v>8.7100000000000009</v>
      </c>
      <c r="F1116" s="11">
        <v>8.24</v>
      </c>
      <c r="G1116" s="11">
        <v>8.6300000000000008</v>
      </c>
      <c r="H1116" s="11">
        <v>8.2798169069415213</v>
      </c>
      <c r="I1116" s="11">
        <v>7.84</v>
      </c>
      <c r="J1116" s="147">
        <v>9.75</v>
      </c>
      <c r="K1116" s="11">
        <v>8.06</v>
      </c>
      <c r="L1116" s="11">
        <v>8.9499999999999993</v>
      </c>
      <c r="M1116" s="11">
        <v>8.42</v>
      </c>
      <c r="N1116" s="11">
        <v>8.44</v>
      </c>
      <c r="O1116" s="11">
        <v>9.18</v>
      </c>
      <c r="P1116" s="11">
        <v>9.32</v>
      </c>
      <c r="Q1116" s="11">
        <v>8.3699999999999992</v>
      </c>
      <c r="R1116" s="11">
        <v>7.68</v>
      </c>
      <c r="S1116" s="11">
        <v>8.3000000000000007</v>
      </c>
      <c r="T1116" s="147">
        <v>7.0924395941132996</v>
      </c>
      <c r="U1116" s="147">
        <v>6.4</v>
      </c>
      <c r="V1116" s="11">
        <v>8.06</v>
      </c>
      <c r="W1116" s="11">
        <v>9</v>
      </c>
      <c r="X1116" s="11">
        <v>8.4700000000000006</v>
      </c>
      <c r="Y1116" s="152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16</v>
      </c>
    </row>
    <row r="1117" spans="1:65">
      <c r="A1117" s="30"/>
      <c r="B1117" s="19">
        <v>1</v>
      </c>
      <c r="C1117" s="9">
        <v>4</v>
      </c>
      <c r="D1117" s="11">
        <v>8.17</v>
      </c>
      <c r="E1117" s="11">
        <v>8.75</v>
      </c>
      <c r="F1117" s="11">
        <v>8.15</v>
      </c>
      <c r="G1117" s="11">
        <v>8.67</v>
      </c>
      <c r="H1117" s="11">
        <v>8.2040416969318919</v>
      </c>
      <c r="I1117" s="11">
        <v>7.85</v>
      </c>
      <c r="J1117" s="147">
        <v>9.5500000000000007</v>
      </c>
      <c r="K1117" s="11">
        <v>8.08</v>
      </c>
      <c r="L1117" s="11">
        <v>9.3800000000000008</v>
      </c>
      <c r="M1117" s="11">
        <v>8.49</v>
      </c>
      <c r="N1117" s="11">
        <v>8.51</v>
      </c>
      <c r="O1117" s="11">
        <v>8.93</v>
      </c>
      <c r="P1117" s="11">
        <v>9.02</v>
      </c>
      <c r="Q1117" s="11">
        <v>8.89</v>
      </c>
      <c r="R1117" s="11">
        <v>7.56</v>
      </c>
      <c r="S1117" s="11">
        <v>8.1999999999999993</v>
      </c>
      <c r="T1117" s="147">
        <v>7.0200718363204997</v>
      </c>
      <c r="U1117" s="147">
        <v>6.4</v>
      </c>
      <c r="V1117" s="11">
        <v>8.01</v>
      </c>
      <c r="W1117" s="11">
        <v>8.9700000000000006</v>
      </c>
      <c r="X1117" s="11">
        <v>8.39</v>
      </c>
      <c r="Y1117" s="152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8.4499286702475693</v>
      </c>
    </row>
    <row r="1118" spans="1:65">
      <c r="A1118" s="30"/>
      <c r="B1118" s="19">
        <v>1</v>
      </c>
      <c r="C1118" s="9">
        <v>5</v>
      </c>
      <c r="D1118" s="11">
        <v>8.26</v>
      </c>
      <c r="E1118" s="11">
        <v>8.2200000000000006</v>
      </c>
      <c r="F1118" s="11">
        <v>8.15</v>
      </c>
      <c r="G1118" s="11">
        <v>8.48</v>
      </c>
      <c r="H1118" s="11">
        <v>8.5046527218901602</v>
      </c>
      <c r="I1118" s="11">
        <v>7.9300000000000006</v>
      </c>
      <c r="J1118" s="147">
        <v>9.32</v>
      </c>
      <c r="K1118" s="11">
        <v>8.02</v>
      </c>
      <c r="L1118" s="11">
        <v>9.5299999999999994</v>
      </c>
      <c r="M1118" s="11">
        <v>8.65</v>
      </c>
      <c r="N1118" s="11">
        <v>8.43</v>
      </c>
      <c r="O1118" s="11">
        <v>9.25</v>
      </c>
      <c r="P1118" s="11">
        <v>9.1</v>
      </c>
      <c r="Q1118" s="11">
        <v>8.35</v>
      </c>
      <c r="R1118" s="11">
        <v>7.7199999999999989</v>
      </c>
      <c r="S1118" s="11">
        <v>8.3000000000000007</v>
      </c>
      <c r="T1118" s="147">
        <v>7.038617995999255</v>
      </c>
      <c r="U1118" s="147">
        <v>6.4</v>
      </c>
      <c r="V1118" s="11">
        <v>8.33</v>
      </c>
      <c r="W1118" s="11">
        <v>8.65</v>
      </c>
      <c r="X1118" s="11">
        <v>8.41</v>
      </c>
      <c r="Y1118" s="152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119</v>
      </c>
    </row>
    <row r="1119" spans="1:65">
      <c r="A1119" s="30"/>
      <c r="B1119" s="19">
        <v>1</v>
      </c>
      <c r="C1119" s="9">
        <v>6</v>
      </c>
      <c r="D1119" s="11">
        <v>8.1199999999999992</v>
      </c>
      <c r="E1119" s="11">
        <v>8.32</v>
      </c>
      <c r="F1119" s="11">
        <v>8.1999999999999993</v>
      </c>
      <c r="G1119" s="11">
        <v>8.73</v>
      </c>
      <c r="H1119" s="11">
        <v>8.3923350835997645</v>
      </c>
      <c r="I1119" s="11">
        <v>7.56</v>
      </c>
      <c r="J1119" s="147">
        <v>9.35</v>
      </c>
      <c r="K1119" s="11">
        <v>8.0299999999999994</v>
      </c>
      <c r="L1119" s="11">
        <v>8.93</v>
      </c>
      <c r="M1119" s="11">
        <v>8.2799999999999994</v>
      </c>
      <c r="N1119" s="11">
        <v>8.06</v>
      </c>
      <c r="O1119" s="11">
        <v>9.23</v>
      </c>
      <c r="P1119" s="11">
        <v>9.3000000000000007</v>
      </c>
      <c r="Q1119" s="11">
        <v>8.68</v>
      </c>
      <c r="R1119" s="11">
        <v>7.8299999999999992</v>
      </c>
      <c r="S1119" s="11">
        <v>8.3000000000000007</v>
      </c>
      <c r="T1119" s="147">
        <v>7.0522325657786302</v>
      </c>
      <c r="U1119" s="147">
        <v>6.3</v>
      </c>
      <c r="V1119" s="11">
        <v>8.5299999999999994</v>
      </c>
      <c r="W1119" s="11">
        <v>8.94</v>
      </c>
      <c r="X1119" s="11">
        <v>8.5</v>
      </c>
      <c r="Y1119" s="152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20" t="s">
        <v>275</v>
      </c>
      <c r="C1120" s="12"/>
      <c r="D1120" s="23">
        <v>8.17</v>
      </c>
      <c r="E1120" s="23">
        <v>8.5416666666666661</v>
      </c>
      <c r="F1120" s="23">
        <v>8.1649999999999991</v>
      </c>
      <c r="G1120" s="23">
        <v>8.6316666666666677</v>
      </c>
      <c r="H1120" s="23">
        <v>8.3303827311229046</v>
      </c>
      <c r="I1120" s="23">
        <v>7.7400000000000011</v>
      </c>
      <c r="J1120" s="23">
        <v>9.5816666666666688</v>
      </c>
      <c r="K1120" s="23">
        <v>8.038333333333334</v>
      </c>
      <c r="L1120" s="23">
        <v>9.1133333333333333</v>
      </c>
      <c r="M1120" s="23">
        <v>8.4166666666666661</v>
      </c>
      <c r="N1120" s="23">
        <v>8.3916666666666675</v>
      </c>
      <c r="O1120" s="23">
        <v>9.1816666666666666</v>
      </c>
      <c r="P1120" s="23">
        <v>9.2183333333333337</v>
      </c>
      <c r="Q1120" s="23">
        <v>8.6183333333333341</v>
      </c>
      <c r="R1120" s="23">
        <v>7.6266666666666652</v>
      </c>
      <c r="S1120" s="23">
        <v>8.2666666666666657</v>
      </c>
      <c r="T1120" s="23">
        <v>7.0394948727936244</v>
      </c>
      <c r="U1120" s="23">
        <v>6.4166666666666652</v>
      </c>
      <c r="V1120" s="23">
        <v>8.2249999999999996</v>
      </c>
      <c r="W1120" s="23">
        <v>8.9666666666666668</v>
      </c>
      <c r="X1120" s="23">
        <v>8.4566666666666652</v>
      </c>
      <c r="Y1120" s="152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276</v>
      </c>
      <c r="C1121" s="29"/>
      <c r="D1121" s="11">
        <v>8.18</v>
      </c>
      <c r="E1121" s="11">
        <v>8.6050000000000004</v>
      </c>
      <c r="F1121" s="11">
        <v>8.1550000000000011</v>
      </c>
      <c r="G1121" s="11">
        <v>8.65</v>
      </c>
      <c r="H1121" s="11">
        <v>8.3360759952706438</v>
      </c>
      <c r="I1121" s="11">
        <v>7.7700000000000005</v>
      </c>
      <c r="J1121" s="11">
        <v>9.59</v>
      </c>
      <c r="K1121" s="11">
        <v>8.0249999999999986</v>
      </c>
      <c r="L1121" s="11">
        <v>9.1649999999999991</v>
      </c>
      <c r="M1121" s="11">
        <v>8.41</v>
      </c>
      <c r="N1121" s="11">
        <v>8.4349999999999987</v>
      </c>
      <c r="O1121" s="11">
        <v>9.2050000000000001</v>
      </c>
      <c r="P1121" s="11">
        <v>9.2850000000000001</v>
      </c>
      <c r="Q1121" s="11">
        <v>8.59</v>
      </c>
      <c r="R1121" s="11">
        <v>7.6199999999999992</v>
      </c>
      <c r="S1121" s="11">
        <v>8.3000000000000007</v>
      </c>
      <c r="T1121" s="11">
        <v>7.0326097881061269</v>
      </c>
      <c r="U1121" s="11">
        <v>6.4</v>
      </c>
      <c r="V1121" s="11">
        <v>8.2100000000000009</v>
      </c>
      <c r="W1121" s="11">
        <v>8.9849999999999994</v>
      </c>
      <c r="X1121" s="11">
        <v>8.4550000000000001</v>
      </c>
      <c r="Y1121" s="152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277</v>
      </c>
      <c r="C1122" s="29"/>
      <c r="D1122" s="24">
        <v>8.0993826925266688E-2</v>
      </c>
      <c r="E1122" s="24">
        <v>0.23215655637234675</v>
      </c>
      <c r="F1122" s="24">
        <v>5.0892042599997848E-2</v>
      </c>
      <c r="G1122" s="24">
        <v>8.6583293230661162E-2</v>
      </c>
      <c r="H1122" s="24">
        <v>0.13227222911053801</v>
      </c>
      <c r="I1122" s="24">
        <v>0.15786069808536912</v>
      </c>
      <c r="J1122" s="24">
        <v>0.22310685033558866</v>
      </c>
      <c r="K1122" s="24">
        <v>2.5625508125043758E-2</v>
      </c>
      <c r="L1122" s="24">
        <v>0.47810737984961776</v>
      </c>
      <c r="M1122" s="24">
        <v>0.14375905768565247</v>
      </c>
      <c r="N1122" s="24">
        <v>0.24424714259672847</v>
      </c>
      <c r="O1122" s="24">
        <v>0.13377842377105031</v>
      </c>
      <c r="P1122" s="24">
        <v>0.12624051119457164</v>
      </c>
      <c r="Q1122" s="24">
        <v>0.25150878049616243</v>
      </c>
      <c r="R1122" s="24">
        <v>0.13995237285114739</v>
      </c>
      <c r="S1122" s="24">
        <v>5.1639777949432961E-2</v>
      </c>
      <c r="T1122" s="24">
        <v>3.0216555914435596E-2</v>
      </c>
      <c r="U1122" s="24">
        <v>7.5277265270908111E-2</v>
      </c>
      <c r="V1122" s="24">
        <v>0.1887591057406236</v>
      </c>
      <c r="W1122" s="24">
        <v>0.17316658646132238</v>
      </c>
      <c r="X1122" s="24">
        <v>5.3541261347363096E-2</v>
      </c>
      <c r="Y1122" s="202"/>
      <c r="Z1122" s="203"/>
      <c r="AA1122" s="203"/>
      <c r="AB1122" s="203"/>
      <c r="AC1122" s="203"/>
      <c r="AD1122" s="203"/>
      <c r="AE1122" s="203"/>
      <c r="AF1122" s="203"/>
      <c r="AG1122" s="203"/>
      <c r="AH1122" s="203"/>
      <c r="AI1122" s="203"/>
      <c r="AJ1122" s="203"/>
      <c r="AK1122" s="203"/>
      <c r="AL1122" s="203"/>
      <c r="AM1122" s="203"/>
      <c r="AN1122" s="203"/>
      <c r="AO1122" s="203"/>
      <c r="AP1122" s="203"/>
      <c r="AQ1122" s="203"/>
      <c r="AR1122" s="203"/>
      <c r="AS1122" s="203"/>
      <c r="AT1122" s="203"/>
      <c r="AU1122" s="203"/>
      <c r="AV1122" s="203"/>
      <c r="AW1122" s="203"/>
      <c r="AX1122" s="203"/>
      <c r="AY1122" s="203"/>
      <c r="AZ1122" s="203"/>
      <c r="BA1122" s="203"/>
      <c r="BB1122" s="203"/>
      <c r="BC1122" s="203"/>
      <c r="BD1122" s="203"/>
      <c r="BE1122" s="203"/>
      <c r="BF1122" s="203"/>
      <c r="BG1122" s="203"/>
      <c r="BH1122" s="203"/>
      <c r="BI1122" s="203"/>
      <c r="BJ1122" s="203"/>
      <c r="BK1122" s="203"/>
      <c r="BL1122" s="203"/>
      <c r="BM1122" s="56"/>
    </row>
    <row r="1123" spans="1:65">
      <c r="A1123" s="30"/>
      <c r="B1123" s="3" t="s">
        <v>86</v>
      </c>
      <c r="C1123" s="29"/>
      <c r="D1123" s="13">
        <v>9.9135651071317853E-3</v>
      </c>
      <c r="E1123" s="13">
        <v>2.7179304160664986E-2</v>
      </c>
      <c r="F1123" s="13">
        <v>6.2329507164724865E-3</v>
      </c>
      <c r="G1123" s="13">
        <v>1.0030889348985652E-2</v>
      </c>
      <c r="H1123" s="13">
        <v>1.5878289555215697E-2</v>
      </c>
      <c r="I1123" s="13">
        <v>2.0395439029117456E-2</v>
      </c>
      <c r="J1123" s="13">
        <v>2.3284764341860005E-2</v>
      </c>
      <c r="K1123" s="13">
        <v>3.1879130986992026E-3</v>
      </c>
      <c r="L1123" s="13">
        <v>5.2462404518977809E-2</v>
      </c>
      <c r="M1123" s="13">
        <v>1.708028408146366E-2</v>
      </c>
      <c r="N1123" s="13">
        <v>2.9105915701695545E-2</v>
      </c>
      <c r="O1123" s="13">
        <v>1.4570167773212959E-2</v>
      </c>
      <c r="P1123" s="13">
        <v>1.369450492076351E-2</v>
      </c>
      <c r="Q1123" s="13">
        <v>2.9182995222915769E-2</v>
      </c>
      <c r="R1123" s="13">
        <v>1.8350398538174925E-2</v>
      </c>
      <c r="S1123" s="13">
        <v>6.2467473325926977E-3</v>
      </c>
      <c r="T1123" s="13">
        <v>4.292432406083159E-3</v>
      </c>
      <c r="U1123" s="13">
        <v>1.1731521860401268E-2</v>
      </c>
      <c r="V1123" s="13">
        <v>2.2949435348404087E-2</v>
      </c>
      <c r="W1123" s="13">
        <v>1.9312258713158628E-2</v>
      </c>
      <c r="X1123" s="13">
        <v>6.3312488782849554E-3</v>
      </c>
      <c r="Y1123" s="152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3" t="s">
        <v>278</v>
      </c>
      <c r="C1124" s="29"/>
      <c r="D1124" s="13">
        <v>-3.3127932929564952E-2</v>
      </c>
      <c r="E1124" s="13">
        <v>1.0856659268865698E-2</v>
      </c>
      <c r="F1124" s="13">
        <v>-3.3719653900844415E-2</v>
      </c>
      <c r="G1124" s="13">
        <v>2.1507636751893822E-2</v>
      </c>
      <c r="H1124" s="13">
        <v>-1.4147567842269448E-2</v>
      </c>
      <c r="I1124" s="13">
        <v>-8.4015936459587715E-2</v>
      </c>
      <c r="J1124" s="13">
        <v>0.13393462129496791</v>
      </c>
      <c r="K1124" s="13">
        <v>-4.8709918506587346E-2</v>
      </c>
      <c r="L1124" s="13">
        <v>7.8510090318469894E-2</v>
      </c>
      <c r="M1124" s="13">
        <v>-3.9363650131177819E-3</v>
      </c>
      <c r="N1124" s="13">
        <v>-6.8949698695143224E-3</v>
      </c>
      <c r="O1124" s="13">
        <v>8.6596943592620823E-2</v>
      </c>
      <c r="P1124" s="13">
        <v>9.0936230715335853E-2</v>
      </c>
      <c r="Q1124" s="13">
        <v>1.9929714161815548E-2</v>
      </c>
      <c r="R1124" s="13">
        <v>-9.7428278475252927E-2</v>
      </c>
      <c r="S1124" s="13">
        <v>-2.1687994151497914E-2</v>
      </c>
      <c r="T1124" s="13">
        <v>-0.16691665131093014</v>
      </c>
      <c r="U1124" s="13">
        <v>-0.24062475352485224</v>
      </c>
      <c r="V1124" s="13">
        <v>-2.6619002245492296E-2</v>
      </c>
      <c r="W1124" s="13">
        <v>6.1152941827609331E-2</v>
      </c>
      <c r="X1124" s="13">
        <v>7.9740275711692732E-4</v>
      </c>
      <c r="Y1124" s="152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46" t="s">
        <v>279</v>
      </c>
      <c r="C1125" s="47"/>
      <c r="D1125" s="45">
        <v>0.62</v>
      </c>
      <c r="E1125" s="45">
        <v>0.42</v>
      </c>
      <c r="F1125" s="45">
        <v>0.64</v>
      </c>
      <c r="G1125" s="45">
        <v>0.67</v>
      </c>
      <c r="H1125" s="45">
        <v>0.17</v>
      </c>
      <c r="I1125" s="45">
        <v>1.83</v>
      </c>
      <c r="J1125" s="45">
        <v>3.34</v>
      </c>
      <c r="K1125" s="45">
        <v>0.99</v>
      </c>
      <c r="L1125" s="45">
        <v>2.0299999999999998</v>
      </c>
      <c r="M1125" s="45">
        <v>7.0000000000000007E-2</v>
      </c>
      <c r="N1125" s="45">
        <v>0</v>
      </c>
      <c r="O1125" s="45">
        <v>2.2200000000000002</v>
      </c>
      <c r="P1125" s="45">
        <v>2.3199999999999998</v>
      </c>
      <c r="Q1125" s="45">
        <v>0.64</v>
      </c>
      <c r="R1125" s="45">
        <v>2.15</v>
      </c>
      <c r="S1125" s="45">
        <v>0.35</v>
      </c>
      <c r="T1125" s="45">
        <v>3.8</v>
      </c>
      <c r="U1125" s="45">
        <v>5.55</v>
      </c>
      <c r="V1125" s="45">
        <v>0.47</v>
      </c>
      <c r="W1125" s="45">
        <v>1.62</v>
      </c>
      <c r="X1125" s="45">
        <v>0.18</v>
      </c>
      <c r="Y1125" s="152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B1126" s="31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W1126" s="20"/>
      <c r="X1126" s="20"/>
      <c r="BM1126" s="55"/>
    </row>
    <row r="1127" spans="1:65" ht="15">
      <c r="B1127" s="8" t="s">
        <v>637</v>
      </c>
      <c r="BM1127" s="28" t="s">
        <v>66</v>
      </c>
    </row>
    <row r="1128" spans="1:65" ht="15">
      <c r="A1128" s="25" t="s">
        <v>41</v>
      </c>
      <c r="B1128" s="18" t="s">
        <v>111</v>
      </c>
      <c r="C1128" s="15" t="s">
        <v>112</v>
      </c>
      <c r="D1128" s="16" t="s">
        <v>227</v>
      </c>
      <c r="E1128" s="17" t="s">
        <v>227</v>
      </c>
      <c r="F1128" s="17" t="s">
        <v>227</v>
      </c>
      <c r="G1128" s="17" t="s">
        <v>227</v>
      </c>
      <c r="H1128" s="17" t="s">
        <v>227</v>
      </c>
      <c r="I1128" s="17" t="s">
        <v>227</v>
      </c>
      <c r="J1128" s="17" t="s">
        <v>227</v>
      </c>
      <c r="K1128" s="17" t="s">
        <v>227</v>
      </c>
      <c r="L1128" s="152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1</v>
      </c>
    </row>
    <row r="1129" spans="1:65">
      <c r="A1129" s="30"/>
      <c r="B1129" s="19" t="s">
        <v>228</v>
      </c>
      <c r="C1129" s="9" t="s">
        <v>228</v>
      </c>
      <c r="D1129" s="150" t="s">
        <v>230</v>
      </c>
      <c r="E1129" s="151" t="s">
        <v>232</v>
      </c>
      <c r="F1129" s="151" t="s">
        <v>235</v>
      </c>
      <c r="G1129" s="151" t="s">
        <v>237</v>
      </c>
      <c r="H1129" s="151" t="s">
        <v>248</v>
      </c>
      <c r="I1129" s="151" t="s">
        <v>250</v>
      </c>
      <c r="J1129" s="151" t="s">
        <v>255</v>
      </c>
      <c r="K1129" s="151" t="s">
        <v>256</v>
      </c>
      <c r="L1129" s="152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 t="s">
        <v>3</v>
      </c>
    </row>
    <row r="1130" spans="1:65">
      <c r="A1130" s="30"/>
      <c r="B1130" s="19"/>
      <c r="C1130" s="9"/>
      <c r="D1130" s="10" t="s">
        <v>331</v>
      </c>
      <c r="E1130" s="11" t="s">
        <v>332</v>
      </c>
      <c r="F1130" s="11" t="s">
        <v>332</v>
      </c>
      <c r="G1130" s="11" t="s">
        <v>331</v>
      </c>
      <c r="H1130" s="11" t="s">
        <v>332</v>
      </c>
      <c r="I1130" s="11" t="s">
        <v>332</v>
      </c>
      <c r="J1130" s="11" t="s">
        <v>331</v>
      </c>
      <c r="K1130" s="11" t="s">
        <v>331</v>
      </c>
      <c r="L1130" s="152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2</v>
      </c>
    </row>
    <row r="1131" spans="1:65">
      <c r="A1131" s="30"/>
      <c r="B1131" s="19"/>
      <c r="C1131" s="9"/>
      <c r="D1131" s="26" t="s">
        <v>335</v>
      </c>
      <c r="E1131" s="26" t="s">
        <v>335</v>
      </c>
      <c r="F1131" s="26" t="s">
        <v>336</v>
      </c>
      <c r="G1131" s="26" t="s">
        <v>336</v>
      </c>
      <c r="H1131" s="26" t="s">
        <v>335</v>
      </c>
      <c r="I1131" s="26" t="s">
        <v>337</v>
      </c>
      <c r="J1131" s="26" t="s">
        <v>335</v>
      </c>
      <c r="K1131" s="26" t="s">
        <v>336</v>
      </c>
      <c r="L1131" s="152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3</v>
      </c>
    </row>
    <row r="1132" spans="1:65">
      <c r="A1132" s="30"/>
      <c r="B1132" s="18">
        <v>1</v>
      </c>
      <c r="C1132" s="14">
        <v>1</v>
      </c>
      <c r="D1132" s="22">
        <v>0.5</v>
      </c>
      <c r="E1132" s="22">
        <v>0.5</v>
      </c>
      <c r="F1132" s="145">
        <v>0.4</v>
      </c>
      <c r="G1132" s="22">
        <v>0.54</v>
      </c>
      <c r="H1132" s="22">
        <v>0.5</v>
      </c>
      <c r="I1132" s="22">
        <v>0.5</v>
      </c>
      <c r="J1132" s="22">
        <v>0.45991566264460509</v>
      </c>
      <c r="K1132" s="146">
        <v>0.45</v>
      </c>
      <c r="L1132" s="152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>
        <v>1</v>
      </c>
      <c r="C1133" s="9">
        <v>2</v>
      </c>
      <c r="D1133" s="11">
        <v>0.5</v>
      </c>
      <c r="E1133" s="11">
        <v>0.5</v>
      </c>
      <c r="F1133" s="11">
        <v>0.5</v>
      </c>
      <c r="G1133" s="11">
        <v>0.54</v>
      </c>
      <c r="H1133" s="11">
        <v>0.5</v>
      </c>
      <c r="I1133" s="11">
        <v>0.5</v>
      </c>
      <c r="J1133" s="11">
        <v>0.50128377189969087</v>
      </c>
      <c r="K1133" s="147">
        <v>0.46</v>
      </c>
      <c r="L1133" s="152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31</v>
      </c>
    </row>
    <row r="1134" spans="1:65">
      <c r="A1134" s="30"/>
      <c r="B1134" s="19">
        <v>1</v>
      </c>
      <c r="C1134" s="9">
        <v>3</v>
      </c>
      <c r="D1134" s="11">
        <v>0.5</v>
      </c>
      <c r="E1134" s="11">
        <v>0.5</v>
      </c>
      <c r="F1134" s="11">
        <v>0.5</v>
      </c>
      <c r="G1134" s="11">
        <v>0.54</v>
      </c>
      <c r="H1134" s="11">
        <v>0.5</v>
      </c>
      <c r="I1134" s="11">
        <v>0.5</v>
      </c>
      <c r="J1134" s="11">
        <v>0.48385868826019762</v>
      </c>
      <c r="K1134" s="147">
        <v>0.46</v>
      </c>
      <c r="L1134" s="152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16</v>
      </c>
    </row>
    <row r="1135" spans="1:65">
      <c r="A1135" s="30"/>
      <c r="B1135" s="19">
        <v>1</v>
      </c>
      <c r="C1135" s="9">
        <v>4</v>
      </c>
      <c r="D1135" s="11">
        <v>0.5</v>
      </c>
      <c r="E1135" s="11">
        <v>0.5</v>
      </c>
      <c r="F1135" s="11">
        <v>0.5</v>
      </c>
      <c r="G1135" s="11">
        <v>0.55000000000000004</v>
      </c>
      <c r="H1135" s="11">
        <v>0.5</v>
      </c>
      <c r="I1135" s="11">
        <v>0.5</v>
      </c>
      <c r="J1135" s="11">
        <v>0.50303689620672898</v>
      </c>
      <c r="K1135" s="147">
        <v>0.46</v>
      </c>
      <c r="L1135" s="152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0.50450538711777748</v>
      </c>
    </row>
    <row r="1136" spans="1:65">
      <c r="A1136" s="30"/>
      <c r="B1136" s="19">
        <v>1</v>
      </c>
      <c r="C1136" s="9">
        <v>5</v>
      </c>
      <c r="D1136" s="148">
        <v>0.6</v>
      </c>
      <c r="E1136" s="11">
        <v>0.5</v>
      </c>
      <c r="F1136" s="11">
        <v>0.5</v>
      </c>
      <c r="G1136" s="11">
        <v>0.55000000000000004</v>
      </c>
      <c r="H1136" s="11">
        <v>0.5</v>
      </c>
      <c r="I1136" s="11">
        <v>0.5</v>
      </c>
      <c r="J1136" s="11">
        <v>0.49608142614800799</v>
      </c>
      <c r="K1136" s="147">
        <v>0.43</v>
      </c>
      <c r="L1136" s="152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120</v>
      </c>
    </row>
    <row r="1137" spans="1:65">
      <c r="A1137" s="30"/>
      <c r="B1137" s="19">
        <v>1</v>
      </c>
      <c r="C1137" s="9">
        <v>6</v>
      </c>
      <c r="D1137" s="11">
        <v>0.5</v>
      </c>
      <c r="E1137" s="11">
        <v>0.5</v>
      </c>
      <c r="F1137" s="11">
        <v>0.5</v>
      </c>
      <c r="G1137" s="11">
        <v>0.54</v>
      </c>
      <c r="H1137" s="11">
        <v>0.5</v>
      </c>
      <c r="I1137" s="11">
        <v>0.5</v>
      </c>
      <c r="J1137" s="11">
        <v>0.48504981378742107</v>
      </c>
      <c r="K1137" s="147">
        <v>0.42</v>
      </c>
      <c r="L1137" s="152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A1138" s="30"/>
      <c r="B1138" s="20" t="s">
        <v>275</v>
      </c>
      <c r="C1138" s="12"/>
      <c r="D1138" s="23">
        <v>0.51666666666666672</v>
      </c>
      <c r="E1138" s="23">
        <v>0.5</v>
      </c>
      <c r="F1138" s="23">
        <v>0.48333333333333334</v>
      </c>
      <c r="G1138" s="23">
        <v>0.54333333333333333</v>
      </c>
      <c r="H1138" s="23">
        <v>0.5</v>
      </c>
      <c r="I1138" s="23">
        <v>0.5</v>
      </c>
      <c r="J1138" s="23">
        <v>0.48820437649110865</v>
      </c>
      <c r="K1138" s="23">
        <v>0.44666666666666671</v>
      </c>
      <c r="L1138" s="152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A1139" s="30"/>
      <c r="B1139" s="3" t="s">
        <v>276</v>
      </c>
      <c r="C1139" s="29"/>
      <c r="D1139" s="11">
        <v>0.5</v>
      </c>
      <c r="E1139" s="11">
        <v>0.5</v>
      </c>
      <c r="F1139" s="11">
        <v>0.5</v>
      </c>
      <c r="G1139" s="11">
        <v>0.54</v>
      </c>
      <c r="H1139" s="11">
        <v>0.5</v>
      </c>
      <c r="I1139" s="11">
        <v>0.5</v>
      </c>
      <c r="J1139" s="11">
        <v>0.49056561996771453</v>
      </c>
      <c r="K1139" s="11">
        <v>0.45500000000000002</v>
      </c>
      <c r="L1139" s="152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30"/>
      <c r="B1140" s="3" t="s">
        <v>277</v>
      </c>
      <c r="C1140" s="29"/>
      <c r="D1140" s="24">
        <v>4.0824829046386291E-2</v>
      </c>
      <c r="E1140" s="24">
        <v>0</v>
      </c>
      <c r="F1140" s="24">
        <v>4.0824829046386291E-2</v>
      </c>
      <c r="G1140" s="24">
        <v>5.1639777949432268E-3</v>
      </c>
      <c r="H1140" s="24">
        <v>0</v>
      </c>
      <c r="I1140" s="24">
        <v>0</v>
      </c>
      <c r="J1140" s="24">
        <v>1.6013804918299099E-2</v>
      </c>
      <c r="K1140" s="24">
        <v>1.7511900715418277E-2</v>
      </c>
      <c r="L1140" s="202"/>
      <c r="M1140" s="203"/>
      <c r="N1140" s="203"/>
      <c r="O1140" s="203"/>
      <c r="P1140" s="203"/>
      <c r="Q1140" s="203"/>
      <c r="R1140" s="203"/>
      <c r="S1140" s="203"/>
      <c r="T1140" s="203"/>
      <c r="U1140" s="203"/>
      <c r="V1140" s="203"/>
      <c r="W1140" s="203"/>
      <c r="X1140" s="203"/>
      <c r="Y1140" s="203"/>
      <c r="Z1140" s="203"/>
      <c r="AA1140" s="203"/>
      <c r="AB1140" s="203"/>
      <c r="AC1140" s="203"/>
      <c r="AD1140" s="203"/>
      <c r="AE1140" s="203"/>
      <c r="AF1140" s="203"/>
      <c r="AG1140" s="203"/>
      <c r="AH1140" s="203"/>
      <c r="AI1140" s="203"/>
      <c r="AJ1140" s="203"/>
      <c r="AK1140" s="203"/>
      <c r="AL1140" s="203"/>
      <c r="AM1140" s="203"/>
      <c r="AN1140" s="203"/>
      <c r="AO1140" s="203"/>
      <c r="AP1140" s="203"/>
      <c r="AQ1140" s="203"/>
      <c r="AR1140" s="203"/>
      <c r="AS1140" s="203"/>
      <c r="AT1140" s="203"/>
      <c r="AU1140" s="203"/>
      <c r="AV1140" s="203"/>
      <c r="AW1140" s="203"/>
      <c r="AX1140" s="203"/>
      <c r="AY1140" s="203"/>
      <c r="AZ1140" s="203"/>
      <c r="BA1140" s="203"/>
      <c r="BB1140" s="203"/>
      <c r="BC1140" s="203"/>
      <c r="BD1140" s="203"/>
      <c r="BE1140" s="203"/>
      <c r="BF1140" s="203"/>
      <c r="BG1140" s="203"/>
      <c r="BH1140" s="203"/>
      <c r="BI1140" s="203"/>
      <c r="BJ1140" s="203"/>
      <c r="BK1140" s="203"/>
      <c r="BL1140" s="203"/>
      <c r="BM1140" s="56"/>
    </row>
    <row r="1141" spans="1:65">
      <c r="A1141" s="30"/>
      <c r="B1141" s="3" t="s">
        <v>86</v>
      </c>
      <c r="C1141" s="29"/>
      <c r="D1141" s="13">
        <v>7.9015798154296032E-2</v>
      </c>
      <c r="E1141" s="13">
        <v>0</v>
      </c>
      <c r="F1141" s="13">
        <v>8.4465163544247504E-2</v>
      </c>
      <c r="G1141" s="13">
        <v>9.5042536103249579E-3</v>
      </c>
      <c r="H1141" s="13">
        <v>0</v>
      </c>
      <c r="I1141" s="13">
        <v>0</v>
      </c>
      <c r="J1141" s="13">
        <v>3.2801436630690975E-2</v>
      </c>
      <c r="K1141" s="13">
        <v>3.9205747870339425E-2</v>
      </c>
      <c r="L1141" s="152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A1142" s="30"/>
      <c r="B1142" s="3" t="s">
        <v>278</v>
      </c>
      <c r="C1142" s="29"/>
      <c r="D1142" s="13">
        <v>2.410535122006574E-2</v>
      </c>
      <c r="E1142" s="13">
        <v>-8.9303052709042152E-3</v>
      </c>
      <c r="F1142" s="13">
        <v>-4.196596176187406E-2</v>
      </c>
      <c r="G1142" s="13">
        <v>7.6962401605617403E-2</v>
      </c>
      <c r="H1142" s="13">
        <v>-8.9303052709042152E-3</v>
      </c>
      <c r="I1142" s="13">
        <v>-8.9303052709042152E-3</v>
      </c>
      <c r="J1142" s="13">
        <v>-3.2310875251096882E-2</v>
      </c>
      <c r="K1142" s="13">
        <v>-0.11464440604200776</v>
      </c>
      <c r="L1142" s="152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30"/>
      <c r="B1143" s="46" t="s">
        <v>279</v>
      </c>
      <c r="C1143" s="47"/>
      <c r="D1143" s="45">
        <v>0.79</v>
      </c>
      <c r="E1143" s="45">
        <v>0</v>
      </c>
      <c r="F1143" s="45">
        <v>0.79</v>
      </c>
      <c r="G1143" s="45">
        <v>2.0499999999999998</v>
      </c>
      <c r="H1143" s="45">
        <v>0</v>
      </c>
      <c r="I1143" s="45">
        <v>0</v>
      </c>
      <c r="J1143" s="45">
        <v>0.56000000000000005</v>
      </c>
      <c r="K1143" s="45">
        <v>2.5299999999999998</v>
      </c>
      <c r="L1143" s="152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B1144" s="31"/>
      <c r="C1144" s="20"/>
      <c r="D1144" s="20"/>
      <c r="E1144" s="20"/>
      <c r="F1144" s="20"/>
      <c r="G1144" s="20"/>
      <c r="H1144" s="20"/>
      <c r="I1144" s="20"/>
      <c r="J1144" s="20"/>
      <c r="K1144" s="20"/>
      <c r="BM1144" s="55"/>
    </row>
    <row r="1145" spans="1:65" ht="15">
      <c r="B1145" s="8" t="s">
        <v>638</v>
      </c>
      <c r="BM1145" s="28" t="s">
        <v>66</v>
      </c>
    </row>
    <row r="1146" spans="1:65" ht="15">
      <c r="A1146" s="25" t="s">
        <v>44</v>
      </c>
      <c r="B1146" s="18" t="s">
        <v>111</v>
      </c>
      <c r="C1146" s="15" t="s">
        <v>112</v>
      </c>
      <c r="D1146" s="16" t="s">
        <v>227</v>
      </c>
      <c r="E1146" s="17" t="s">
        <v>227</v>
      </c>
      <c r="F1146" s="17" t="s">
        <v>227</v>
      </c>
      <c r="G1146" s="17" t="s">
        <v>227</v>
      </c>
      <c r="H1146" s="17" t="s">
        <v>227</v>
      </c>
      <c r="I1146" s="17" t="s">
        <v>227</v>
      </c>
      <c r="J1146" s="17" t="s">
        <v>227</v>
      </c>
      <c r="K1146" s="17" t="s">
        <v>227</v>
      </c>
      <c r="L1146" s="17" t="s">
        <v>227</v>
      </c>
      <c r="M1146" s="17" t="s">
        <v>227</v>
      </c>
      <c r="N1146" s="17" t="s">
        <v>227</v>
      </c>
      <c r="O1146" s="17" t="s">
        <v>227</v>
      </c>
      <c r="P1146" s="17" t="s">
        <v>227</v>
      </c>
      <c r="Q1146" s="17" t="s">
        <v>227</v>
      </c>
      <c r="R1146" s="17" t="s">
        <v>227</v>
      </c>
      <c r="S1146" s="17" t="s">
        <v>227</v>
      </c>
      <c r="T1146" s="17" t="s">
        <v>227</v>
      </c>
      <c r="U1146" s="17" t="s">
        <v>227</v>
      </c>
      <c r="V1146" s="17" t="s">
        <v>227</v>
      </c>
      <c r="W1146" s="17" t="s">
        <v>227</v>
      </c>
      <c r="X1146" s="17" t="s">
        <v>227</v>
      </c>
      <c r="Y1146" s="17" t="s">
        <v>227</v>
      </c>
      <c r="Z1146" s="17" t="s">
        <v>227</v>
      </c>
      <c r="AA1146" s="17" t="s">
        <v>227</v>
      </c>
      <c r="AB1146" s="17" t="s">
        <v>227</v>
      </c>
      <c r="AC1146" s="17" t="s">
        <v>227</v>
      </c>
      <c r="AD1146" s="17" t="s">
        <v>227</v>
      </c>
      <c r="AE1146" s="17" t="s">
        <v>227</v>
      </c>
      <c r="AF1146" s="17" t="s">
        <v>227</v>
      </c>
      <c r="AG1146" s="17" t="s">
        <v>227</v>
      </c>
      <c r="AH1146" s="17" t="s">
        <v>227</v>
      </c>
      <c r="AI1146" s="152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>
        <v>1</v>
      </c>
    </row>
    <row r="1147" spans="1:65">
      <c r="A1147" s="30"/>
      <c r="B1147" s="19" t="s">
        <v>228</v>
      </c>
      <c r="C1147" s="9" t="s">
        <v>228</v>
      </c>
      <c r="D1147" s="150" t="s">
        <v>230</v>
      </c>
      <c r="E1147" s="151" t="s">
        <v>231</v>
      </c>
      <c r="F1147" s="151" t="s">
        <v>232</v>
      </c>
      <c r="G1147" s="151" t="s">
        <v>233</v>
      </c>
      <c r="H1147" s="151" t="s">
        <v>234</v>
      </c>
      <c r="I1147" s="151" t="s">
        <v>235</v>
      </c>
      <c r="J1147" s="151" t="s">
        <v>236</v>
      </c>
      <c r="K1147" s="151" t="s">
        <v>237</v>
      </c>
      <c r="L1147" s="151" t="s">
        <v>238</v>
      </c>
      <c r="M1147" s="151" t="s">
        <v>239</v>
      </c>
      <c r="N1147" s="151" t="s">
        <v>240</v>
      </c>
      <c r="O1147" s="151" t="s">
        <v>241</v>
      </c>
      <c r="P1147" s="151" t="s">
        <v>242</v>
      </c>
      <c r="Q1147" s="151" t="s">
        <v>244</v>
      </c>
      <c r="R1147" s="151" t="s">
        <v>247</v>
      </c>
      <c r="S1147" s="151" t="s">
        <v>248</v>
      </c>
      <c r="T1147" s="151" t="s">
        <v>304</v>
      </c>
      <c r="U1147" s="151" t="s">
        <v>249</v>
      </c>
      <c r="V1147" s="151" t="s">
        <v>250</v>
      </c>
      <c r="W1147" s="151" t="s">
        <v>252</v>
      </c>
      <c r="X1147" s="151" t="s">
        <v>255</v>
      </c>
      <c r="Y1147" s="151" t="s">
        <v>256</v>
      </c>
      <c r="Z1147" s="151" t="s">
        <v>257</v>
      </c>
      <c r="AA1147" s="151" t="s">
        <v>305</v>
      </c>
      <c r="AB1147" s="151" t="s">
        <v>259</v>
      </c>
      <c r="AC1147" s="151" t="s">
        <v>260</v>
      </c>
      <c r="AD1147" s="151" t="s">
        <v>263</v>
      </c>
      <c r="AE1147" s="151" t="s">
        <v>264</v>
      </c>
      <c r="AF1147" s="151" t="s">
        <v>265</v>
      </c>
      <c r="AG1147" s="151" t="s">
        <v>266</v>
      </c>
      <c r="AH1147" s="151" t="s">
        <v>267</v>
      </c>
      <c r="AI1147" s="152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 t="s">
        <v>3</v>
      </c>
    </row>
    <row r="1148" spans="1:65">
      <c r="A1148" s="30"/>
      <c r="B1148" s="19"/>
      <c r="C1148" s="9"/>
      <c r="D1148" s="10" t="s">
        <v>333</v>
      </c>
      <c r="E1148" s="11" t="s">
        <v>332</v>
      </c>
      <c r="F1148" s="11" t="s">
        <v>332</v>
      </c>
      <c r="G1148" s="11" t="s">
        <v>331</v>
      </c>
      <c r="H1148" s="11" t="s">
        <v>332</v>
      </c>
      <c r="I1148" s="11" t="s">
        <v>332</v>
      </c>
      <c r="J1148" s="11" t="s">
        <v>331</v>
      </c>
      <c r="K1148" s="11" t="s">
        <v>331</v>
      </c>
      <c r="L1148" s="11" t="s">
        <v>331</v>
      </c>
      <c r="M1148" s="11" t="s">
        <v>331</v>
      </c>
      <c r="N1148" s="11" t="s">
        <v>331</v>
      </c>
      <c r="O1148" s="11" t="s">
        <v>331</v>
      </c>
      <c r="P1148" s="11" t="s">
        <v>331</v>
      </c>
      <c r="Q1148" s="11" t="s">
        <v>331</v>
      </c>
      <c r="R1148" s="11" t="s">
        <v>331</v>
      </c>
      <c r="S1148" s="11" t="s">
        <v>332</v>
      </c>
      <c r="T1148" s="11" t="s">
        <v>332</v>
      </c>
      <c r="U1148" s="11" t="s">
        <v>333</v>
      </c>
      <c r="V1148" s="11" t="s">
        <v>332</v>
      </c>
      <c r="W1148" s="11" t="s">
        <v>333</v>
      </c>
      <c r="X1148" s="11" t="s">
        <v>333</v>
      </c>
      <c r="Y1148" s="11" t="s">
        <v>331</v>
      </c>
      <c r="Z1148" s="11" t="s">
        <v>333</v>
      </c>
      <c r="AA1148" s="11" t="s">
        <v>331</v>
      </c>
      <c r="AB1148" s="11" t="s">
        <v>332</v>
      </c>
      <c r="AC1148" s="11" t="s">
        <v>332</v>
      </c>
      <c r="AD1148" s="11" t="s">
        <v>333</v>
      </c>
      <c r="AE1148" s="11" t="s">
        <v>332</v>
      </c>
      <c r="AF1148" s="11" t="s">
        <v>331</v>
      </c>
      <c r="AG1148" s="11" t="s">
        <v>331</v>
      </c>
      <c r="AH1148" s="11" t="s">
        <v>334</v>
      </c>
      <c r="AI1148" s="152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0</v>
      </c>
    </row>
    <row r="1149" spans="1:65">
      <c r="A1149" s="30"/>
      <c r="B1149" s="19"/>
      <c r="C1149" s="9"/>
      <c r="D1149" s="26" t="s">
        <v>335</v>
      </c>
      <c r="E1149" s="26" t="s">
        <v>336</v>
      </c>
      <c r="F1149" s="26" t="s">
        <v>335</v>
      </c>
      <c r="G1149" s="26" t="s">
        <v>337</v>
      </c>
      <c r="H1149" s="26" t="s">
        <v>338</v>
      </c>
      <c r="I1149" s="26" t="s">
        <v>336</v>
      </c>
      <c r="J1149" s="26" t="s">
        <v>336</v>
      </c>
      <c r="K1149" s="26" t="s">
        <v>336</v>
      </c>
      <c r="L1149" s="26" t="s">
        <v>336</v>
      </c>
      <c r="M1149" s="26" t="s">
        <v>336</v>
      </c>
      <c r="N1149" s="26" t="s">
        <v>336</v>
      </c>
      <c r="O1149" s="26" t="s">
        <v>336</v>
      </c>
      <c r="P1149" s="26" t="s">
        <v>336</v>
      </c>
      <c r="Q1149" s="26" t="s">
        <v>339</v>
      </c>
      <c r="R1149" s="26" t="s">
        <v>336</v>
      </c>
      <c r="S1149" s="26" t="s">
        <v>335</v>
      </c>
      <c r="T1149" s="26" t="s">
        <v>336</v>
      </c>
      <c r="U1149" s="26" t="s">
        <v>335</v>
      </c>
      <c r="V1149" s="26" t="s">
        <v>337</v>
      </c>
      <c r="W1149" s="26" t="s">
        <v>338</v>
      </c>
      <c r="X1149" s="26" t="s">
        <v>335</v>
      </c>
      <c r="Y1149" s="26" t="s">
        <v>336</v>
      </c>
      <c r="Z1149" s="26" t="s">
        <v>336</v>
      </c>
      <c r="AA1149" s="26"/>
      <c r="AB1149" s="26" t="s">
        <v>335</v>
      </c>
      <c r="AC1149" s="26" t="s">
        <v>336</v>
      </c>
      <c r="AD1149" s="26" t="s">
        <v>336</v>
      </c>
      <c r="AE1149" s="26" t="s">
        <v>338</v>
      </c>
      <c r="AF1149" s="26" t="s">
        <v>338</v>
      </c>
      <c r="AG1149" s="26" t="s">
        <v>117</v>
      </c>
      <c r="AH1149" s="26" t="s">
        <v>336</v>
      </c>
      <c r="AI1149" s="152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0</v>
      </c>
    </row>
    <row r="1150" spans="1:65">
      <c r="A1150" s="30"/>
      <c r="B1150" s="18">
        <v>1</v>
      </c>
      <c r="C1150" s="14">
        <v>1</v>
      </c>
      <c r="D1150" s="210">
        <v>167</v>
      </c>
      <c r="E1150" s="210">
        <v>170</v>
      </c>
      <c r="F1150" s="210">
        <v>158</v>
      </c>
      <c r="G1150" s="210">
        <v>165</v>
      </c>
      <c r="H1150" s="210">
        <v>160.10276341910031</v>
      </c>
      <c r="I1150" s="210">
        <v>158</v>
      </c>
      <c r="J1150" s="210">
        <v>165</v>
      </c>
      <c r="K1150" s="210">
        <v>171</v>
      </c>
      <c r="L1150" s="210">
        <v>167</v>
      </c>
      <c r="M1150" s="210">
        <v>162</v>
      </c>
      <c r="N1150" s="210">
        <v>175</v>
      </c>
      <c r="O1150" s="210">
        <v>173</v>
      </c>
      <c r="P1150" s="229">
        <v>183</v>
      </c>
      <c r="Q1150" s="210">
        <v>168.9</v>
      </c>
      <c r="R1150" s="210">
        <v>158</v>
      </c>
      <c r="S1150" s="210">
        <v>174</v>
      </c>
      <c r="T1150" s="210">
        <v>163</v>
      </c>
      <c r="U1150" s="210">
        <v>160</v>
      </c>
      <c r="V1150" s="210">
        <v>175</v>
      </c>
      <c r="W1150" s="228">
        <v>139.4</v>
      </c>
      <c r="X1150" s="210">
        <v>164.0386</v>
      </c>
      <c r="Y1150" s="210">
        <v>174</v>
      </c>
      <c r="Z1150" s="210">
        <v>162.99999999999997</v>
      </c>
      <c r="AA1150" s="210">
        <v>159.2657129464196</v>
      </c>
      <c r="AB1150" s="210">
        <v>164</v>
      </c>
      <c r="AC1150" s="210">
        <v>156</v>
      </c>
      <c r="AD1150" s="210">
        <v>172.79161515751545</v>
      </c>
      <c r="AE1150" s="210">
        <v>160</v>
      </c>
      <c r="AF1150" s="210">
        <v>168</v>
      </c>
      <c r="AG1150" s="210">
        <v>175</v>
      </c>
      <c r="AH1150" s="210">
        <v>165.16</v>
      </c>
      <c r="AI1150" s="211"/>
      <c r="AJ1150" s="212"/>
      <c r="AK1150" s="212"/>
      <c r="AL1150" s="212"/>
      <c r="AM1150" s="212"/>
      <c r="AN1150" s="212"/>
      <c r="AO1150" s="212"/>
      <c r="AP1150" s="212"/>
      <c r="AQ1150" s="212"/>
      <c r="AR1150" s="212"/>
      <c r="AS1150" s="212"/>
      <c r="AT1150" s="212"/>
      <c r="AU1150" s="212"/>
      <c r="AV1150" s="212"/>
      <c r="AW1150" s="212"/>
      <c r="AX1150" s="212"/>
      <c r="AY1150" s="212"/>
      <c r="AZ1150" s="212"/>
      <c r="BA1150" s="212"/>
      <c r="BB1150" s="212"/>
      <c r="BC1150" s="212"/>
      <c r="BD1150" s="212"/>
      <c r="BE1150" s="212"/>
      <c r="BF1150" s="212"/>
      <c r="BG1150" s="212"/>
      <c r="BH1150" s="212"/>
      <c r="BI1150" s="212"/>
      <c r="BJ1150" s="212"/>
      <c r="BK1150" s="212"/>
      <c r="BL1150" s="212"/>
      <c r="BM1150" s="213">
        <v>1</v>
      </c>
    </row>
    <row r="1151" spans="1:65">
      <c r="A1151" s="30"/>
      <c r="B1151" s="19">
        <v>1</v>
      </c>
      <c r="C1151" s="9">
        <v>2</v>
      </c>
      <c r="D1151" s="214">
        <v>174</v>
      </c>
      <c r="E1151" s="214">
        <v>173</v>
      </c>
      <c r="F1151" s="214">
        <v>156</v>
      </c>
      <c r="G1151" s="214">
        <v>165</v>
      </c>
      <c r="H1151" s="214">
        <v>164.92910714323733</v>
      </c>
      <c r="I1151" s="214">
        <v>160</v>
      </c>
      <c r="J1151" s="214">
        <v>169</v>
      </c>
      <c r="K1151" s="214">
        <v>170</v>
      </c>
      <c r="L1151" s="214">
        <v>173</v>
      </c>
      <c r="M1151" s="214">
        <v>169</v>
      </c>
      <c r="N1151" s="214">
        <v>179</v>
      </c>
      <c r="O1151" s="214">
        <v>173</v>
      </c>
      <c r="P1151" s="214">
        <v>178</v>
      </c>
      <c r="Q1151" s="214">
        <v>165.6</v>
      </c>
      <c r="R1151" s="214">
        <v>161</v>
      </c>
      <c r="S1151" s="214">
        <v>169</v>
      </c>
      <c r="T1151" s="214">
        <v>167</v>
      </c>
      <c r="U1151" s="214">
        <v>150</v>
      </c>
      <c r="V1151" s="214">
        <v>174</v>
      </c>
      <c r="W1151" s="230">
        <v>140.9</v>
      </c>
      <c r="X1151" s="214">
        <v>163.10419999999999</v>
      </c>
      <c r="Y1151" s="214">
        <v>171</v>
      </c>
      <c r="Z1151" s="214">
        <v>161.99999999999997</v>
      </c>
      <c r="AA1151" s="214">
        <v>159.6264973541434</v>
      </c>
      <c r="AB1151" s="214">
        <v>169.5</v>
      </c>
      <c r="AC1151" s="214">
        <v>156</v>
      </c>
      <c r="AD1151" s="214">
        <v>174.72867831809478</v>
      </c>
      <c r="AE1151" s="214">
        <v>167</v>
      </c>
      <c r="AF1151" s="214">
        <v>169</v>
      </c>
      <c r="AG1151" s="214">
        <v>173</v>
      </c>
      <c r="AH1151" s="214">
        <v>165.63</v>
      </c>
      <c r="AI1151" s="211"/>
      <c r="AJ1151" s="212"/>
      <c r="AK1151" s="212"/>
      <c r="AL1151" s="212"/>
      <c r="AM1151" s="212"/>
      <c r="AN1151" s="212"/>
      <c r="AO1151" s="212"/>
      <c r="AP1151" s="212"/>
      <c r="AQ1151" s="212"/>
      <c r="AR1151" s="212"/>
      <c r="AS1151" s="212"/>
      <c r="AT1151" s="212"/>
      <c r="AU1151" s="212"/>
      <c r="AV1151" s="212"/>
      <c r="AW1151" s="212"/>
      <c r="AX1151" s="212"/>
      <c r="AY1151" s="212"/>
      <c r="AZ1151" s="212"/>
      <c r="BA1151" s="212"/>
      <c r="BB1151" s="212"/>
      <c r="BC1151" s="212"/>
      <c r="BD1151" s="212"/>
      <c r="BE1151" s="212"/>
      <c r="BF1151" s="212"/>
      <c r="BG1151" s="212"/>
      <c r="BH1151" s="212"/>
      <c r="BI1151" s="212"/>
      <c r="BJ1151" s="212"/>
      <c r="BK1151" s="212"/>
      <c r="BL1151" s="212"/>
      <c r="BM1151" s="213">
        <v>32</v>
      </c>
    </row>
    <row r="1152" spans="1:65">
      <c r="A1152" s="30"/>
      <c r="B1152" s="19">
        <v>1</v>
      </c>
      <c r="C1152" s="9">
        <v>3</v>
      </c>
      <c r="D1152" s="214">
        <v>167</v>
      </c>
      <c r="E1152" s="214">
        <v>168</v>
      </c>
      <c r="F1152" s="214">
        <v>158</v>
      </c>
      <c r="G1152" s="214">
        <v>165</v>
      </c>
      <c r="H1152" s="214">
        <v>162.70437886856573</v>
      </c>
      <c r="I1152" s="214">
        <v>164</v>
      </c>
      <c r="J1152" s="214">
        <v>165</v>
      </c>
      <c r="K1152" s="214">
        <v>166</v>
      </c>
      <c r="L1152" s="214">
        <v>174</v>
      </c>
      <c r="M1152" s="214">
        <v>166</v>
      </c>
      <c r="N1152" s="214">
        <v>175</v>
      </c>
      <c r="O1152" s="214">
        <v>174</v>
      </c>
      <c r="P1152" s="214">
        <v>177</v>
      </c>
      <c r="Q1152" s="214">
        <v>165.4</v>
      </c>
      <c r="R1152" s="214">
        <v>165</v>
      </c>
      <c r="S1152" s="214">
        <v>176</v>
      </c>
      <c r="T1152" s="214">
        <v>173</v>
      </c>
      <c r="U1152" s="214">
        <v>160</v>
      </c>
      <c r="V1152" s="214">
        <v>175</v>
      </c>
      <c r="W1152" s="230">
        <v>139.19999999999999</v>
      </c>
      <c r="X1152" s="214">
        <v>163.95359999999999</v>
      </c>
      <c r="Y1152" s="214">
        <v>172</v>
      </c>
      <c r="Z1152" s="214">
        <v>161</v>
      </c>
      <c r="AA1152" s="214">
        <v>160.79499785099941</v>
      </c>
      <c r="AB1152" s="214">
        <v>160.5</v>
      </c>
      <c r="AC1152" s="214">
        <v>156</v>
      </c>
      <c r="AD1152" s="214">
        <v>174.47340163581345</v>
      </c>
      <c r="AE1152" s="214">
        <v>163</v>
      </c>
      <c r="AF1152" s="214">
        <v>166</v>
      </c>
      <c r="AG1152" s="214">
        <v>172</v>
      </c>
      <c r="AH1152" s="214">
        <v>165.04</v>
      </c>
      <c r="AI1152" s="211"/>
      <c r="AJ1152" s="212"/>
      <c r="AK1152" s="212"/>
      <c r="AL1152" s="212"/>
      <c r="AM1152" s="212"/>
      <c r="AN1152" s="212"/>
      <c r="AO1152" s="212"/>
      <c r="AP1152" s="212"/>
      <c r="AQ1152" s="212"/>
      <c r="AR1152" s="212"/>
      <c r="AS1152" s="212"/>
      <c r="AT1152" s="212"/>
      <c r="AU1152" s="212"/>
      <c r="AV1152" s="212"/>
      <c r="AW1152" s="212"/>
      <c r="AX1152" s="212"/>
      <c r="AY1152" s="212"/>
      <c r="AZ1152" s="212"/>
      <c r="BA1152" s="212"/>
      <c r="BB1152" s="212"/>
      <c r="BC1152" s="212"/>
      <c r="BD1152" s="212"/>
      <c r="BE1152" s="212"/>
      <c r="BF1152" s="212"/>
      <c r="BG1152" s="212"/>
      <c r="BH1152" s="212"/>
      <c r="BI1152" s="212"/>
      <c r="BJ1152" s="212"/>
      <c r="BK1152" s="212"/>
      <c r="BL1152" s="212"/>
      <c r="BM1152" s="213">
        <v>16</v>
      </c>
    </row>
    <row r="1153" spans="1:65">
      <c r="A1153" s="30"/>
      <c r="B1153" s="19">
        <v>1</v>
      </c>
      <c r="C1153" s="9">
        <v>4</v>
      </c>
      <c r="D1153" s="214">
        <v>168</v>
      </c>
      <c r="E1153" s="214">
        <v>167</v>
      </c>
      <c r="F1153" s="214">
        <v>157</v>
      </c>
      <c r="G1153" s="214">
        <v>164</v>
      </c>
      <c r="H1153" s="214">
        <v>161.53142134053431</v>
      </c>
      <c r="I1153" s="214">
        <v>175</v>
      </c>
      <c r="J1153" s="214">
        <v>166</v>
      </c>
      <c r="K1153" s="214">
        <v>165</v>
      </c>
      <c r="L1153" s="214">
        <v>171</v>
      </c>
      <c r="M1153" s="214">
        <v>171</v>
      </c>
      <c r="N1153" s="214">
        <v>176</v>
      </c>
      <c r="O1153" s="214">
        <v>175</v>
      </c>
      <c r="P1153" s="214">
        <v>177</v>
      </c>
      <c r="Q1153" s="214">
        <v>167.5</v>
      </c>
      <c r="R1153" s="214">
        <v>156</v>
      </c>
      <c r="S1153" s="214">
        <v>170</v>
      </c>
      <c r="T1153" s="214">
        <v>170</v>
      </c>
      <c r="U1153" s="214">
        <v>150</v>
      </c>
      <c r="V1153" s="214">
        <v>174</v>
      </c>
      <c r="W1153" s="230">
        <v>143.9</v>
      </c>
      <c r="X1153" s="214">
        <v>164.2062</v>
      </c>
      <c r="Y1153" s="214">
        <v>171</v>
      </c>
      <c r="Z1153" s="214">
        <v>165</v>
      </c>
      <c r="AA1153" s="214">
        <v>158.2374520315802</v>
      </c>
      <c r="AB1153" s="214">
        <v>161.5</v>
      </c>
      <c r="AC1153" s="214">
        <v>154</v>
      </c>
      <c r="AD1153" s="214">
        <v>168.8</v>
      </c>
      <c r="AE1153" s="214">
        <v>166</v>
      </c>
      <c r="AF1153" s="214">
        <v>164</v>
      </c>
      <c r="AG1153" s="214">
        <v>171</v>
      </c>
      <c r="AH1153" s="214">
        <v>165.22</v>
      </c>
      <c r="AI1153" s="211"/>
      <c r="AJ1153" s="212"/>
      <c r="AK1153" s="212"/>
      <c r="AL1153" s="212"/>
      <c r="AM1153" s="212"/>
      <c r="AN1153" s="212"/>
      <c r="AO1153" s="212"/>
      <c r="AP1153" s="212"/>
      <c r="AQ1153" s="212"/>
      <c r="AR1153" s="212"/>
      <c r="AS1153" s="212"/>
      <c r="AT1153" s="212"/>
      <c r="AU1153" s="212"/>
      <c r="AV1153" s="212"/>
      <c r="AW1153" s="212"/>
      <c r="AX1153" s="212"/>
      <c r="AY1153" s="212"/>
      <c r="AZ1153" s="212"/>
      <c r="BA1153" s="212"/>
      <c r="BB1153" s="212"/>
      <c r="BC1153" s="212"/>
      <c r="BD1153" s="212"/>
      <c r="BE1153" s="212"/>
      <c r="BF1153" s="212"/>
      <c r="BG1153" s="212"/>
      <c r="BH1153" s="212"/>
      <c r="BI1153" s="212"/>
      <c r="BJ1153" s="212"/>
      <c r="BK1153" s="212"/>
      <c r="BL1153" s="212"/>
      <c r="BM1153" s="213">
        <v>166.67033987086185</v>
      </c>
    </row>
    <row r="1154" spans="1:65">
      <c r="A1154" s="30"/>
      <c r="B1154" s="19">
        <v>1</v>
      </c>
      <c r="C1154" s="9">
        <v>5</v>
      </c>
      <c r="D1154" s="214">
        <v>171</v>
      </c>
      <c r="E1154" s="214">
        <v>162</v>
      </c>
      <c r="F1154" s="214">
        <v>156</v>
      </c>
      <c r="G1154" s="214">
        <v>165</v>
      </c>
      <c r="H1154" s="214">
        <v>162.51817219103833</v>
      </c>
      <c r="I1154" s="214">
        <v>166</v>
      </c>
      <c r="J1154" s="214">
        <v>161</v>
      </c>
      <c r="K1154" s="214">
        <v>167</v>
      </c>
      <c r="L1154" s="214">
        <v>173</v>
      </c>
      <c r="M1154" s="214">
        <v>167</v>
      </c>
      <c r="N1154" s="214">
        <v>174</v>
      </c>
      <c r="O1154" s="214">
        <v>174</v>
      </c>
      <c r="P1154" s="214">
        <v>175</v>
      </c>
      <c r="Q1154" s="214">
        <v>168.2</v>
      </c>
      <c r="R1154" s="214">
        <v>164</v>
      </c>
      <c r="S1154" s="214">
        <v>175</v>
      </c>
      <c r="T1154" s="214">
        <v>169</v>
      </c>
      <c r="U1154" s="214">
        <v>170</v>
      </c>
      <c r="V1154" s="214">
        <v>175</v>
      </c>
      <c r="W1154" s="230">
        <v>143.4</v>
      </c>
      <c r="X1154" s="214">
        <v>163.75239999999999</v>
      </c>
      <c r="Y1154" s="214">
        <v>172</v>
      </c>
      <c r="Z1154" s="214">
        <v>157</v>
      </c>
      <c r="AA1154" s="214">
        <v>157.7205713182602</v>
      </c>
      <c r="AB1154" s="214">
        <v>168</v>
      </c>
      <c r="AC1154" s="214">
        <v>153</v>
      </c>
      <c r="AD1154" s="214">
        <v>170.47843218167949</v>
      </c>
      <c r="AE1154" s="214">
        <v>165</v>
      </c>
      <c r="AF1154" s="214">
        <v>159</v>
      </c>
      <c r="AG1154" s="214">
        <v>174</v>
      </c>
      <c r="AH1154" s="214">
        <v>166.16</v>
      </c>
      <c r="AI1154" s="211"/>
      <c r="AJ1154" s="212"/>
      <c r="AK1154" s="212"/>
      <c r="AL1154" s="212"/>
      <c r="AM1154" s="212"/>
      <c r="AN1154" s="212"/>
      <c r="AO1154" s="212"/>
      <c r="AP1154" s="212"/>
      <c r="AQ1154" s="212"/>
      <c r="AR1154" s="212"/>
      <c r="AS1154" s="212"/>
      <c r="AT1154" s="212"/>
      <c r="AU1154" s="212"/>
      <c r="AV1154" s="212"/>
      <c r="AW1154" s="212"/>
      <c r="AX1154" s="212"/>
      <c r="AY1154" s="212"/>
      <c r="AZ1154" s="212"/>
      <c r="BA1154" s="212"/>
      <c r="BB1154" s="212"/>
      <c r="BC1154" s="212"/>
      <c r="BD1154" s="212"/>
      <c r="BE1154" s="212"/>
      <c r="BF1154" s="212"/>
      <c r="BG1154" s="212"/>
      <c r="BH1154" s="212"/>
      <c r="BI1154" s="212"/>
      <c r="BJ1154" s="212"/>
      <c r="BK1154" s="212"/>
      <c r="BL1154" s="212"/>
      <c r="BM1154" s="213">
        <v>121</v>
      </c>
    </row>
    <row r="1155" spans="1:65">
      <c r="A1155" s="30"/>
      <c r="B1155" s="19">
        <v>1</v>
      </c>
      <c r="C1155" s="9">
        <v>6</v>
      </c>
      <c r="D1155" s="214">
        <v>168</v>
      </c>
      <c r="E1155" s="214">
        <v>168</v>
      </c>
      <c r="F1155" s="214">
        <v>157</v>
      </c>
      <c r="G1155" s="214">
        <v>167</v>
      </c>
      <c r="H1155" s="214">
        <v>164.61077492165532</v>
      </c>
      <c r="I1155" s="214">
        <v>157</v>
      </c>
      <c r="J1155" s="214">
        <v>161</v>
      </c>
      <c r="K1155" s="214">
        <v>170</v>
      </c>
      <c r="L1155" s="214">
        <v>173</v>
      </c>
      <c r="M1155" s="214">
        <v>166</v>
      </c>
      <c r="N1155" s="214">
        <v>172</v>
      </c>
      <c r="O1155" s="214">
        <v>174</v>
      </c>
      <c r="P1155" s="214">
        <v>178</v>
      </c>
      <c r="Q1155" s="214">
        <v>168.3</v>
      </c>
      <c r="R1155" s="214">
        <v>161</v>
      </c>
      <c r="S1155" s="214">
        <v>169</v>
      </c>
      <c r="T1155" s="214">
        <v>163</v>
      </c>
      <c r="U1155" s="214">
        <v>160</v>
      </c>
      <c r="V1155" s="214">
        <v>175</v>
      </c>
      <c r="W1155" s="230">
        <v>149.4</v>
      </c>
      <c r="X1155" s="214">
        <v>163.91399999999999</v>
      </c>
      <c r="Y1155" s="214">
        <v>164</v>
      </c>
      <c r="Z1155" s="215">
        <v>138</v>
      </c>
      <c r="AA1155" s="214">
        <v>160.32874711601201</v>
      </c>
      <c r="AB1155" s="214">
        <v>164</v>
      </c>
      <c r="AC1155" s="214">
        <v>156</v>
      </c>
      <c r="AD1155" s="214">
        <v>170.32945296048339</v>
      </c>
      <c r="AE1155" s="214">
        <v>169</v>
      </c>
      <c r="AF1155" s="214">
        <v>167</v>
      </c>
      <c r="AG1155" s="214">
        <v>174</v>
      </c>
      <c r="AH1155" s="214">
        <v>167.51</v>
      </c>
      <c r="AI1155" s="211"/>
      <c r="AJ1155" s="212"/>
      <c r="AK1155" s="212"/>
      <c r="AL1155" s="212"/>
      <c r="AM1155" s="212"/>
      <c r="AN1155" s="212"/>
      <c r="AO1155" s="212"/>
      <c r="AP1155" s="212"/>
      <c r="AQ1155" s="212"/>
      <c r="AR1155" s="212"/>
      <c r="AS1155" s="212"/>
      <c r="AT1155" s="212"/>
      <c r="AU1155" s="212"/>
      <c r="AV1155" s="212"/>
      <c r="AW1155" s="212"/>
      <c r="AX1155" s="212"/>
      <c r="AY1155" s="212"/>
      <c r="AZ1155" s="212"/>
      <c r="BA1155" s="212"/>
      <c r="BB1155" s="212"/>
      <c r="BC1155" s="212"/>
      <c r="BD1155" s="212"/>
      <c r="BE1155" s="212"/>
      <c r="BF1155" s="212"/>
      <c r="BG1155" s="212"/>
      <c r="BH1155" s="212"/>
      <c r="BI1155" s="212"/>
      <c r="BJ1155" s="212"/>
      <c r="BK1155" s="212"/>
      <c r="BL1155" s="212"/>
      <c r="BM1155" s="216"/>
    </row>
    <row r="1156" spans="1:65">
      <c r="A1156" s="30"/>
      <c r="B1156" s="20" t="s">
        <v>275</v>
      </c>
      <c r="C1156" s="12"/>
      <c r="D1156" s="217">
        <v>169.16666666666666</v>
      </c>
      <c r="E1156" s="217">
        <v>168</v>
      </c>
      <c r="F1156" s="217">
        <v>157</v>
      </c>
      <c r="G1156" s="217">
        <v>165.16666666666666</v>
      </c>
      <c r="H1156" s="217">
        <v>162.73276964735521</v>
      </c>
      <c r="I1156" s="217">
        <v>163.33333333333334</v>
      </c>
      <c r="J1156" s="217">
        <v>164.5</v>
      </c>
      <c r="K1156" s="217">
        <v>168.16666666666666</v>
      </c>
      <c r="L1156" s="217">
        <v>171.83333333333334</v>
      </c>
      <c r="M1156" s="217">
        <v>166.83333333333334</v>
      </c>
      <c r="N1156" s="217">
        <v>175.16666666666666</v>
      </c>
      <c r="O1156" s="217">
        <v>173.83333333333334</v>
      </c>
      <c r="P1156" s="217">
        <v>178</v>
      </c>
      <c r="Q1156" s="217">
        <v>167.31666666666663</v>
      </c>
      <c r="R1156" s="217">
        <v>160.83333333333334</v>
      </c>
      <c r="S1156" s="217">
        <v>172.16666666666666</v>
      </c>
      <c r="T1156" s="217">
        <v>167.5</v>
      </c>
      <c r="U1156" s="217">
        <v>158.33333333333334</v>
      </c>
      <c r="V1156" s="217">
        <v>174.66666666666666</v>
      </c>
      <c r="W1156" s="217">
        <v>142.69999999999999</v>
      </c>
      <c r="X1156" s="217">
        <v>163.82816666666665</v>
      </c>
      <c r="Y1156" s="217">
        <v>170.66666666666666</v>
      </c>
      <c r="Z1156" s="217">
        <v>157.66666666666666</v>
      </c>
      <c r="AA1156" s="217">
        <v>159.3289964362358</v>
      </c>
      <c r="AB1156" s="217">
        <v>164.58333333333334</v>
      </c>
      <c r="AC1156" s="217">
        <v>155.16666666666666</v>
      </c>
      <c r="AD1156" s="217">
        <v>171.93359670893108</v>
      </c>
      <c r="AE1156" s="217">
        <v>165</v>
      </c>
      <c r="AF1156" s="217">
        <v>165.5</v>
      </c>
      <c r="AG1156" s="217">
        <v>173.16666666666666</v>
      </c>
      <c r="AH1156" s="217">
        <v>165.78666666666666</v>
      </c>
      <c r="AI1156" s="211"/>
      <c r="AJ1156" s="212"/>
      <c r="AK1156" s="212"/>
      <c r="AL1156" s="212"/>
      <c r="AM1156" s="212"/>
      <c r="AN1156" s="212"/>
      <c r="AO1156" s="212"/>
      <c r="AP1156" s="212"/>
      <c r="AQ1156" s="212"/>
      <c r="AR1156" s="212"/>
      <c r="AS1156" s="212"/>
      <c r="AT1156" s="212"/>
      <c r="AU1156" s="212"/>
      <c r="AV1156" s="212"/>
      <c r="AW1156" s="212"/>
      <c r="AX1156" s="212"/>
      <c r="AY1156" s="212"/>
      <c r="AZ1156" s="212"/>
      <c r="BA1156" s="212"/>
      <c r="BB1156" s="212"/>
      <c r="BC1156" s="212"/>
      <c r="BD1156" s="212"/>
      <c r="BE1156" s="212"/>
      <c r="BF1156" s="212"/>
      <c r="BG1156" s="212"/>
      <c r="BH1156" s="212"/>
      <c r="BI1156" s="212"/>
      <c r="BJ1156" s="212"/>
      <c r="BK1156" s="212"/>
      <c r="BL1156" s="212"/>
      <c r="BM1156" s="216"/>
    </row>
    <row r="1157" spans="1:65">
      <c r="A1157" s="30"/>
      <c r="B1157" s="3" t="s">
        <v>276</v>
      </c>
      <c r="C1157" s="29"/>
      <c r="D1157" s="214">
        <v>168</v>
      </c>
      <c r="E1157" s="214">
        <v>168</v>
      </c>
      <c r="F1157" s="214">
        <v>157</v>
      </c>
      <c r="G1157" s="214">
        <v>165</v>
      </c>
      <c r="H1157" s="214">
        <v>162.61127552980201</v>
      </c>
      <c r="I1157" s="214">
        <v>162</v>
      </c>
      <c r="J1157" s="214">
        <v>165</v>
      </c>
      <c r="K1157" s="214">
        <v>168.5</v>
      </c>
      <c r="L1157" s="214">
        <v>173</v>
      </c>
      <c r="M1157" s="214">
        <v>166.5</v>
      </c>
      <c r="N1157" s="214">
        <v>175</v>
      </c>
      <c r="O1157" s="214">
        <v>174</v>
      </c>
      <c r="P1157" s="214">
        <v>177.5</v>
      </c>
      <c r="Q1157" s="214">
        <v>167.85</v>
      </c>
      <c r="R1157" s="214">
        <v>161</v>
      </c>
      <c r="S1157" s="214">
        <v>172</v>
      </c>
      <c r="T1157" s="214">
        <v>168</v>
      </c>
      <c r="U1157" s="214">
        <v>160</v>
      </c>
      <c r="V1157" s="214">
        <v>175</v>
      </c>
      <c r="W1157" s="214">
        <v>142.15</v>
      </c>
      <c r="X1157" s="214">
        <v>163.93379999999999</v>
      </c>
      <c r="Y1157" s="214">
        <v>171.5</v>
      </c>
      <c r="Z1157" s="214">
        <v>161.5</v>
      </c>
      <c r="AA1157" s="214">
        <v>159.44610515028148</v>
      </c>
      <c r="AB1157" s="214">
        <v>164</v>
      </c>
      <c r="AC1157" s="214">
        <v>156</v>
      </c>
      <c r="AD1157" s="214">
        <v>171.63502366959747</v>
      </c>
      <c r="AE1157" s="214">
        <v>165.5</v>
      </c>
      <c r="AF1157" s="214">
        <v>166.5</v>
      </c>
      <c r="AG1157" s="214">
        <v>173.5</v>
      </c>
      <c r="AH1157" s="214">
        <v>165.42500000000001</v>
      </c>
      <c r="AI1157" s="211"/>
      <c r="AJ1157" s="212"/>
      <c r="AK1157" s="212"/>
      <c r="AL1157" s="212"/>
      <c r="AM1157" s="212"/>
      <c r="AN1157" s="212"/>
      <c r="AO1157" s="212"/>
      <c r="AP1157" s="212"/>
      <c r="AQ1157" s="212"/>
      <c r="AR1157" s="212"/>
      <c r="AS1157" s="212"/>
      <c r="AT1157" s="212"/>
      <c r="AU1157" s="212"/>
      <c r="AV1157" s="212"/>
      <c r="AW1157" s="212"/>
      <c r="AX1157" s="212"/>
      <c r="AY1157" s="212"/>
      <c r="AZ1157" s="212"/>
      <c r="BA1157" s="212"/>
      <c r="BB1157" s="212"/>
      <c r="BC1157" s="212"/>
      <c r="BD1157" s="212"/>
      <c r="BE1157" s="212"/>
      <c r="BF1157" s="212"/>
      <c r="BG1157" s="212"/>
      <c r="BH1157" s="212"/>
      <c r="BI1157" s="212"/>
      <c r="BJ1157" s="212"/>
      <c r="BK1157" s="212"/>
      <c r="BL1157" s="212"/>
      <c r="BM1157" s="216"/>
    </row>
    <row r="1158" spans="1:65">
      <c r="A1158" s="30"/>
      <c r="B1158" s="3" t="s">
        <v>277</v>
      </c>
      <c r="C1158" s="29"/>
      <c r="D1158" s="214">
        <v>2.7868739954771304</v>
      </c>
      <c r="E1158" s="214">
        <v>3.6331804249169899</v>
      </c>
      <c r="F1158" s="214">
        <v>0.89442719099991586</v>
      </c>
      <c r="G1158" s="214">
        <v>0.98319208025017502</v>
      </c>
      <c r="H1158" s="214">
        <v>1.8307283154884411</v>
      </c>
      <c r="I1158" s="214">
        <v>6.6833125519211407</v>
      </c>
      <c r="J1158" s="214">
        <v>3.082207001484488</v>
      </c>
      <c r="K1158" s="214">
        <v>2.4832774042918899</v>
      </c>
      <c r="L1158" s="214">
        <v>2.5625508125043428</v>
      </c>
      <c r="M1158" s="214">
        <v>3.0605010483034745</v>
      </c>
      <c r="N1158" s="214">
        <v>2.3166067138525408</v>
      </c>
      <c r="O1158" s="214">
        <v>0.752772652709081</v>
      </c>
      <c r="P1158" s="214">
        <v>2.6832815729997477</v>
      </c>
      <c r="Q1158" s="214">
        <v>1.4770466027403031</v>
      </c>
      <c r="R1158" s="214">
        <v>3.4302575219167823</v>
      </c>
      <c r="S1158" s="214">
        <v>3.1885210782848317</v>
      </c>
      <c r="T1158" s="214">
        <v>3.9874804074753771</v>
      </c>
      <c r="U1158" s="214">
        <v>7.5277265270908096</v>
      </c>
      <c r="V1158" s="214">
        <v>0.5163977794943222</v>
      </c>
      <c r="W1158" s="214">
        <v>3.8262252939418011</v>
      </c>
      <c r="X1158" s="214">
        <v>0.38474942321810968</v>
      </c>
      <c r="Y1158" s="214">
        <v>3.4448028487370168</v>
      </c>
      <c r="Z1158" s="214">
        <v>9.9933311096283894</v>
      </c>
      <c r="AA1158" s="214">
        <v>1.1848775222368633</v>
      </c>
      <c r="AB1158" s="214">
        <v>3.5414215601459631</v>
      </c>
      <c r="AC1158" s="214">
        <v>1.3291601358251257</v>
      </c>
      <c r="AD1158" s="214">
        <v>2.4293824411932738</v>
      </c>
      <c r="AE1158" s="214">
        <v>3.1622776601683795</v>
      </c>
      <c r="AF1158" s="214">
        <v>3.6193922141707713</v>
      </c>
      <c r="AG1158" s="214">
        <v>1.4719601443879746</v>
      </c>
      <c r="AH1158" s="214">
        <v>0.93863020762527338</v>
      </c>
      <c r="AI1158" s="211"/>
      <c r="AJ1158" s="212"/>
      <c r="AK1158" s="212"/>
      <c r="AL1158" s="212"/>
      <c r="AM1158" s="212"/>
      <c r="AN1158" s="212"/>
      <c r="AO1158" s="212"/>
      <c r="AP1158" s="212"/>
      <c r="AQ1158" s="212"/>
      <c r="AR1158" s="212"/>
      <c r="AS1158" s="212"/>
      <c r="AT1158" s="212"/>
      <c r="AU1158" s="212"/>
      <c r="AV1158" s="212"/>
      <c r="AW1158" s="212"/>
      <c r="AX1158" s="212"/>
      <c r="AY1158" s="212"/>
      <c r="AZ1158" s="212"/>
      <c r="BA1158" s="212"/>
      <c r="BB1158" s="212"/>
      <c r="BC1158" s="212"/>
      <c r="BD1158" s="212"/>
      <c r="BE1158" s="212"/>
      <c r="BF1158" s="212"/>
      <c r="BG1158" s="212"/>
      <c r="BH1158" s="212"/>
      <c r="BI1158" s="212"/>
      <c r="BJ1158" s="212"/>
      <c r="BK1158" s="212"/>
      <c r="BL1158" s="212"/>
      <c r="BM1158" s="216"/>
    </row>
    <row r="1159" spans="1:65">
      <c r="A1159" s="30"/>
      <c r="B1159" s="3" t="s">
        <v>86</v>
      </c>
      <c r="C1159" s="29"/>
      <c r="D1159" s="13">
        <v>1.6474131992968259E-2</v>
      </c>
      <c r="E1159" s="13">
        <v>2.1626073957839227E-2</v>
      </c>
      <c r="F1159" s="13">
        <v>5.6969884777064708E-3</v>
      </c>
      <c r="G1159" s="13">
        <v>5.9527270247235623E-3</v>
      </c>
      <c r="H1159" s="13">
        <v>1.1249905716320454E-2</v>
      </c>
      <c r="I1159" s="13">
        <v>4.0918240113802899E-2</v>
      </c>
      <c r="J1159" s="13">
        <v>1.8736820677717252E-2</v>
      </c>
      <c r="K1159" s="13">
        <v>1.4766763553767433E-2</v>
      </c>
      <c r="L1159" s="13">
        <v>1.4913001818647969E-2</v>
      </c>
      <c r="M1159" s="13">
        <v>1.8344661628192652E-2</v>
      </c>
      <c r="N1159" s="13">
        <v>1.3225157262716693E-2</v>
      </c>
      <c r="O1159" s="13">
        <v>4.3304275323628816E-3</v>
      </c>
      <c r="P1159" s="13">
        <v>1.5074615578650268E-2</v>
      </c>
      <c r="Q1159" s="13">
        <v>8.8278509975513696E-3</v>
      </c>
      <c r="R1159" s="13">
        <v>2.1328026043005901E-2</v>
      </c>
      <c r="S1159" s="13">
        <v>1.8519967540860591E-2</v>
      </c>
      <c r="T1159" s="13">
        <v>2.3805853178957476E-2</v>
      </c>
      <c r="U1159" s="13">
        <v>4.7543535960573528E-2</v>
      </c>
      <c r="V1159" s="13">
        <v>2.9564758367995546E-3</v>
      </c>
      <c r="W1159" s="13">
        <v>2.6813071436172401E-2</v>
      </c>
      <c r="X1159" s="13">
        <v>2.3484937361286655E-3</v>
      </c>
      <c r="Y1159" s="13">
        <v>2.018439169181846E-2</v>
      </c>
      <c r="Z1159" s="13">
        <v>6.3382649743943281E-2</v>
      </c>
      <c r="AA1159" s="13">
        <v>7.4366722237597018E-3</v>
      </c>
      <c r="AB1159" s="13">
        <v>2.1517498086962811E-2</v>
      </c>
      <c r="AC1159" s="13">
        <v>8.5660159129438834E-3</v>
      </c>
      <c r="AD1159" s="13">
        <v>1.4129771537938634E-2</v>
      </c>
      <c r="AE1159" s="13">
        <v>1.9165319152535634E-2</v>
      </c>
      <c r="AF1159" s="13">
        <v>2.1869439360548467E-2</v>
      </c>
      <c r="AG1159" s="13">
        <v>8.5002510744252632E-3</v>
      </c>
      <c r="AH1159" s="13">
        <v>5.6616748891664395E-3</v>
      </c>
      <c r="AI1159" s="152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30"/>
      <c r="B1160" s="3" t="s">
        <v>278</v>
      </c>
      <c r="C1160" s="29"/>
      <c r="D1160" s="13">
        <v>1.4977630679453791E-2</v>
      </c>
      <c r="E1160" s="13">
        <v>7.9777849506299514E-3</v>
      </c>
      <c r="F1160" s="13">
        <v>-5.8020760492565993E-2</v>
      </c>
      <c r="G1160" s="13">
        <v>-9.0218403907993405E-3</v>
      </c>
      <c r="H1160" s="13">
        <v>-2.3624900666534443E-2</v>
      </c>
      <c r="I1160" s="13">
        <v>-2.0021597964665183E-2</v>
      </c>
      <c r="J1160" s="13">
        <v>-1.3021752235841455E-2</v>
      </c>
      <c r="K1160" s="13">
        <v>8.9777629118905633E-3</v>
      </c>
      <c r="L1160" s="13">
        <v>3.0977278059622693E-2</v>
      </c>
      <c r="M1160" s="13">
        <v>9.779392218063343E-4</v>
      </c>
      <c r="N1160" s="13">
        <v>5.0976837284833376E-2</v>
      </c>
      <c r="O1160" s="13">
        <v>4.2977013594749147E-2</v>
      </c>
      <c r="P1160" s="13">
        <v>6.7976462626262668E-2</v>
      </c>
      <c r="Q1160" s="13">
        <v>3.8778753094614871E-3</v>
      </c>
      <c r="R1160" s="13">
        <v>-3.5021267383573362E-2</v>
      </c>
      <c r="S1160" s="13">
        <v>3.2977233982143472E-2</v>
      </c>
      <c r="T1160" s="13">
        <v>4.9778510668483378E-3</v>
      </c>
      <c r="U1160" s="13">
        <v>-5.0020936802481542E-2</v>
      </c>
      <c r="V1160" s="13">
        <v>4.7976903401051763E-2</v>
      </c>
      <c r="W1160" s="13">
        <v>-0.14381886956872092</v>
      </c>
      <c r="X1160" s="13">
        <v>-1.7052663397682855E-2</v>
      </c>
      <c r="Y1160" s="13">
        <v>2.3977432330798631E-2</v>
      </c>
      <c r="Z1160" s="13">
        <v>-5.4020848647523878E-2</v>
      </c>
      <c r="AA1160" s="13">
        <v>-4.4047089844025167E-2</v>
      </c>
      <c r="AB1160" s="13">
        <v>-1.2521763255211149E-2</v>
      </c>
      <c r="AC1160" s="13">
        <v>-6.9020518066432057E-2</v>
      </c>
      <c r="AD1160" s="13">
        <v>3.1578845055138638E-2</v>
      </c>
      <c r="AE1160" s="13">
        <v>-1.0021818352059841E-2</v>
      </c>
      <c r="AF1160" s="13">
        <v>-7.0218844682782278E-3</v>
      </c>
      <c r="AG1160" s="13">
        <v>3.8977101749706922E-2</v>
      </c>
      <c r="AH1160" s="13">
        <v>-5.3019223749101174E-3</v>
      </c>
      <c r="AI1160" s="152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46" t="s">
        <v>279</v>
      </c>
      <c r="C1161" s="47"/>
      <c r="D1161" s="45">
        <v>0.47</v>
      </c>
      <c r="E1161" s="45">
        <v>0.31</v>
      </c>
      <c r="F1161" s="45">
        <v>1.21</v>
      </c>
      <c r="G1161" s="45">
        <v>0.09</v>
      </c>
      <c r="H1161" s="45">
        <v>0.42</v>
      </c>
      <c r="I1161" s="45">
        <v>0.34</v>
      </c>
      <c r="J1161" s="45">
        <v>0.18</v>
      </c>
      <c r="K1161" s="45">
        <v>0.33</v>
      </c>
      <c r="L1161" s="45">
        <v>0.84</v>
      </c>
      <c r="M1161" s="45">
        <v>0.14000000000000001</v>
      </c>
      <c r="N1161" s="45">
        <v>1.3</v>
      </c>
      <c r="O1161" s="45">
        <v>1.1100000000000001</v>
      </c>
      <c r="P1161" s="45">
        <v>1.69</v>
      </c>
      <c r="Q1161" s="45">
        <v>0.21</v>
      </c>
      <c r="R1161" s="45">
        <v>0.68</v>
      </c>
      <c r="S1161" s="45">
        <v>0.88</v>
      </c>
      <c r="T1161" s="45">
        <v>0.24</v>
      </c>
      <c r="U1161" s="45">
        <v>1.03</v>
      </c>
      <c r="V1161" s="45">
        <v>1.23</v>
      </c>
      <c r="W1161" s="45">
        <v>3.19</v>
      </c>
      <c r="X1161" s="45">
        <v>0.27</v>
      </c>
      <c r="Y1161" s="45">
        <v>0.67</v>
      </c>
      <c r="Z1161" s="45">
        <v>1.1200000000000001</v>
      </c>
      <c r="AA1161" s="45">
        <v>0.89</v>
      </c>
      <c r="AB1161" s="45">
        <v>0.17</v>
      </c>
      <c r="AC1161" s="45">
        <v>1.47</v>
      </c>
      <c r="AD1161" s="45">
        <v>0.85</v>
      </c>
      <c r="AE1161" s="45">
        <v>0.11</v>
      </c>
      <c r="AF1161" s="45">
        <v>0.04</v>
      </c>
      <c r="AG1161" s="45">
        <v>1.02</v>
      </c>
      <c r="AH1161" s="45">
        <v>0</v>
      </c>
      <c r="AI1161" s="152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B1162" s="31"/>
      <c r="C1162" s="20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  <c r="W1162" s="20"/>
      <c r="X1162" s="20"/>
      <c r="Y1162" s="20"/>
      <c r="Z1162" s="20"/>
      <c r="AA1162" s="20"/>
      <c r="AB1162" s="20"/>
      <c r="AC1162" s="20"/>
      <c r="AD1162" s="20"/>
      <c r="AE1162" s="20"/>
      <c r="AF1162" s="20"/>
      <c r="AG1162" s="20"/>
      <c r="AH1162" s="20"/>
      <c r="BM1162" s="55"/>
    </row>
    <row r="1163" spans="1:65" ht="15">
      <c r="B1163" s="8" t="s">
        <v>639</v>
      </c>
      <c r="BM1163" s="28" t="s">
        <v>66</v>
      </c>
    </row>
    <row r="1164" spans="1:65" ht="15">
      <c r="A1164" s="25" t="s">
        <v>45</v>
      </c>
      <c r="B1164" s="18" t="s">
        <v>111</v>
      </c>
      <c r="C1164" s="15" t="s">
        <v>112</v>
      </c>
      <c r="D1164" s="16" t="s">
        <v>227</v>
      </c>
      <c r="E1164" s="17" t="s">
        <v>227</v>
      </c>
      <c r="F1164" s="17" t="s">
        <v>227</v>
      </c>
      <c r="G1164" s="17" t="s">
        <v>227</v>
      </c>
      <c r="H1164" s="17" t="s">
        <v>227</v>
      </c>
      <c r="I1164" s="17" t="s">
        <v>227</v>
      </c>
      <c r="J1164" s="17" t="s">
        <v>227</v>
      </c>
      <c r="K1164" s="17" t="s">
        <v>227</v>
      </c>
      <c r="L1164" s="17" t="s">
        <v>227</v>
      </c>
      <c r="M1164" s="17" t="s">
        <v>227</v>
      </c>
      <c r="N1164" s="17" t="s">
        <v>227</v>
      </c>
      <c r="O1164" s="17" t="s">
        <v>227</v>
      </c>
      <c r="P1164" s="17" t="s">
        <v>227</v>
      </c>
      <c r="Q1164" s="17" t="s">
        <v>227</v>
      </c>
      <c r="R1164" s="17" t="s">
        <v>227</v>
      </c>
      <c r="S1164" s="17" t="s">
        <v>227</v>
      </c>
      <c r="T1164" s="17" t="s">
        <v>227</v>
      </c>
      <c r="U1164" s="17" t="s">
        <v>227</v>
      </c>
      <c r="V1164" s="17" t="s">
        <v>227</v>
      </c>
      <c r="W1164" s="17" t="s">
        <v>227</v>
      </c>
      <c r="X1164" s="17" t="s">
        <v>227</v>
      </c>
      <c r="Y1164" s="17" t="s">
        <v>227</v>
      </c>
      <c r="Z1164" s="152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8">
        <v>1</v>
      </c>
    </row>
    <row r="1165" spans="1:65">
      <c r="A1165" s="30"/>
      <c r="B1165" s="19" t="s">
        <v>228</v>
      </c>
      <c r="C1165" s="9" t="s">
        <v>228</v>
      </c>
      <c r="D1165" s="150" t="s">
        <v>230</v>
      </c>
      <c r="E1165" s="151" t="s">
        <v>231</v>
      </c>
      <c r="F1165" s="151" t="s">
        <v>232</v>
      </c>
      <c r="G1165" s="151" t="s">
        <v>233</v>
      </c>
      <c r="H1165" s="151" t="s">
        <v>234</v>
      </c>
      <c r="I1165" s="151" t="s">
        <v>235</v>
      </c>
      <c r="J1165" s="151" t="s">
        <v>236</v>
      </c>
      <c r="K1165" s="151" t="s">
        <v>237</v>
      </c>
      <c r="L1165" s="151" t="s">
        <v>238</v>
      </c>
      <c r="M1165" s="151" t="s">
        <v>239</v>
      </c>
      <c r="N1165" s="151" t="s">
        <v>240</v>
      </c>
      <c r="O1165" s="151" t="s">
        <v>241</v>
      </c>
      <c r="P1165" s="151" t="s">
        <v>242</v>
      </c>
      <c r="Q1165" s="151" t="s">
        <v>248</v>
      </c>
      <c r="R1165" s="151" t="s">
        <v>304</v>
      </c>
      <c r="S1165" s="151" t="s">
        <v>250</v>
      </c>
      <c r="T1165" s="151" t="s">
        <v>252</v>
      </c>
      <c r="U1165" s="151" t="s">
        <v>256</v>
      </c>
      <c r="V1165" s="151" t="s">
        <v>305</v>
      </c>
      <c r="W1165" s="151" t="s">
        <v>264</v>
      </c>
      <c r="X1165" s="151" t="s">
        <v>265</v>
      </c>
      <c r="Y1165" s="151" t="s">
        <v>266</v>
      </c>
      <c r="Z1165" s="152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8" t="s">
        <v>3</v>
      </c>
    </row>
    <row r="1166" spans="1:65">
      <c r="A1166" s="30"/>
      <c r="B1166" s="19"/>
      <c r="C1166" s="9"/>
      <c r="D1166" s="10" t="s">
        <v>333</v>
      </c>
      <c r="E1166" s="11" t="s">
        <v>332</v>
      </c>
      <c r="F1166" s="11" t="s">
        <v>332</v>
      </c>
      <c r="G1166" s="11" t="s">
        <v>331</v>
      </c>
      <c r="H1166" s="11" t="s">
        <v>332</v>
      </c>
      <c r="I1166" s="11" t="s">
        <v>332</v>
      </c>
      <c r="J1166" s="11" t="s">
        <v>331</v>
      </c>
      <c r="K1166" s="11" t="s">
        <v>331</v>
      </c>
      <c r="L1166" s="11" t="s">
        <v>331</v>
      </c>
      <c r="M1166" s="11" t="s">
        <v>331</v>
      </c>
      <c r="N1166" s="11" t="s">
        <v>331</v>
      </c>
      <c r="O1166" s="11" t="s">
        <v>331</v>
      </c>
      <c r="P1166" s="11" t="s">
        <v>331</v>
      </c>
      <c r="Q1166" s="11" t="s">
        <v>332</v>
      </c>
      <c r="R1166" s="11" t="s">
        <v>332</v>
      </c>
      <c r="S1166" s="11" t="s">
        <v>332</v>
      </c>
      <c r="T1166" s="11" t="s">
        <v>333</v>
      </c>
      <c r="U1166" s="11" t="s">
        <v>331</v>
      </c>
      <c r="V1166" s="11" t="s">
        <v>331</v>
      </c>
      <c r="W1166" s="11" t="s">
        <v>332</v>
      </c>
      <c r="X1166" s="11" t="s">
        <v>331</v>
      </c>
      <c r="Y1166" s="11" t="s">
        <v>331</v>
      </c>
      <c r="Z1166" s="152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8">
        <v>2</v>
      </c>
    </row>
    <row r="1167" spans="1:65">
      <c r="A1167" s="30"/>
      <c r="B1167" s="19"/>
      <c r="C1167" s="9"/>
      <c r="D1167" s="26" t="s">
        <v>335</v>
      </c>
      <c r="E1167" s="26" t="s">
        <v>336</v>
      </c>
      <c r="F1167" s="26" t="s">
        <v>335</v>
      </c>
      <c r="G1167" s="26" t="s">
        <v>337</v>
      </c>
      <c r="H1167" s="26" t="s">
        <v>338</v>
      </c>
      <c r="I1167" s="26" t="s">
        <v>336</v>
      </c>
      <c r="J1167" s="26" t="s">
        <v>336</v>
      </c>
      <c r="K1167" s="26" t="s">
        <v>336</v>
      </c>
      <c r="L1167" s="26" t="s">
        <v>336</v>
      </c>
      <c r="M1167" s="26" t="s">
        <v>336</v>
      </c>
      <c r="N1167" s="26" t="s">
        <v>336</v>
      </c>
      <c r="O1167" s="26" t="s">
        <v>336</v>
      </c>
      <c r="P1167" s="26" t="s">
        <v>336</v>
      </c>
      <c r="Q1167" s="26" t="s">
        <v>335</v>
      </c>
      <c r="R1167" s="26" t="s">
        <v>336</v>
      </c>
      <c r="S1167" s="26" t="s">
        <v>337</v>
      </c>
      <c r="T1167" s="26" t="s">
        <v>338</v>
      </c>
      <c r="U1167" s="26" t="s">
        <v>336</v>
      </c>
      <c r="V1167" s="26"/>
      <c r="W1167" s="26" t="s">
        <v>338</v>
      </c>
      <c r="X1167" s="26" t="s">
        <v>338</v>
      </c>
      <c r="Y1167" s="26" t="s">
        <v>117</v>
      </c>
      <c r="Z1167" s="152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8">
        <v>2</v>
      </c>
    </row>
    <row r="1168" spans="1:65">
      <c r="A1168" s="30"/>
      <c r="B1168" s="18">
        <v>1</v>
      </c>
      <c r="C1168" s="14">
        <v>1</v>
      </c>
      <c r="D1168" s="22">
        <v>5.3</v>
      </c>
      <c r="E1168" s="22">
        <v>6.1</v>
      </c>
      <c r="F1168" s="22">
        <v>5.4</v>
      </c>
      <c r="G1168" s="22">
        <v>4.7</v>
      </c>
      <c r="H1168" s="22">
        <v>6.5067823329283101</v>
      </c>
      <c r="I1168" s="22">
        <v>3.8</v>
      </c>
      <c r="J1168" s="22">
        <v>6.2</v>
      </c>
      <c r="K1168" s="22">
        <v>5.8</v>
      </c>
      <c r="L1168" s="22">
        <v>5.0999999999999996</v>
      </c>
      <c r="M1168" s="22">
        <v>5.7</v>
      </c>
      <c r="N1168" s="22">
        <v>5</v>
      </c>
      <c r="O1168" s="22">
        <v>5.8</v>
      </c>
      <c r="P1168" s="22">
        <v>6</v>
      </c>
      <c r="Q1168" s="22">
        <v>5.6</v>
      </c>
      <c r="R1168" s="22">
        <v>4.9000000000000004</v>
      </c>
      <c r="S1168" s="22">
        <v>6.9</v>
      </c>
      <c r="T1168" s="22">
        <v>7.2</v>
      </c>
      <c r="U1168" s="146">
        <v>12.3</v>
      </c>
      <c r="V1168" s="22">
        <v>4.9977616646448846</v>
      </c>
      <c r="W1168" s="22">
        <v>5.3</v>
      </c>
      <c r="X1168" s="22">
        <v>6.5</v>
      </c>
      <c r="Y1168" s="22">
        <v>6.1</v>
      </c>
      <c r="Z1168" s="152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8">
        <v>1</v>
      </c>
    </row>
    <row r="1169" spans="1:65">
      <c r="A1169" s="30"/>
      <c r="B1169" s="19">
        <v>1</v>
      </c>
      <c r="C1169" s="9">
        <v>2</v>
      </c>
      <c r="D1169" s="11">
        <v>5.3</v>
      </c>
      <c r="E1169" s="11">
        <v>6.3</v>
      </c>
      <c r="F1169" s="11">
        <v>5.5</v>
      </c>
      <c r="G1169" s="11">
        <v>4.7</v>
      </c>
      <c r="H1169" s="11">
        <v>6.2706783044688192</v>
      </c>
      <c r="I1169" s="11">
        <v>4.2</v>
      </c>
      <c r="J1169" s="148">
        <v>7.1</v>
      </c>
      <c r="K1169" s="11">
        <v>5.9</v>
      </c>
      <c r="L1169" s="11">
        <v>5.3</v>
      </c>
      <c r="M1169" s="11">
        <v>5.7</v>
      </c>
      <c r="N1169" s="11">
        <v>5.2</v>
      </c>
      <c r="O1169" s="11">
        <v>6</v>
      </c>
      <c r="P1169" s="11">
        <v>6</v>
      </c>
      <c r="Q1169" s="11">
        <v>5.8</v>
      </c>
      <c r="R1169" s="11">
        <v>4.9000000000000004</v>
      </c>
      <c r="S1169" s="11">
        <v>6.8</v>
      </c>
      <c r="T1169" s="11">
        <v>7.4</v>
      </c>
      <c r="U1169" s="147">
        <v>12.3</v>
      </c>
      <c r="V1169" s="11">
        <v>6.8593276542403663</v>
      </c>
      <c r="W1169" s="11">
        <v>5.3</v>
      </c>
      <c r="X1169" s="11">
        <v>6.6</v>
      </c>
      <c r="Y1169" s="11">
        <v>6</v>
      </c>
      <c r="Z1169" s="152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8">
        <v>33</v>
      </c>
    </row>
    <row r="1170" spans="1:65">
      <c r="A1170" s="30"/>
      <c r="B1170" s="19">
        <v>1</v>
      </c>
      <c r="C1170" s="9">
        <v>3</v>
      </c>
      <c r="D1170" s="11">
        <v>5.2</v>
      </c>
      <c r="E1170" s="11">
        <v>6.2</v>
      </c>
      <c r="F1170" s="148">
        <v>8.1</v>
      </c>
      <c r="G1170" s="11">
        <v>4.8</v>
      </c>
      <c r="H1170" s="11">
        <v>6.2851024051543005</v>
      </c>
      <c r="I1170" s="11">
        <v>4.0999999999999996</v>
      </c>
      <c r="J1170" s="11">
        <v>6.5</v>
      </c>
      <c r="K1170" s="11">
        <v>5.9</v>
      </c>
      <c r="L1170" s="11">
        <v>5.0999999999999996</v>
      </c>
      <c r="M1170" s="11">
        <v>5.8</v>
      </c>
      <c r="N1170" s="11">
        <v>5.0999999999999996</v>
      </c>
      <c r="O1170" s="11">
        <v>5.9</v>
      </c>
      <c r="P1170" s="11">
        <v>6</v>
      </c>
      <c r="Q1170" s="11">
        <v>5.5</v>
      </c>
      <c r="R1170" s="11">
        <v>5</v>
      </c>
      <c r="S1170" s="11">
        <v>6.8</v>
      </c>
      <c r="T1170" s="11">
        <v>7.2</v>
      </c>
      <c r="U1170" s="147">
        <v>13.8</v>
      </c>
      <c r="V1170" s="11">
        <v>4.8798662766298184</v>
      </c>
      <c r="W1170" s="11">
        <v>5.2</v>
      </c>
      <c r="X1170" s="11">
        <v>6.5</v>
      </c>
      <c r="Y1170" s="11">
        <v>6.1</v>
      </c>
      <c r="Z1170" s="152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>
        <v>16</v>
      </c>
    </row>
    <row r="1171" spans="1:65">
      <c r="A1171" s="30"/>
      <c r="B1171" s="19">
        <v>1</v>
      </c>
      <c r="C1171" s="9">
        <v>4</v>
      </c>
      <c r="D1171" s="11">
        <v>5.3</v>
      </c>
      <c r="E1171" s="11">
        <v>6.2</v>
      </c>
      <c r="F1171" s="11">
        <v>5.5</v>
      </c>
      <c r="G1171" s="11">
        <v>5</v>
      </c>
      <c r="H1171" s="11">
        <v>5.7877899299656796</v>
      </c>
      <c r="I1171" s="11">
        <v>4.3</v>
      </c>
      <c r="J1171" s="11">
        <v>6.3</v>
      </c>
      <c r="K1171" s="11">
        <v>5.7</v>
      </c>
      <c r="L1171" s="11">
        <v>5.4</v>
      </c>
      <c r="M1171" s="11">
        <v>5.9</v>
      </c>
      <c r="N1171" s="11">
        <v>5.2</v>
      </c>
      <c r="O1171" s="11">
        <v>5.9</v>
      </c>
      <c r="P1171" s="11">
        <v>5.8</v>
      </c>
      <c r="Q1171" s="11">
        <v>5.8</v>
      </c>
      <c r="R1171" s="11">
        <v>5</v>
      </c>
      <c r="S1171" s="11">
        <v>6.8</v>
      </c>
      <c r="T1171" s="11">
        <v>7.3</v>
      </c>
      <c r="U1171" s="147">
        <v>12.6</v>
      </c>
      <c r="V1171" s="11">
        <v>4.3277969134134739</v>
      </c>
      <c r="W1171" s="11">
        <v>5.5</v>
      </c>
      <c r="X1171" s="11">
        <v>6.4</v>
      </c>
      <c r="Y1171" s="11">
        <v>5.9</v>
      </c>
      <c r="Z1171" s="152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>
        <v>5.7151814598864616</v>
      </c>
    </row>
    <row r="1172" spans="1:65">
      <c r="A1172" s="30"/>
      <c r="B1172" s="19">
        <v>1</v>
      </c>
      <c r="C1172" s="9">
        <v>5</v>
      </c>
      <c r="D1172" s="11">
        <v>5.4</v>
      </c>
      <c r="E1172" s="11">
        <v>5.9</v>
      </c>
      <c r="F1172" s="11">
        <v>5.4</v>
      </c>
      <c r="G1172" s="11">
        <v>4.5999999999999996</v>
      </c>
      <c r="H1172" s="11">
        <v>5.9086783576544741</v>
      </c>
      <c r="I1172" s="11">
        <v>4.7</v>
      </c>
      <c r="J1172" s="11">
        <v>6</v>
      </c>
      <c r="K1172" s="11">
        <v>5.8</v>
      </c>
      <c r="L1172" s="11">
        <v>5.5</v>
      </c>
      <c r="M1172" s="11">
        <v>6</v>
      </c>
      <c r="N1172" s="11">
        <v>5</v>
      </c>
      <c r="O1172" s="11">
        <v>5.9</v>
      </c>
      <c r="P1172" s="11">
        <v>5.9</v>
      </c>
      <c r="Q1172" s="11">
        <v>5.6</v>
      </c>
      <c r="R1172" s="11">
        <v>5.0999999999999996</v>
      </c>
      <c r="S1172" s="11">
        <v>6.9</v>
      </c>
      <c r="T1172" s="148">
        <v>7.8</v>
      </c>
      <c r="U1172" s="147">
        <v>11.4</v>
      </c>
      <c r="V1172" s="148">
        <v>10.18258379833771</v>
      </c>
      <c r="W1172" s="11">
        <v>5.4</v>
      </c>
      <c r="X1172" s="11">
        <v>6.2</v>
      </c>
      <c r="Y1172" s="11">
        <v>6</v>
      </c>
      <c r="Z1172" s="152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>
        <v>122</v>
      </c>
    </row>
    <row r="1173" spans="1:65">
      <c r="A1173" s="30"/>
      <c r="B1173" s="19">
        <v>1</v>
      </c>
      <c r="C1173" s="9">
        <v>6</v>
      </c>
      <c r="D1173" s="11">
        <v>5.3</v>
      </c>
      <c r="E1173" s="11">
        <v>5.9</v>
      </c>
      <c r="F1173" s="11">
        <v>5.8</v>
      </c>
      <c r="G1173" s="11">
        <v>4.7</v>
      </c>
      <c r="H1173" s="11">
        <v>6.4767038521297371</v>
      </c>
      <c r="I1173" s="148">
        <v>3.3</v>
      </c>
      <c r="J1173" s="11">
        <v>6.3</v>
      </c>
      <c r="K1173" s="11">
        <v>5.7</v>
      </c>
      <c r="L1173" s="11">
        <v>5.2</v>
      </c>
      <c r="M1173" s="11">
        <v>5.7</v>
      </c>
      <c r="N1173" s="11">
        <v>4.9000000000000004</v>
      </c>
      <c r="O1173" s="11">
        <v>5.8</v>
      </c>
      <c r="P1173" s="11">
        <v>6</v>
      </c>
      <c r="Q1173" s="11">
        <v>5.5</v>
      </c>
      <c r="R1173" s="11">
        <v>5.2</v>
      </c>
      <c r="S1173" s="11">
        <v>6.9</v>
      </c>
      <c r="T1173" s="11">
        <v>7.3</v>
      </c>
      <c r="U1173" s="147">
        <v>12.9</v>
      </c>
      <c r="V1173" s="148">
        <v>3.3111713676212728</v>
      </c>
      <c r="W1173" s="11">
        <v>5.6</v>
      </c>
      <c r="X1173" s="11">
        <v>6.4</v>
      </c>
      <c r="Y1173" s="11">
        <v>6.1</v>
      </c>
      <c r="Z1173" s="152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55"/>
    </row>
    <row r="1174" spans="1:65">
      <c r="A1174" s="30"/>
      <c r="B1174" s="20" t="s">
        <v>275</v>
      </c>
      <c r="C1174" s="12"/>
      <c r="D1174" s="23">
        <v>5.3</v>
      </c>
      <c r="E1174" s="23">
        <v>6.0999999999999988</v>
      </c>
      <c r="F1174" s="23">
        <v>5.9499999999999993</v>
      </c>
      <c r="G1174" s="23">
        <v>4.7499999999999991</v>
      </c>
      <c r="H1174" s="23">
        <v>6.2059558637168868</v>
      </c>
      <c r="I1174" s="23">
        <v>4.0666666666666664</v>
      </c>
      <c r="J1174" s="23">
        <v>6.3999999999999995</v>
      </c>
      <c r="K1174" s="23">
        <v>5.8000000000000007</v>
      </c>
      <c r="L1174" s="23">
        <v>5.2666666666666666</v>
      </c>
      <c r="M1174" s="23">
        <v>5.8000000000000007</v>
      </c>
      <c r="N1174" s="23">
        <v>5.0666666666666664</v>
      </c>
      <c r="O1174" s="23">
        <v>5.8833333333333329</v>
      </c>
      <c r="P1174" s="23">
        <v>5.95</v>
      </c>
      <c r="Q1174" s="23">
        <v>5.6333333333333329</v>
      </c>
      <c r="R1174" s="23">
        <v>5.0166666666666666</v>
      </c>
      <c r="S1174" s="23">
        <v>6.8500000000000005</v>
      </c>
      <c r="T1174" s="23">
        <v>7.3666666666666663</v>
      </c>
      <c r="U1174" s="23">
        <v>12.550000000000002</v>
      </c>
      <c r="V1174" s="23">
        <v>5.7597512791479204</v>
      </c>
      <c r="W1174" s="23">
        <v>5.3833333333333337</v>
      </c>
      <c r="X1174" s="23">
        <v>6.4333333333333336</v>
      </c>
      <c r="Y1174" s="23">
        <v>6.0333333333333341</v>
      </c>
      <c r="Z1174" s="152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5"/>
    </row>
    <row r="1175" spans="1:65">
      <c r="A1175" s="30"/>
      <c r="B1175" s="3" t="s">
        <v>276</v>
      </c>
      <c r="C1175" s="29"/>
      <c r="D1175" s="11">
        <v>5.3</v>
      </c>
      <c r="E1175" s="11">
        <v>6.15</v>
      </c>
      <c r="F1175" s="11">
        <v>5.5</v>
      </c>
      <c r="G1175" s="11">
        <v>4.7</v>
      </c>
      <c r="H1175" s="11">
        <v>6.2778903548115599</v>
      </c>
      <c r="I1175" s="11">
        <v>4.1500000000000004</v>
      </c>
      <c r="J1175" s="11">
        <v>6.3</v>
      </c>
      <c r="K1175" s="11">
        <v>5.8</v>
      </c>
      <c r="L1175" s="11">
        <v>5.25</v>
      </c>
      <c r="M1175" s="11">
        <v>5.75</v>
      </c>
      <c r="N1175" s="11">
        <v>5.05</v>
      </c>
      <c r="O1175" s="11">
        <v>5.9</v>
      </c>
      <c r="P1175" s="11">
        <v>6</v>
      </c>
      <c r="Q1175" s="11">
        <v>5.6</v>
      </c>
      <c r="R1175" s="11">
        <v>5</v>
      </c>
      <c r="S1175" s="11">
        <v>6.85</v>
      </c>
      <c r="T1175" s="11">
        <v>7.3</v>
      </c>
      <c r="U1175" s="11">
        <v>12.45</v>
      </c>
      <c r="V1175" s="11">
        <v>4.9388139706373515</v>
      </c>
      <c r="W1175" s="11">
        <v>5.35</v>
      </c>
      <c r="X1175" s="11">
        <v>6.45</v>
      </c>
      <c r="Y1175" s="11">
        <v>6.05</v>
      </c>
      <c r="Z1175" s="152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5"/>
    </row>
    <row r="1176" spans="1:65">
      <c r="A1176" s="30"/>
      <c r="B1176" s="3" t="s">
        <v>277</v>
      </c>
      <c r="C1176" s="29"/>
      <c r="D1176" s="24">
        <v>6.3245553203367638E-2</v>
      </c>
      <c r="E1176" s="24">
        <v>0.16733200530681497</v>
      </c>
      <c r="F1176" s="24">
        <v>1.0634848376916364</v>
      </c>
      <c r="G1176" s="24">
        <v>0.13784048752090225</v>
      </c>
      <c r="H1176" s="24">
        <v>0.29580090294889727</v>
      </c>
      <c r="I1176" s="24">
        <v>0.47609522856952774</v>
      </c>
      <c r="J1176" s="24">
        <v>0.37947331922020539</v>
      </c>
      <c r="K1176" s="24">
        <v>8.9442719099991672E-2</v>
      </c>
      <c r="L1176" s="24">
        <v>0.16329931618554538</v>
      </c>
      <c r="M1176" s="24">
        <v>0.12649110640673514</v>
      </c>
      <c r="N1176" s="24">
        <v>0.12110601416389963</v>
      </c>
      <c r="O1176" s="24">
        <v>7.5277265270908222E-2</v>
      </c>
      <c r="P1176" s="24">
        <v>8.3666002653407581E-2</v>
      </c>
      <c r="Q1176" s="24">
        <v>0.13662601021279461</v>
      </c>
      <c r="R1176" s="24">
        <v>0.11690451944500106</v>
      </c>
      <c r="S1176" s="24">
        <v>5.4772255750516897E-2</v>
      </c>
      <c r="T1176" s="24">
        <v>0.22509257354845499</v>
      </c>
      <c r="U1176" s="24">
        <v>0.79183331579316618</v>
      </c>
      <c r="V1176" s="24">
        <v>2.4564762720779023</v>
      </c>
      <c r="W1176" s="24">
        <v>0.14719601443879735</v>
      </c>
      <c r="X1176" s="24">
        <v>0.13662601021279447</v>
      </c>
      <c r="Y1176" s="24">
        <v>8.1649658092772318E-2</v>
      </c>
      <c r="Z1176" s="152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5"/>
    </row>
    <row r="1177" spans="1:65">
      <c r="A1177" s="30"/>
      <c r="B1177" s="3" t="s">
        <v>86</v>
      </c>
      <c r="C1177" s="29"/>
      <c r="D1177" s="13">
        <v>1.1933123245918423E-2</v>
      </c>
      <c r="E1177" s="13">
        <v>2.7431476279805737E-2</v>
      </c>
      <c r="F1177" s="13">
        <v>0.17873694751119942</v>
      </c>
      <c r="G1177" s="13">
        <v>2.9019050004400478E-2</v>
      </c>
      <c r="H1177" s="13">
        <v>4.766403587854965E-2</v>
      </c>
      <c r="I1177" s="13">
        <v>0.11707259718922813</v>
      </c>
      <c r="J1177" s="13">
        <v>5.9292706128157097E-2</v>
      </c>
      <c r="K1177" s="13">
        <v>1.5421158465515804E-2</v>
      </c>
      <c r="L1177" s="13">
        <v>3.1006199275736467E-2</v>
      </c>
      <c r="M1177" s="13">
        <v>2.1808811449437089E-2</v>
      </c>
      <c r="N1177" s="13">
        <v>2.3902502795506507E-2</v>
      </c>
      <c r="O1177" s="13">
        <v>1.2795002595621795E-2</v>
      </c>
      <c r="P1177" s="13">
        <v>1.4061513050992871E-2</v>
      </c>
      <c r="Q1177" s="13">
        <v>2.4253137907596679E-2</v>
      </c>
      <c r="R1177" s="13">
        <v>2.3303226467442071E-2</v>
      </c>
      <c r="S1177" s="13">
        <v>7.9959497446010063E-3</v>
      </c>
      <c r="T1177" s="13">
        <v>3.0555552970378506E-2</v>
      </c>
      <c r="U1177" s="13">
        <v>6.3094288111009242E-2</v>
      </c>
      <c r="V1177" s="13">
        <v>0.42648999115137237</v>
      </c>
      <c r="W1177" s="13">
        <v>2.7342912898847802E-2</v>
      </c>
      <c r="X1177" s="13">
        <v>2.1237203660019865E-2</v>
      </c>
      <c r="Y1177" s="13">
        <v>1.3533092501564471E-2</v>
      </c>
      <c r="Z1177" s="152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5"/>
    </row>
    <row r="1178" spans="1:65">
      <c r="A1178" s="30"/>
      <c r="B1178" s="3" t="s">
        <v>278</v>
      </c>
      <c r="C1178" s="29"/>
      <c r="D1178" s="13">
        <v>-7.2645367920603166E-2</v>
      </c>
      <c r="E1178" s="13">
        <v>6.7332689751758545E-2</v>
      </c>
      <c r="F1178" s="13">
        <v>4.1086803938190641E-2</v>
      </c>
      <c r="G1178" s="13">
        <v>-0.16888028257035204</v>
      </c>
      <c r="H1178" s="13">
        <v>8.5872059754367847E-2</v>
      </c>
      <c r="I1178" s="13">
        <v>-0.28844487349882764</v>
      </c>
      <c r="J1178" s="13">
        <v>0.11982446137889435</v>
      </c>
      <c r="K1178" s="13">
        <v>1.4840918124623181E-2</v>
      </c>
      <c r="L1178" s="13">
        <v>-7.8477786990284848E-2</v>
      </c>
      <c r="M1178" s="13">
        <v>1.4840918124623181E-2</v>
      </c>
      <c r="N1178" s="13">
        <v>-0.11347230140837539</v>
      </c>
      <c r="O1178" s="13">
        <v>2.9421965798827276E-2</v>
      </c>
      <c r="P1178" s="13">
        <v>4.1086803938190863E-2</v>
      </c>
      <c r="Q1178" s="13">
        <v>-1.4321177223785786E-2</v>
      </c>
      <c r="R1178" s="13">
        <v>-0.12222093001289791</v>
      </c>
      <c r="S1178" s="13">
        <v>0.19856211881959784</v>
      </c>
      <c r="T1178" s="13">
        <v>0.2889646143996647</v>
      </c>
      <c r="U1178" s="13">
        <v>1.1959057797351762</v>
      </c>
      <c r="V1178" s="13">
        <v>7.7984959137840093E-3</v>
      </c>
      <c r="W1178" s="13">
        <v>-5.8064320246398737E-2</v>
      </c>
      <c r="X1178" s="13">
        <v>0.12565688044857604</v>
      </c>
      <c r="Y1178" s="13">
        <v>5.5667851612395403E-2</v>
      </c>
      <c r="Z1178" s="152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5"/>
    </row>
    <row r="1179" spans="1:65">
      <c r="A1179" s="30"/>
      <c r="B1179" s="46" t="s">
        <v>279</v>
      </c>
      <c r="C1179" s="47"/>
      <c r="D1179" s="45">
        <v>0.73</v>
      </c>
      <c r="E1179" s="45">
        <v>0.35</v>
      </c>
      <c r="F1179" s="45">
        <v>0.15</v>
      </c>
      <c r="G1179" s="45">
        <v>1.47</v>
      </c>
      <c r="H1179" s="45">
        <v>0.49</v>
      </c>
      <c r="I1179" s="45">
        <v>2.39</v>
      </c>
      <c r="J1179" s="45">
        <v>0.75</v>
      </c>
      <c r="K1179" s="45">
        <v>0.06</v>
      </c>
      <c r="L1179" s="45">
        <v>0.78</v>
      </c>
      <c r="M1179" s="45">
        <v>0.06</v>
      </c>
      <c r="N1179" s="45">
        <v>1.05</v>
      </c>
      <c r="O1179" s="45">
        <v>0.06</v>
      </c>
      <c r="P1179" s="45">
        <v>0.15</v>
      </c>
      <c r="Q1179" s="45">
        <v>0.28000000000000003</v>
      </c>
      <c r="R1179" s="45">
        <v>1.1100000000000001</v>
      </c>
      <c r="S1179" s="45">
        <v>1.36</v>
      </c>
      <c r="T1179" s="45">
        <v>2.06</v>
      </c>
      <c r="U1179" s="45">
        <v>9.0500000000000007</v>
      </c>
      <c r="V1179" s="45">
        <v>0.11</v>
      </c>
      <c r="W1179" s="45">
        <v>0.62</v>
      </c>
      <c r="X1179" s="45">
        <v>0.8</v>
      </c>
      <c r="Y1179" s="45">
        <v>0.26</v>
      </c>
      <c r="Z1179" s="152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B1180" s="31"/>
      <c r="C1180" s="20"/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  <c r="T1180" s="20"/>
      <c r="U1180" s="20"/>
      <c r="V1180" s="20"/>
      <c r="W1180" s="20"/>
      <c r="X1180" s="20"/>
      <c r="Y1180" s="20"/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6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</sheetData>
  <dataConsolidate/>
  <conditionalFormatting sqref="B6:AF11 B24:AD29 B42:AG47 B60:Q65 B78:U83 B96:AC101 B114:AA119 B133:AE138 B152:AE157 B170:AD175 B188:X193 B206:AD211 B224:AC229 B242:Y247 B260:AH265 B278:G283 B296:G301 B314:G319 B332:AH337 B350:AC355 B369:F374 B387:S392 B405:X410 B424:Z429 B442:G447 B460:W465 B478:AD483 B496:AB501 B514:X519 B533:H538 B551:AD556 B569:AD574 B587:AF592 B605:AC610 B623:X628 B642:G647 B660:AE665 B678:AC683 B696:AH701 B715:F720 B733:G738 B751:F756 B769:Y774 B787:T792 B805:AE810 B823:AF828 B841:AB846 B860:AC865 B879:G884 B897:Y902 B915:AD920 B933:W938 B951:K956 B970:AB975 B988:AB993 B1006:AD1011 B1024:AB1029 B1042:E1047 B1060:AC1065 B1078:AD1083 B1096:AB1101 B1114:X1119 B1132:K1137 B1150:AH1155 B1168:Y1173">
    <cfRule type="expression" dxfId="11" priority="195">
      <formula>AND($B6&lt;&gt;$B5,NOT(ISBLANK(INDIRECT(Anlyt_LabRefThisCol))))</formula>
    </cfRule>
  </conditionalFormatting>
  <conditionalFormatting sqref="C2:AF17 C20:AD35 C38:AG53 C56:Q71 C74:U89 C92:AC107 C110:AA125 C129:AE144 C148:AE163 C166:AD181 C184:X199 C202:AD217 C220:AC235 C238:Y253 C256:AH271 C274:G289 C292:G307 C310:G325 C328:AH343 C346:AC361 C365:F380 C383:S398 C401:X416 C420:Z435 C438:G453 C456:W471 C474:AD489 C492:AB507 C510:X525 C529:H544 C547:AD562 C565:AD580 C583:AF598 C601:AC616 C619:X634 C638:G653 C656:AE671 C674:AC689 C692:AH707 C711:F726 C729:G744 C747:F762 C765:Y780 C783:T798 C801:AE816 C819:AF834 C837:AB852 C856:AC871 C875:G890 C893:Y908 C911:AD926 C929:W944 C947:K962 C966:AB981 C984:AB999 C1002:AD1017 C1020:AB1035 C1038:E1053 C1056:AC1071 C1074:AD1089 C1092:AB1107 C1110:X1125 C1128:K1143 C1146:AH1161 C1164:Y1179">
    <cfRule type="expression" dxfId="10" priority="193" stopIfTrue="1">
      <formula>AND(ISBLANK(INDIRECT(Anlyt_LabRefLastCol)),ISBLANK(INDIRECT(Anlyt_LabRefThisCol)))</formula>
    </cfRule>
    <cfRule type="expression" dxfId="9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88723-8EC6-4C04-9E38-448CAECB0270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640</v>
      </c>
      <c r="BM1" s="28" t="s">
        <v>330</v>
      </c>
    </row>
    <row r="2" spans="1:66" ht="19.5">
      <c r="A2" s="25" t="s">
        <v>118</v>
      </c>
      <c r="B2" s="18" t="s">
        <v>111</v>
      </c>
      <c r="C2" s="15" t="s">
        <v>112</v>
      </c>
      <c r="D2" s="16" t="s">
        <v>357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113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6.18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6.2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20" t="s">
        <v>275</v>
      </c>
      <c r="C8" s="12"/>
      <c r="D8" s="23">
        <v>6.1899999999999995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276</v>
      </c>
      <c r="C9" s="29"/>
      <c r="D9" s="11">
        <v>6.1899999999999995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6.19</v>
      </c>
      <c r="BN9" s="28"/>
    </row>
    <row r="10" spans="1:66">
      <c r="A10" s="30"/>
      <c r="B10" s="3" t="s">
        <v>277</v>
      </c>
      <c r="C10" s="29"/>
      <c r="D10" s="24">
        <v>1.4142135623731277E-2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3" t="s">
        <v>86</v>
      </c>
      <c r="C11" s="29"/>
      <c r="D11" s="13">
        <v>2.2846745757239546E-3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278</v>
      </c>
      <c r="C12" s="29"/>
      <c r="D12" s="13">
        <v>-1.1102230246251565E-16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279</v>
      </c>
      <c r="C13" s="47"/>
      <c r="D13" s="45" t="s">
        <v>280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641</v>
      </c>
      <c r="BM15" s="28" t="s">
        <v>330</v>
      </c>
    </row>
    <row r="16" spans="1:66" ht="15">
      <c r="A16" s="25" t="s">
        <v>101</v>
      </c>
      <c r="B16" s="18" t="s">
        <v>111</v>
      </c>
      <c r="C16" s="15" t="s">
        <v>112</v>
      </c>
      <c r="D16" s="16" t="s">
        <v>357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113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4.41</v>
      </c>
      <c r="E20" s="15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4.42</v>
      </c>
      <c r="E21" s="15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12</v>
      </c>
    </row>
    <row r="22" spans="1:65">
      <c r="A22" s="30"/>
      <c r="B22" s="20" t="s">
        <v>275</v>
      </c>
      <c r="C22" s="12"/>
      <c r="D22" s="23">
        <v>4.415</v>
      </c>
      <c r="E22" s="15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276</v>
      </c>
      <c r="C23" s="29"/>
      <c r="D23" s="11">
        <v>4.415</v>
      </c>
      <c r="E23" s="15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4.415</v>
      </c>
    </row>
    <row r="24" spans="1:65">
      <c r="A24" s="30"/>
      <c r="B24" s="3" t="s">
        <v>277</v>
      </c>
      <c r="C24" s="29"/>
      <c r="D24" s="24">
        <v>7.0710678118653244E-3</v>
      </c>
      <c r="E24" s="15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18</v>
      </c>
    </row>
    <row r="25" spans="1:65">
      <c r="A25" s="30"/>
      <c r="B25" s="3" t="s">
        <v>86</v>
      </c>
      <c r="C25" s="29"/>
      <c r="D25" s="13">
        <v>1.6016008633896544E-3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278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279</v>
      </c>
      <c r="C27" s="47"/>
      <c r="D27" s="45" t="s">
        <v>280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642</v>
      </c>
      <c r="BM29" s="28" t="s">
        <v>330</v>
      </c>
    </row>
    <row r="30" spans="1:65" ht="19.5">
      <c r="A30" s="25" t="s">
        <v>358</v>
      </c>
      <c r="B30" s="18" t="s">
        <v>111</v>
      </c>
      <c r="C30" s="15" t="s">
        <v>112</v>
      </c>
      <c r="D30" s="16" t="s">
        <v>357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113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3.4799999999999995</v>
      </c>
      <c r="E34" s="15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3.5000000000000004</v>
      </c>
      <c r="E35" s="15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13</v>
      </c>
    </row>
    <row r="36" spans="1:65">
      <c r="A36" s="30"/>
      <c r="B36" s="20" t="s">
        <v>275</v>
      </c>
      <c r="C36" s="12"/>
      <c r="D36" s="23">
        <v>3.49</v>
      </c>
      <c r="E36" s="15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276</v>
      </c>
      <c r="C37" s="29"/>
      <c r="D37" s="11">
        <v>3.49</v>
      </c>
      <c r="E37" s="15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3.49</v>
      </c>
    </row>
    <row r="38" spans="1:65">
      <c r="A38" s="30"/>
      <c r="B38" s="3" t="s">
        <v>277</v>
      </c>
      <c r="C38" s="29"/>
      <c r="D38" s="24">
        <v>1.4142135623731591E-2</v>
      </c>
      <c r="E38" s="15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19</v>
      </c>
    </row>
    <row r="39" spans="1:65">
      <c r="A39" s="30"/>
      <c r="B39" s="3" t="s">
        <v>86</v>
      </c>
      <c r="C39" s="29"/>
      <c r="D39" s="13">
        <v>4.0521878578027477E-3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278</v>
      </c>
      <c r="C40" s="29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279</v>
      </c>
      <c r="C41" s="47"/>
      <c r="D41" s="45" t="s">
        <v>280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643</v>
      </c>
      <c r="BM43" s="28" t="s">
        <v>330</v>
      </c>
    </row>
    <row r="44" spans="1:65" ht="19.5">
      <c r="A44" s="25" t="s">
        <v>359</v>
      </c>
      <c r="B44" s="18" t="s">
        <v>111</v>
      </c>
      <c r="C44" s="15" t="s">
        <v>112</v>
      </c>
      <c r="D44" s="16" t="s">
        <v>357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113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1.32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1.31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14</v>
      </c>
    </row>
    <row r="50" spans="1:65">
      <c r="A50" s="30"/>
      <c r="B50" s="20" t="s">
        <v>275</v>
      </c>
      <c r="C50" s="12"/>
      <c r="D50" s="23">
        <v>1.3149999999999999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276</v>
      </c>
      <c r="C51" s="29"/>
      <c r="D51" s="11">
        <v>1.3149999999999999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1.3149999999999999</v>
      </c>
    </row>
    <row r="52" spans="1:65">
      <c r="A52" s="30"/>
      <c r="B52" s="3" t="s">
        <v>277</v>
      </c>
      <c r="C52" s="29"/>
      <c r="D52" s="24">
        <v>7.0710678118654814E-3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20</v>
      </c>
    </row>
    <row r="53" spans="1:65">
      <c r="A53" s="30"/>
      <c r="B53" s="3" t="s">
        <v>86</v>
      </c>
      <c r="C53" s="29"/>
      <c r="D53" s="13">
        <v>5.3772378797456132E-3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278</v>
      </c>
      <c r="C54" s="29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279</v>
      </c>
      <c r="C55" s="47"/>
      <c r="D55" s="45" t="s">
        <v>280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644</v>
      </c>
      <c r="BM57" s="28" t="s">
        <v>330</v>
      </c>
    </row>
    <row r="58" spans="1:65" ht="15">
      <c r="A58" s="25" t="s">
        <v>108</v>
      </c>
      <c r="B58" s="18" t="s">
        <v>111</v>
      </c>
      <c r="C58" s="15" t="s">
        <v>112</v>
      </c>
      <c r="D58" s="16" t="s">
        <v>357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113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1.6399999999999997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1.63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11</v>
      </c>
    </row>
    <row r="64" spans="1:65">
      <c r="A64" s="30"/>
      <c r="B64" s="20" t="s">
        <v>275</v>
      </c>
      <c r="C64" s="12"/>
      <c r="D64" s="23">
        <v>1.6349999999999998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276</v>
      </c>
      <c r="C65" s="29"/>
      <c r="D65" s="11">
        <v>1.6349999999999998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1.635</v>
      </c>
    </row>
    <row r="66" spans="1:65">
      <c r="A66" s="30"/>
      <c r="B66" s="3" t="s">
        <v>277</v>
      </c>
      <c r="C66" s="29"/>
      <c r="D66" s="24">
        <v>7.0710678118653244E-3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17</v>
      </c>
    </row>
    <row r="67" spans="1:65">
      <c r="A67" s="30"/>
      <c r="B67" s="3" t="s">
        <v>86</v>
      </c>
      <c r="C67" s="29"/>
      <c r="D67" s="13">
        <v>4.3248121173488224E-3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278</v>
      </c>
      <c r="C68" s="29"/>
      <c r="D68" s="13">
        <v>-1.1102230246251565E-16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279</v>
      </c>
      <c r="C69" s="47"/>
      <c r="D69" s="45" t="s">
        <v>280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645</v>
      </c>
      <c r="BM71" s="28" t="s">
        <v>330</v>
      </c>
    </row>
    <row r="72" spans="1:65" ht="15">
      <c r="A72" s="25" t="s">
        <v>109</v>
      </c>
      <c r="B72" s="18" t="s">
        <v>111</v>
      </c>
      <c r="C72" s="15" t="s">
        <v>112</v>
      </c>
      <c r="D72" s="16" t="s">
        <v>357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113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04">
        <v>0.02</v>
      </c>
      <c r="E76" s="202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I76" s="203"/>
      <c r="AJ76" s="203"/>
      <c r="AK76" s="203"/>
      <c r="AL76" s="203"/>
      <c r="AM76" s="203"/>
      <c r="AN76" s="203"/>
      <c r="AO76" s="203"/>
      <c r="AP76" s="203"/>
      <c r="AQ76" s="203"/>
      <c r="AR76" s="203"/>
      <c r="AS76" s="203"/>
      <c r="AT76" s="203"/>
      <c r="AU76" s="203"/>
      <c r="AV76" s="203"/>
      <c r="AW76" s="203"/>
      <c r="AX76" s="203"/>
      <c r="AY76" s="203"/>
      <c r="AZ76" s="203"/>
      <c r="BA76" s="203"/>
      <c r="BB76" s="203"/>
      <c r="BC76" s="203"/>
      <c r="BD76" s="203"/>
      <c r="BE76" s="203"/>
      <c r="BF76" s="203"/>
      <c r="BG76" s="203"/>
      <c r="BH76" s="203"/>
      <c r="BI76" s="203"/>
      <c r="BJ76" s="203"/>
      <c r="BK76" s="203"/>
      <c r="BL76" s="203"/>
      <c r="BM76" s="207">
        <v>1</v>
      </c>
    </row>
    <row r="77" spans="1:65">
      <c r="A77" s="30"/>
      <c r="B77" s="19">
        <v>1</v>
      </c>
      <c r="C77" s="9">
        <v>2</v>
      </c>
      <c r="D77" s="24">
        <v>0.01</v>
      </c>
      <c r="E77" s="202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  <c r="AA77" s="203"/>
      <c r="AB77" s="203"/>
      <c r="AC77" s="203"/>
      <c r="AD77" s="203"/>
      <c r="AE77" s="203"/>
      <c r="AF77" s="203"/>
      <c r="AG77" s="203"/>
      <c r="AH77" s="203"/>
      <c r="AI77" s="203"/>
      <c r="AJ77" s="203"/>
      <c r="AK77" s="203"/>
      <c r="AL77" s="203"/>
      <c r="AM77" s="203"/>
      <c r="AN77" s="203"/>
      <c r="AO77" s="203"/>
      <c r="AP77" s="203"/>
      <c r="AQ77" s="203"/>
      <c r="AR77" s="203"/>
      <c r="AS77" s="203"/>
      <c r="AT77" s="203"/>
      <c r="AU77" s="203"/>
      <c r="AV77" s="203"/>
      <c r="AW77" s="203"/>
      <c r="AX77" s="203"/>
      <c r="AY77" s="203"/>
      <c r="AZ77" s="203"/>
      <c r="BA77" s="203"/>
      <c r="BB77" s="203"/>
      <c r="BC77" s="203"/>
      <c r="BD77" s="203"/>
      <c r="BE77" s="203"/>
      <c r="BF77" s="203"/>
      <c r="BG77" s="203"/>
      <c r="BH77" s="203"/>
      <c r="BI77" s="203"/>
      <c r="BJ77" s="203"/>
      <c r="BK77" s="203"/>
      <c r="BL77" s="203"/>
      <c r="BM77" s="207">
        <v>12</v>
      </c>
    </row>
    <row r="78" spans="1:65">
      <c r="A78" s="30"/>
      <c r="B78" s="20" t="s">
        <v>275</v>
      </c>
      <c r="C78" s="12"/>
      <c r="D78" s="209">
        <v>1.4999999999999999E-2</v>
      </c>
      <c r="E78" s="202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3"/>
      <c r="AT78" s="203"/>
      <c r="AU78" s="203"/>
      <c r="AV78" s="203"/>
      <c r="AW78" s="203"/>
      <c r="AX78" s="203"/>
      <c r="AY78" s="203"/>
      <c r="AZ78" s="203"/>
      <c r="BA78" s="203"/>
      <c r="BB78" s="203"/>
      <c r="BC78" s="203"/>
      <c r="BD78" s="203"/>
      <c r="BE78" s="203"/>
      <c r="BF78" s="203"/>
      <c r="BG78" s="203"/>
      <c r="BH78" s="203"/>
      <c r="BI78" s="203"/>
      <c r="BJ78" s="203"/>
      <c r="BK78" s="203"/>
      <c r="BL78" s="203"/>
      <c r="BM78" s="207">
        <v>16</v>
      </c>
    </row>
    <row r="79" spans="1:65">
      <c r="A79" s="30"/>
      <c r="B79" s="3" t="s">
        <v>276</v>
      </c>
      <c r="C79" s="29"/>
      <c r="D79" s="24">
        <v>1.4999999999999999E-2</v>
      </c>
      <c r="E79" s="202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3"/>
      <c r="AT79" s="203"/>
      <c r="AU79" s="203"/>
      <c r="AV79" s="203"/>
      <c r="AW79" s="203"/>
      <c r="AX79" s="203"/>
      <c r="AY79" s="203"/>
      <c r="AZ79" s="203"/>
      <c r="BA79" s="203"/>
      <c r="BB79" s="203"/>
      <c r="BC79" s="203"/>
      <c r="BD79" s="203"/>
      <c r="BE79" s="203"/>
      <c r="BF79" s="203"/>
      <c r="BG79" s="203"/>
      <c r="BH79" s="203"/>
      <c r="BI79" s="203"/>
      <c r="BJ79" s="203"/>
      <c r="BK79" s="203"/>
      <c r="BL79" s="203"/>
      <c r="BM79" s="207">
        <v>1.4999999999999999E-2</v>
      </c>
    </row>
    <row r="80" spans="1:65">
      <c r="A80" s="30"/>
      <c r="B80" s="3" t="s">
        <v>277</v>
      </c>
      <c r="C80" s="29"/>
      <c r="D80" s="24">
        <v>7.0710678118654771E-3</v>
      </c>
      <c r="E80" s="202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3"/>
      <c r="AT80" s="203"/>
      <c r="AU80" s="203"/>
      <c r="AV80" s="203"/>
      <c r="AW80" s="203"/>
      <c r="AX80" s="203"/>
      <c r="AY80" s="203"/>
      <c r="AZ80" s="203"/>
      <c r="BA80" s="203"/>
      <c r="BB80" s="203"/>
      <c r="BC80" s="203"/>
      <c r="BD80" s="203"/>
      <c r="BE80" s="203"/>
      <c r="BF80" s="203"/>
      <c r="BG80" s="203"/>
      <c r="BH80" s="203"/>
      <c r="BI80" s="203"/>
      <c r="BJ80" s="203"/>
      <c r="BK80" s="203"/>
      <c r="BL80" s="203"/>
      <c r="BM80" s="207">
        <v>18</v>
      </c>
    </row>
    <row r="81" spans="1:65">
      <c r="A81" s="30"/>
      <c r="B81" s="3" t="s">
        <v>86</v>
      </c>
      <c r="C81" s="29"/>
      <c r="D81" s="13">
        <v>0.47140452079103184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278</v>
      </c>
      <c r="C82" s="29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279</v>
      </c>
      <c r="C83" s="47"/>
      <c r="D83" s="45" t="s">
        <v>280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646</v>
      </c>
      <c r="BM85" s="28" t="s">
        <v>330</v>
      </c>
    </row>
    <row r="86" spans="1:65" ht="19.5">
      <c r="A86" s="25" t="s">
        <v>360</v>
      </c>
      <c r="B86" s="18" t="s">
        <v>111</v>
      </c>
      <c r="C86" s="15" t="s">
        <v>112</v>
      </c>
      <c r="D86" s="16" t="s">
        <v>357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113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04">
        <v>7.0000000000000007E-2</v>
      </c>
      <c r="E90" s="202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L90" s="203"/>
      <c r="AM90" s="203"/>
      <c r="AN90" s="203"/>
      <c r="AO90" s="203"/>
      <c r="AP90" s="203"/>
      <c r="AQ90" s="203"/>
      <c r="AR90" s="203"/>
      <c r="AS90" s="203"/>
      <c r="AT90" s="203"/>
      <c r="AU90" s="203"/>
      <c r="AV90" s="203"/>
      <c r="AW90" s="203"/>
      <c r="AX90" s="203"/>
      <c r="AY90" s="203"/>
      <c r="AZ90" s="203"/>
      <c r="BA90" s="203"/>
      <c r="BB90" s="203"/>
      <c r="BC90" s="203"/>
      <c r="BD90" s="203"/>
      <c r="BE90" s="203"/>
      <c r="BF90" s="203"/>
      <c r="BG90" s="203"/>
      <c r="BH90" s="203"/>
      <c r="BI90" s="203"/>
      <c r="BJ90" s="203"/>
      <c r="BK90" s="203"/>
      <c r="BL90" s="203"/>
      <c r="BM90" s="207">
        <v>1</v>
      </c>
    </row>
    <row r="91" spans="1:65">
      <c r="A91" s="30"/>
      <c r="B91" s="19">
        <v>1</v>
      </c>
      <c r="C91" s="9">
        <v>2</v>
      </c>
      <c r="D91" s="24">
        <v>0.08</v>
      </c>
      <c r="E91" s="202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K91" s="203"/>
      <c r="AL91" s="203"/>
      <c r="AM91" s="203"/>
      <c r="AN91" s="203"/>
      <c r="AO91" s="203"/>
      <c r="AP91" s="203"/>
      <c r="AQ91" s="203"/>
      <c r="AR91" s="203"/>
      <c r="AS91" s="203"/>
      <c r="AT91" s="203"/>
      <c r="AU91" s="203"/>
      <c r="AV91" s="203"/>
      <c r="AW91" s="203"/>
      <c r="AX91" s="203"/>
      <c r="AY91" s="203"/>
      <c r="AZ91" s="203"/>
      <c r="BA91" s="203"/>
      <c r="BB91" s="203"/>
      <c r="BC91" s="203"/>
      <c r="BD91" s="203"/>
      <c r="BE91" s="203"/>
      <c r="BF91" s="203"/>
      <c r="BG91" s="203"/>
      <c r="BH91" s="203"/>
      <c r="BI91" s="203"/>
      <c r="BJ91" s="203"/>
      <c r="BK91" s="203"/>
      <c r="BL91" s="203"/>
      <c r="BM91" s="207">
        <v>13</v>
      </c>
    </row>
    <row r="92" spans="1:65">
      <c r="A92" s="30"/>
      <c r="B92" s="20" t="s">
        <v>275</v>
      </c>
      <c r="C92" s="12"/>
      <c r="D92" s="209">
        <v>7.5000000000000011E-2</v>
      </c>
      <c r="E92" s="202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  <c r="AT92" s="203"/>
      <c r="AU92" s="203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203"/>
      <c r="BH92" s="203"/>
      <c r="BI92" s="203"/>
      <c r="BJ92" s="203"/>
      <c r="BK92" s="203"/>
      <c r="BL92" s="203"/>
      <c r="BM92" s="207">
        <v>16</v>
      </c>
    </row>
    <row r="93" spans="1:65">
      <c r="A93" s="30"/>
      <c r="B93" s="3" t="s">
        <v>276</v>
      </c>
      <c r="C93" s="29"/>
      <c r="D93" s="24">
        <v>7.5000000000000011E-2</v>
      </c>
      <c r="E93" s="202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J93" s="203"/>
      <c r="AK93" s="203"/>
      <c r="AL93" s="203"/>
      <c r="AM93" s="203"/>
      <c r="AN93" s="203"/>
      <c r="AO93" s="203"/>
      <c r="AP93" s="203"/>
      <c r="AQ93" s="203"/>
      <c r="AR93" s="203"/>
      <c r="AS93" s="203"/>
      <c r="AT93" s="203"/>
      <c r="AU93" s="203"/>
      <c r="AV93" s="203"/>
      <c r="AW93" s="203"/>
      <c r="AX93" s="203"/>
      <c r="AY93" s="203"/>
      <c r="AZ93" s="203"/>
      <c r="BA93" s="203"/>
      <c r="BB93" s="203"/>
      <c r="BC93" s="203"/>
      <c r="BD93" s="203"/>
      <c r="BE93" s="203"/>
      <c r="BF93" s="203"/>
      <c r="BG93" s="203"/>
      <c r="BH93" s="203"/>
      <c r="BI93" s="203"/>
      <c r="BJ93" s="203"/>
      <c r="BK93" s="203"/>
      <c r="BL93" s="203"/>
      <c r="BM93" s="207">
        <v>7.4999999999999997E-2</v>
      </c>
    </row>
    <row r="94" spans="1:65">
      <c r="A94" s="30"/>
      <c r="B94" s="3" t="s">
        <v>277</v>
      </c>
      <c r="C94" s="29"/>
      <c r="D94" s="24">
        <v>7.0710678118654719E-3</v>
      </c>
      <c r="E94" s="202"/>
      <c r="F94" s="203"/>
      <c r="G94" s="203"/>
      <c r="H94" s="203"/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3"/>
      <c r="V94" s="203"/>
      <c r="W94" s="203"/>
      <c r="X94" s="203"/>
      <c r="Y94" s="203"/>
      <c r="Z94" s="203"/>
      <c r="AA94" s="203"/>
      <c r="AB94" s="203"/>
      <c r="AC94" s="203"/>
      <c r="AD94" s="203"/>
      <c r="AE94" s="203"/>
      <c r="AF94" s="203"/>
      <c r="AG94" s="203"/>
      <c r="AH94" s="203"/>
      <c r="AI94" s="203"/>
      <c r="AJ94" s="203"/>
      <c r="AK94" s="203"/>
      <c r="AL94" s="203"/>
      <c r="AM94" s="203"/>
      <c r="AN94" s="203"/>
      <c r="AO94" s="203"/>
      <c r="AP94" s="203"/>
      <c r="AQ94" s="203"/>
      <c r="AR94" s="203"/>
      <c r="AS94" s="203"/>
      <c r="AT94" s="203"/>
      <c r="AU94" s="203"/>
      <c r="AV94" s="203"/>
      <c r="AW94" s="203"/>
      <c r="AX94" s="203"/>
      <c r="AY94" s="203"/>
      <c r="AZ94" s="203"/>
      <c r="BA94" s="203"/>
      <c r="BB94" s="203"/>
      <c r="BC94" s="203"/>
      <c r="BD94" s="203"/>
      <c r="BE94" s="203"/>
      <c r="BF94" s="203"/>
      <c r="BG94" s="203"/>
      <c r="BH94" s="203"/>
      <c r="BI94" s="203"/>
      <c r="BJ94" s="203"/>
      <c r="BK94" s="203"/>
      <c r="BL94" s="203"/>
      <c r="BM94" s="207">
        <v>19</v>
      </c>
    </row>
    <row r="95" spans="1:65">
      <c r="A95" s="30"/>
      <c r="B95" s="3" t="s">
        <v>86</v>
      </c>
      <c r="C95" s="29"/>
      <c r="D95" s="13">
        <v>9.428090415820628E-2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278</v>
      </c>
      <c r="C96" s="29"/>
      <c r="D96" s="13">
        <v>2.2204460492503131E-16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279</v>
      </c>
      <c r="C97" s="47"/>
      <c r="D97" s="45" t="s">
        <v>280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647</v>
      </c>
      <c r="BM99" s="28" t="s">
        <v>330</v>
      </c>
    </row>
    <row r="100" spans="1:65" ht="19.5">
      <c r="A100" s="25" t="s">
        <v>361</v>
      </c>
      <c r="B100" s="18" t="s">
        <v>111</v>
      </c>
      <c r="C100" s="15" t="s">
        <v>112</v>
      </c>
      <c r="D100" s="16" t="s">
        <v>357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113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04">
        <v>0.13200000000000001</v>
      </c>
      <c r="E104" s="202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F104" s="203"/>
      <c r="BG104" s="203"/>
      <c r="BH104" s="203"/>
      <c r="BI104" s="203"/>
      <c r="BJ104" s="203"/>
      <c r="BK104" s="203"/>
      <c r="BL104" s="203"/>
      <c r="BM104" s="207">
        <v>1</v>
      </c>
    </row>
    <row r="105" spans="1:65">
      <c r="A105" s="30"/>
      <c r="B105" s="19">
        <v>1</v>
      </c>
      <c r="C105" s="9">
        <v>2</v>
      </c>
      <c r="D105" s="24">
        <v>0.13400000000000001</v>
      </c>
      <c r="E105" s="202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K105" s="203"/>
      <c r="AL105" s="203"/>
      <c r="AM105" s="203"/>
      <c r="AN105" s="203"/>
      <c r="AO105" s="203"/>
      <c r="AP105" s="203"/>
      <c r="AQ105" s="203"/>
      <c r="AR105" s="203"/>
      <c r="AS105" s="203"/>
      <c r="AT105" s="203"/>
      <c r="AU105" s="203"/>
      <c r="AV105" s="203"/>
      <c r="AW105" s="203"/>
      <c r="AX105" s="203"/>
      <c r="AY105" s="203"/>
      <c r="AZ105" s="203"/>
      <c r="BA105" s="203"/>
      <c r="BB105" s="203"/>
      <c r="BC105" s="203"/>
      <c r="BD105" s="203"/>
      <c r="BE105" s="203"/>
      <c r="BF105" s="203"/>
      <c r="BG105" s="203"/>
      <c r="BH105" s="203"/>
      <c r="BI105" s="203"/>
      <c r="BJ105" s="203"/>
      <c r="BK105" s="203"/>
      <c r="BL105" s="203"/>
      <c r="BM105" s="207">
        <v>14</v>
      </c>
    </row>
    <row r="106" spans="1:65">
      <c r="A106" s="30"/>
      <c r="B106" s="20" t="s">
        <v>275</v>
      </c>
      <c r="C106" s="12"/>
      <c r="D106" s="209">
        <v>0.13300000000000001</v>
      </c>
      <c r="E106" s="202"/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203"/>
      <c r="AK106" s="203"/>
      <c r="AL106" s="203"/>
      <c r="AM106" s="203"/>
      <c r="AN106" s="203"/>
      <c r="AO106" s="203"/>
      <c r="AP106" s="203"/>
      <c r="AQ106" s="203"/>
      <c r="AR106" s="203"/>
      <c r="AS106" s="203"/>
      <c r="AT106" s="203"/>
      <c r="AU106" s="203"/>
      <c r="AV106" s="203"/>
      <c r="AW106" s="203"/>
      <c r="AX106" s="203"/>
      <c r="AY106" s="203"/>
      <c r="AZ106" s="203"/>
      <c r="BA106" s="203"/>
      <c r="BB106" s="203"/>
      <c r="BC106" s="203"/>
      <c r="BD106" s="203"/>
      <c r="BE106" s="203"/>
      <c r="BF106" s="203"/>
      <c r="BG106" s="203"/>
      <c r="BH106" s="203"/>
      <c r="BI106" s="203"/>
      <c r="BJ106" s="203"/>
      <c r="BK106" s="203"/>
      <c r="BL106" s="203"/>
      <c r="BM106" s="207">
        <v>16</v>
      </c>
    </row>
    <row r="107" spans="1:65">
      <c r="A107" s="30"/>
      <c r="B107" s="3" t="s">
        <v>276</v>
      </c>
      <c r="C107" s="29"/>
      <c r="D107" s="24">
        <v>0.13300000000000001</v>
      </c>
      <c r="E107" s="202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K107" s="203"/>
      <c r="AL107" s="203"/>
      <c r="AM107" s="203"/>
      <c r="AN107" s="203"/>
      <c r="AO107" s="203"/>
      <c r="AP107" s="203"/>
      <c r="AQ107" s="203"/>
      <c r="AR107" s="203"/>
      <c r="AS107" s="203"/>
      <c r="AT107" s="203"/>
      <c r="AU107" s="203"/>
      <c r="AV107" s="203"/>
      <c r="AW107" s="203"/>
      <c r="AX107" s="203"/>
      <c r="AY107" s="203"/>
      <c r="AZ107" s="203"/>
      <c r="BA107" s="203"/>
      <c r="BB107" s="203"/>
      <c r="BC107" s="203"/>
      <c r="BD107" s="203"/>
      <c r="BE107" s="203"/>
      <c r="BF107" s="203"/>
      <c r="BG107" s="203"/>
      <c r="BH107" s="203"/>
      <c r="BI107" s="203"/>
      <c r="BJ107" s="203"/>
      <c r="BK107" s="203"/>
      <c r="BL107" s="203"/>
      <c r="BM107" s="207">
        <v>0.13300000000000001</v>
      </c>
    </row>
    <row r="108" spans="1:65">
      <c r="A108" s="30"/>
      <c r="B108" s="3" t="s">
        <v>277</v>
      </c>
      <c r="C108" s="29"/>
      <c r="D108" s="24">
        <v>1.4142135623730963E-3</v>
      </c>
      <c r="E108" s="202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  <c r="AA108" s="203"/>
      <c r="AB108" s="203"/>
      <c r="AC108" s="203"/>
      <c r="AD108" s="203"/>
      <c r="AE108" s="203"/>
      <c r="AF108" s="203"/>
      <c r="AG108" s="203"/>
      <c r="AH108" s="203"/>
      <c r="AI108" s="203"/>
      <c r="AJ108" s="203"/>
      <c r="AK108" s="203"/>
      <c r="AL108" s="203"/>
      <c r="AM108" s="203"/>
      <c r="AN108" s="203"/>
      <c r="AO108" s="203"/>
      <c r="AP108" s="203"/>
      <c r="AQ108" s="203"/>
      <c r="AR108" s="203"/>
      <c r="AS108" s="203"/>
      <c r="AT108" s="203"/>
      <c r="AU108" s="203"/>
      <c r="AV108" s="203"/>
      <c r="AW108" s="203"/>
      <c r="AX108" s="203"/>
      <c r="AY108" s="203"/>
      <c r="AZ108" s="203"/>
      <c r="BA108" s="203"/>
      <c r="BB108" s="203"/>
      <c r="BC108" s="203"/>
      <c r="BD108" s="203"/>
      <c r="BE108" s="203"/>
      <c r="BF108" s="203"/>
      <c r="BG108" s="203"/>
      <c r="BH108" s="203"/>
      <c r="BI108" s="203"/>
      <c r="BJ108" s="203"/>
      <c r="BK108" s="203"/>
      <c r="BL108" s="203"/>
      <c r="BM108" s="207">
        <v>20</v>
      </c>
    </row>
    <row r="109" spans="1:65">
      <c r="A109" s="30"/>
      <c r="B109" s="3" t="s">
        <v>86</v>
      </c>
      <c r="C109" s="29"/>
      <c r="D109" s="13">
        <v>1.0633184679496964E-2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278</v>
      </c>
      <c r="C110" s="29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279</v>
      </c>
      <c r="C111" s="47"/>
      <c r="D111" s="45" t="s">
        <v>280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648</v>
      </c>
      <c r="BM113" s="28" t="s">
        <v>330</v>
      </c>
    </row>
    <row r="114" spans="1:65" ht="15">
      <c r="A114" s="25" t="s">
        <v>60</v>
      </c>
      <c r="B114" s="18" t="s">
        <v>111</v>
      </c>
      <c r="C114" s="15" t="s">
        <v>112</v>
      </c>
      <c r="D114" s="16" t="s">
        <v>357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113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2.2185000000000001</v>
      </c>
      <c r="E118" s="15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2.2265000000000001</v>
      </c>
      <c r="E119" s="15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11</v>
      </c>
    </row>
    <row r="120" spans="1:65">
      <c r="A120" s="30"/>
      <c r="B120" s="20" t="s">
        <v>275</v>
      </c>
      <c r="C120" s="12"/>
      <c r="D120" s="23">
        <v>2.2225000000000001</v>
      </c>
      <c r="E120" s="15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276</v>
      </c>
      <c r="C121" s="29"/>
      <c r="D121" s="11">
        <v>2.2225000000000001</v>
      </c>
      <c r="E121" s="15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2.2224974999999998</v>
      </c>
    </row>
    <row r="122" spans="1:65">
      <c r="A122" s="30"/>
      <c r="B122" s="3" t="s">
        <v>277</v>
      </c>
      <c r="C122" s="29"/>
      <c r="D122" s="24">
        <v>5.6568542494923853E-3</v>
      </c>
      <c r="E122" s="15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17</v>
      </c>
    </row>
    <row r="123" spans="1:65">
      <c r="A123" s="30"/>
      <c r="B123" s="3" t="s">
        <v>86</v>
      </c>
      <c r="C123" s="29"/>
      <c r="D123" s="13">
        <v>2.5452662539898244E-3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278</v>
      </c>
      <c r="C124" s="29"/>
      <c r="D124" s="13">
        <v>1.1248606579528087E-6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279</v>
      </c>
      <c r="C125" s="47"/>
      <c r="D125" s="45" t="s">
        <v>280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649</v>
      </c>
      <c r="BM127" s="28" t="s">
        <v>330</v>
      </c>
    </row>
    <row r="128" spans="1:65" ht="19.5">
      <c r="A128" s="25" t="s">
        <v>362</v>
      </c>
      <c r="B128" s="18" t="s">
        <v>111</v>
      </c>
      <c r="C128" s="15" t="s">
        <v>112</v>
      </c>
      <c r="D128" s="16" t="s">
        <v>357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113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72.38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72.38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12</v>
      </c>
    </row>
    <row r="134" spans="1:65">
      <c r="A134" s="30"/>
      <c r="B134" s="20" t="s">
        <v>275</v>
      </c>
      <c r="C134" s="12"/>
      <c r="D134" s="23">
        <v>72.38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276</v>
      </c>
      <c r="C135" s="29"/>
      <c r="D135" s="11">
        <v>72.38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72.38</v>
      </c>
    </row>
    <row r="136" spans="1:65">
      <c r="A136" s="30"/>
      <c r="B136" s="3" t="s">
        <v>277</v>
      </c>
      <c r="C136" s="29"/>
      <c r="D136" s="24">
        <v>0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18</v>
      </c>
    </row>
    <row r="137" spans="1:65">
      <c r="A137" s="30"/>
      <c r="B137" s="3" t="s">
        <v>86</v>
      </c>
      <c r="C137" s="29"/>
      <c r="D137" s="13">
        <v>0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278</v>
      </c>
      <c r="C138" s="29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279</v>
      </c>
      <c r="C139" s="47"/>
      <c r="D139" s="45" t="s">
        <v>280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650</v>
      </c>
      <c r="BM141" s="28" t="s">
        <v>330</v>
      </c>
    </row>
    <row r="142" spans="1:65" ht="19.5">
      <c r="A142" s="25" t="s">
        <v>363</v>
      </c>
      <c r="B142" s="18" t="s">
        <v>111</v>
      </c>
      <c r="C142" s="15" t="s">
        <v>112</v>
      </c>
      <c r="D142" s="16" t="s">
        <v>357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113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04">
        <v>0.33</v>
      </c>
      <c r="E146" s="202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3"/>
      <c r="AJ146" s="203"/>
      <c r="AK146" s="203"/>
      <c r="AL146" s="203"/>
      <c r="AM146" s="203"/>
      <c r="AN146" s="203"/>
      <c r="AO146" s="203"/>
      <c r="AP146" s="203"/>
      <c r="AQ146" s="203"/>
      <c r="AR146" s="203"/>
      <c r="AS146" s="203"/>
      <c r="AT146" s="203"/>
      <c r="AU146" s="203"/>
      <c r="AV146" s="203"/>
      <c r="AW146" s="203"/>
      <c r="AX146" s="203"/>
      <c r="AY146" s="203"/>
      <c r="AZ146" s="203"/>
      <c r="BA146" s="203"/>
      <c r="BB146" s="203"/>
      <c r="BC146" s="203"/>
      <c r="BD146" s="203"/>
      <c r="BE146" s="203"/>
      <c r="BF146" s="203"/>
      <c r="BG146" s="203"/>
      <c r="BH146" s="203"/>
      <c r="BI146" s="203"/>
      <c r="BJ146" s="203"/>
      <c r="BK146" s="203"/>
      <c r="BL146" s="203"/>
      <c r="BM146" s="207">
        <v>1</v>
      </c>
    </row>
    <row r="147" spans="1:65">
      <c r="A147" s="30"/>
      <c r="B147" s="19">
        <v>1</v>
      </c>
      <c r="C147" s="9">
        <v>2</v>
      </c>
      <c r="D147" s="24">
        <v>0.3</v>
      </c>
      <c r="E147" s="202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203"/>
      <c r="AK147" s="203"/>
      <c r="AL147" s="203"/>
      <c r="AM147" s="203"/>
      <c r="AN147" s="203"/>
      <c r="AO147" s="203"/>
      <c r="AP147" s="203"/>
      <c r="AQ147" s="203"/>
      <c r="AR147" s="203"/>
      <c r="AS147" s="203"/>
      <c r="AT147" s="203"/>
      <c r="AU147" s="203"/>
      <c r="AV147" s="203"/>
      <c r="AW147" s="203"/>
      <c r="AX147" s="203"/>
      <c r="AY147" s="203"/>
      <c r="AZ147" s="203"/>
      <c r="BA147" s="203"/>
      <c r="BB147" s="203"/>
      <c r="BC147" s="203"/>
      <c r="BD147" s="203"/>
      <c r="BE147" s="203"/>
      <c r="BF147" s="203"/>
      <c r="BG147" s="203"/>
      <c r="BH147" s="203"/>
      <c r="BI147" s="203"/>
      <c r="BJ147" s="203"/>
      <c r="BK147" s="203"/>
      <c r="BL147" s="203"/>
      <c r="BM147" s="207">
        <v>13</v>
      </c>
    </row>
    <row r="148" spans="1:65">
      <c r="A148" s="30"/>
      <c r="B148" s="20" t="s">
        <v>275</v>
      </c>
      <c r="C148" s="12"/>
      <c r="D148" s="209">
        <v>0.315</v>
      </c>
      <c r="E148" s="202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3"/>
      <c r="AU148" s="203"/>
      <c r="AV148" s="203"/>
      <c r="AW148" s="203"/>
      <c r="AX148" s="203"/>
      <c r="AY148" s="203"/>
      <c r="AZ148" s="203"/>
      <c r="BA148" s="203"/>
      <c r="BB148" s="203"/>
      <c r="BC148" s="203"/>
      <c r="BD148" s="203"/>
      <c r="BE148" s="203"/>
      <c r="BF148" s="203"/>
      <c r="BG148" s="203"/>
      <c r="BH148" s="203"/>
      <c r="BI148" s="203"/>
      <c r="BJ148" s="203"/>
      <c r="BK148" s="203"/>
      <c r="BL148" s="203"/>
      <c r="BM148" s="207">
        <v>16</v>
      </c>
    </row>
    <row r="149" spans="1:65">
      <c r="A149" s="30"/>
      <c r="B149" s="3" t="s">
        <v>276</v>
      </c>
      <c r="C149" s="29"/>
      <c r="D149" s="24">
        <v>0.315</v>
      </c>
      <c r="E149" s="202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203"/>
      <c r="AC149" s="203"/>
      <c r="AD149" s="203"/>
      <c r="AE149" s="203"/>
      <c r="AF149" s="203"/>
      <c r="AG149" s="203"/>
      <c r="AH149" s="203"/>
      <c r="AI149" s="203"/>
      <c r="AJ149" s="203"/>
      <c r="AK149" s="203"/>
      <c r="AL149" s="203"/>
      <c r="AM149" s="203"/>
      <c r="AN149" s="203"/>
      <c r="AO149" s="203"/>
      <c r="AP149" s="203"/>
      <c r="AQ149" s="203"/>
      <c r="AR149" s="203"/>
      <c r="AS149" s="203"/>
      <c r="AT149" s="203"/>
      <c r="AU149" s="203"/>
      <c r="AV149" s="203"/>
      <c r="AW149" s="203"/>
      <c r="AX149" s="203"/>
      <c r="AY149" s="203"/>
      <c r="AZ149" s="203"/>
      <c r="BA149" s="203"/>
      <c r="BB149" s="203"/>
      <c r="BC149" s="203"/>
      <c r="BD149" s="203"/>
      <c r="BE149" s="203"/>
      <c r="BF149" s="203"/>
      <c r="BG149" s="203"/>
      <c r="BH149" s="203"/>
      <c r="BI149" s="203"/>
      <c r="BJ149" s="203"/>
      <c r="BK149" s="203"/>
      <c r="BL149" s="203"/>
      <c r="BM149" s="207">
        <v>0.315</v>
      </c>
    </row>
    <row r="150" spans="1:65">
      <c r="A150" s="30"/>
      <c r="B150" s="3" t="s">
        <v>277</v>
      </c>
      <c r="C150" s="29"/>
      <c r="D150" s="24">
        <v>2.1213203435596444E-2</v>
      </c>
      <c r="E150" s="202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  <c r="AP150" s="203"/>
      <c r="AQ150" s="203"/>
      <c r="AR150" s="203"/>
      <c r="AS150" s="203"/>
      <c r="AT150" s="203"/>
      <c r="AU150" s="203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3"/>
      <c r="BF150" s="203"/>
      <c r="BG150" s="203"/>
      <c r="BH150" s="203"/>
      <c r="BI150" s="203"/>
      <c r="BJ150" s="203"/>
      <c r="BK150" s="203"/>
      <c r="BL150" s="203"/>
      <c r="BM150" s="207">
        <v>19</v>
      </c>
    </row>
    <row r="151" spans="1:65">
      <c r="A151" s="30"/>
      <c r="B151" s="3" t="s">
        <v>86</v>
      </c>
      <c r="C151" s="29"/>
      <c r="D151" s="13">
        <v>6.7343502970147448E-2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278</v>
      </c>
      <c r="C152" s="29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279</v>
      </c>
      <c r="C153" s="47"/>
      <c r="D153" s="45" t="s">
        <v>280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CD94-C926-49FE-A5B0-EF2AF5682419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651</v>
      </c>
      <c r="BM1" s="28" t="s">
        <v>330</v>
      </c>
    </row>
    <row r="2" spans="1:66" ht="18">
      <c r="A2" s="25" t="s">
        <v>509</v>
      </c>
      <c r="B2" s="18" t="s">
        <v>111</v>
      </c>
      <c r="C2" s="15" t="s">
        <v>112</v>
      </c>
      <c r="D2" s="16" t="s">
        <v>357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113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364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6.9599999999999991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6.8499999999999988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16</v>
      </c>
    </row>
    <row r="8" spans="1:66">
      <c r="A8" s="30"/>
      <c r="B8" s="20" t="s">
        <v>275</v>
      </c>
      <c r="C8" s="12"/>
      <c r="D8" s="23">
        <v>6.9049999999999994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276</v>
      </c>
      <c r="C9" s="29"/>
      <c r="D9" s="11">
        <v>6.9049999999999994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6.9050000000000002</v>
      </c>
      <c r="BN9" s="28"/>
    </row>
    <row r="10" spans="1:66">
      <c r="A10" s="30"/>
      <c r="B10" s="3" t="s">
        <v>277</v>
      </c>
      <c r="C10" s="29"/>
      <c r="D10" s="24">
        <v>7.7781745930520452E-2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22</v>
      </c>
    </row>
    <row r="11" spans="1:66">
      <c r="A11" s="30"/>
      <c r="B11" s="3" t="s">
        <v>86</v>
      </c>
      <c r="C11" s="29"/>
      <c r="D11" s="13">
        <v>1.1264554081176026E-2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278</v>
      </c>
      <c r="C12" s="29"/>
      <c r="D12" s="13">
        <v>-1.1102230246251565E-16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279</v>
      </c>
      <c r="C13" s="47"/>
      <c r="D13" s="45" t="s">
        <v>280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86C4-185B-4A97-B5E7-C943ACA1EAA8}">
  <sheetPr codeName="Sheet19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652</v>
      </c>
      <c r="BM1" s="28" t="s">
        <v>330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357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113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365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2.5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2.6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20" t="s">
        <v>275</v>
      </c>
      <c r="C8" s="12"/>
      <c r="D8" s="23">
        <v>2.5499999999999998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276</v>
      </c>
      <c r="C9" s="29"/>
      <c r="D9" s="11">
        <v>2.5499999999999998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2.5499999999999998</v>
      </c>
      <c r="BN9" s="28"/>
    </row>
    <row r="10" spans="1:66">
      <c r="A10" s="30"/>
      <c r="B10" s="3" t="s">
        <v>277</v>
      </c>
      <c r="C10" s="29"/>
      <c r="D10" s="24">
        <v>7.0710678118654821E-2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24</v>
      </c>
    </row>
    <row r="11" spans="1:66">
      <c r="A11" s="30"/>
      <c r="B11" s="3" t="s">
        <v>86</v>
      </c>
      <c r="C11" s="29"/>
      <c r="D11" s="13">
        <v>2.7729677693590127E-2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278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279</v>
      </c>
      <c r="C13" s="47"/>
      <c r="D13" s="45" t="s">
        <v>280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653</v>
      </c>
      <c r="BM15" s="28" t="s">
        <v>330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357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113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365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4">
        <v>0.502</v>
      </c>
      <c r="E20" s="202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7">
        <v>1</v>
      </c>
    </row>
    <row r="21" spans="1:65">
      <c r="A21" s="30"/>
      <c r="B21" s="19">
        <v>1</v>
      </c>
      <c r="C21" s="9">
        <v>2</v>
      </c>
      <c r="D21" s="24">
        <v>0.51200000000000001</v>
      </c>
      <c r="E21" s="202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207">
        <v>19</v>
      </c>
    </row>
    <row r="22" spans="1:65">
      <c r="A22" s="30"/>
      <c r="B22" s="20" t="s">
        <v>275</v>
      </c>
      <c r="C22" s="12"/>
      <c r="D22" s="209">
        <v>0.50700000000000001</v>
      </c>
      <c r="E22" s="202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7">
        <v>16</v>
      </c>
    </row>
    <row r="23" spans="1:65">
      <c r="A23" s="30"/>
      <c r="B23" s="3" t="s">
        <v>276</v>
      </c>
      <c r="C23" s="29"/>
      <c r="D23" s="24">
        <v>0.50700000000000001</v>
      </c>
      <c r="E23" s="202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7">
        <v>0.50700000000000001</v>
      </c>
    </row>
    <row r="24" spans="1:65">
      <c r="A24" s="30"/>
      <c r="B24" s="3" t="s">
        <v>277</v>
      </c>
      <c r="C24" s="29"/>
      <c r="D24" s="24">
        <v>7.0710678118654814E-3</v>
      </c>
      <c r="E24" s="202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7">
        <v>25</v>
      </c>
    </row>
    <row r="25" spans="1:65">
      <c r="A25" s="30"/>
      <c r="B25" s="3" t="s">
        <v>86</v>
      </c>
      <c r="C25" s="29"/>
      <c r="D25" s="13">
        <v>1.3946879313344145E-2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278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279</v>
      </c>
      <c r="C27" s="47"/>
      <c r="D27" s="45" t="s">
        <v>280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654</v>
      </c>
      <c r="BM29" s="28" t="s">
        <v>330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357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113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365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0">
        <v>1720</v>
      </c>
      <c r="E34" s="211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2"/>
      <c r="X34" s="212"/>
      <c r="Y34" s="212"/>
      <c r="Z34" s="212"/>
      <c r="AA34" s="212"/>
      <c r="AB34" s="212"/>
      <c r="AC34" s="212"/>
      <c r="AD34" s="212"/>
      <c r="AE34" s="212"/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  <c r="BI34" s="212"/>
      <c r="BJ34" s="212"/>
      <c r="BK34" s="212"/>
      <c r="BL34" s="212"/>
      <c r="BM34" s="213">
        <v>1</v>
      </c>
    </row>
    <row r="35" spans="1:65">
      <c r="A35" s="30"/>
      <c r="B35" s="19">
        <v>1</v>
      </c>
      <c r="C35" s="9">
        <v>2</v>
      </c>
      <c r="D35" s="214">
        <v>1700</v>
      </c>
      <c r="E35" s="211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  <c r="BK35" s="212"/>
      <c r="BL35" s="212"/>
      <c r="BM35" s="213">
        <v>2</v>
      </c>
    </row>
    <row r="36" spans="1:65">
      <c r="A36" s="30"/>
      <c r="B36" s="20" t="s">
        <v>275</v>
      </c>
      <c r="C36" s="12"/>
      <c r="D36" s="217">
        <v>1710</v>
      </c>
      <c r="E36" s="211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  <c r="BI36" s="212"/>
      <c r="BJ36" s="212"/>
      <c r="BK36" s="212"/>
      <c r="BL36" s="212"/>
      <c r="BM36" s="213">
        <v>16</v>
      </c>
    </row>
    <row r="37" spans="1:65">
      <c r="A37" s="30"/>
      <c r="B37" s="3" t="s">
        <v>276</v>
      </c>
      <c r="C37" s="29"/>
      <c r="D37" s="214">
        <v>1710</v>
      </c>
      <c r="E37" s="211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  <c r="BK37" s="212"/>
      <c r="BL37" s="212"/>
      <c r="BM37" s="213">
        <v>1710</v>
      </c>
    </row>
    <row r="38" spans="1:65">
      <c r="A38" s="30"/>
      <c r="B38" s="3" t="s">
        <v>277</v>
      </c>
      <c r="C38" s="29"/>
      <c r="D38" s="214">
        <v>14.142135623730951</v>
      </c>
      <c r="E38" s="211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  <c r="BK38" s="212"/>
      <c r="BL38" s="212"/>
      <c r="BM38" s="213">
        <v>26</v>
      </c>
    </row>
    <row r="39" spans="1:65">
      <c r="A39" s="30"/>
      <c r="B39" s="3" t="s">
        <v>86</v>
      </c>
      <c r="C39" s="29"/>
      <c r="D39" s="13">
        <v>8.2702547507198538E-3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278</v>
      </c>
      <c r="C40" s="29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279</v>
      </c>
      <c r="C41" s="47"/>
      <c r="D41" s="45" t="s">
        <v>280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655</v>
      </c>
      <c r="BM43" s="28" t="s">
        <v>330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357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113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365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0.8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0.8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275</v>
      </c>
      <c r="C50" s="12"/>
      <c r="D50" s="23">
        <v>0.8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276</v>
      </c>
      <c r="C51" s="29"/>
      <c r="D51" s="11">
        <v>0.8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0.8</v>
      </c>
    </row>
    <row r="52" spans="1:65">
      <c r="A52" s="30"/>
      <c r="B52" s="3" t="s">
        <v>277</v>
      </c>
      <c r="C52" s="29"/>
      <c r="D52" s="24">
        <v>0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86</v>
      </c>
      <c r="C53" s="29"/>
      <c r="D53" s="13">
        <v>0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278</v>
      </c>
      <c r="C54" s="29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279</v>
      </c>
      <c r="C55" s="47"/>
      <c r="D55" s="45" t="s">
        <v>280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656</v>
      </c>
      <c r="BM57" s="28" t="s">
        <v>330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357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113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365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0.32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0.3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22</v>
      </c>
    </row>
    <row r="64" spans="1:65">
      <c r="A64" s="30"/>
      <c r="B64" s="20" t="s">
        <v>275</v>
      </c>
      <c r="C64" s="12"/>
      <c r="D64" s="23">
        <v>0.31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276</v>
      </c>
      <c r="C65" s="29"/>
      <c r="D65" s="11">
        <v>0.31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0.31</v>
      </c>
    </row>
    <row r="66" spans="1:65">
      <c r="A66" s="30"/>
      <c r="B66" s="3" t="s">
        <v>277</v>
      </c>
      <c r="C66" s="29"/>
      <c r="D66" s="24">
        <v>1.4142135623730963E-2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28</v>
      </c>
    </row>
    <row r="67" spans="1:65">
      <c r="A67" s="30"/>
      <c r="B67" s="3" t="s">
        <v>86</v>
      </c>
      <c r="C67" s="29"/>
      <c r="D67" s="13">
        <v>4.5619792334616008E-2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278</v>
      </c>
      <c r="C68" s="29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279</v>
      </c>
      <c r="C69" s="47"/>
      <c r="D69" s="45" t="s">
        <v>280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657</v>
      </c>
      <c r="BM71" s="28" t="s">
        <v>330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357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113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365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2.1</v>
      </c>
      <c r="E76" s="15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2</v>
      </c>
      <c r="E77" s="15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275</v>
      </c>
      <c r="C78" s="12"/>
      <c r="D78" s="23">
        <v>2.0499999999999998</v>
      </c>
      <c r="E78" s="15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276</v>
      </c>
      <c r="C79" s="29"/>
      <c r="D79" s="11">
        <v>2.0499999999999998</v>
      </c>
      <c r="E79" s="15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2.0499999999999998</v>
      </c>
    </row>
    <row r="80" spans="1:65">
      <c r="A80" s="30"/>
      <c r="B80" s="3" t="s">
        <v>277</v>
      </c>
      <c r="C80" s="29"/>
      <c r="D80" s="24">
        <v>7.0710678118654821E-2</v>
      </c>
      <c r="E80" s="15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86</v>
      </c>
      <c r="C81" s="29"/>
      <c r="D81" s="13">
        <v>3.4493013716416991E-2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278</v>
      </c>
      <c r="C82" s="29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279</v>
      </c>
      <c r="C83" s="47"/>
      <c r="D83" s="45" t="s">
        <v>280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658</v>
      </c>
      <c r="BM85" s="28" t="s">
        <v>330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357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113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365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18">
        <v>37</v>
      </c>
      <c r="E90" s="220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  <c r="AJ90" s="221"/>
      <c r="AK90" s="221"/>
      <c r="AL90" s="221"/>
      <c r="AM90" s="221"/>
      <c r="AN90" s="221"/>
      <c r="AO90" s="221"/>
      <c r="AP90" s="221"/>
      <c r="AQ90" s="221"/>
      <c r="AR90" s="221"/>
      <c r="AS90" s="221"/>
      <c r="AT90" s="221"/>
      <c r="AU90" s="221"/>
      <c r="AV90" s="221"/>
      <c r="AW90" s="221"/>
      <c r="AX90" s="221"/>
      <c r="AY90" s="221"/>
      <c r="AZ90" s="221"/>
      <c r="BA90" s="221"/>
      <c r="BB90" s="221"/>
      <c r="BC90" s="221"/>
      <c r="BD90" s="221"/>
      <c r="BE90" s="221"/>
      <c r="BF90" s="221"/>
      <c r="BG90" s="221"/>
      <c r="BH90" s="221"/>
      <c r="BI90" s="221"/>
      <c r="BJ90" s="221"/>
      <c r="BK90" s="221"/>
      <c r="BL90" s="221"/>
      <c r="BM90" s="222">
        <v>1</v>
      </c>
    </row>
    <row r="91" spans="1:65">
      <c r="A91" s="30"/>
      <c r="B91" s="19">
        <v>1</v>
      </c>
      <c r="C91" s="9">
        <v>2</v>
      </c>
      <c r="D91" s="223">
        <v>37</v>
      </c>
      <c r="E91" s="220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1"/>
      <c r="AD91" s="221"/>
      <c r="AE91" s="221"/>
      <c r="AF91" s="221"/>
      <c r="AG91" s="221"/>
      <c r="AH91" s="221"/>
      <c r="AI91" s="221"/>
      <c r="AJ91" s="221"/>
      <c r="AK91" s="221"/>
      <c r="AL91" s="221"/>
      <c r="AM91" s="221"/>
      <c r="AN91" s="221"/>
      <c r="AO91" s="221"/>
      <c r="AP91" s="221"/>
      <c r="AQ91" s="221"/>
      <c r="AR91" s="221"/>
      <c r="AS91" s="221"/>
      <c r="AT91" s="221"/>
      <c r="AU91" s="221"/>
      <c r="AV91" s="221"/>
      <c r="AW91" s="221"/>
      <c r="AX91" s="221"/>
      <c r="AY91" s="221"/>
      <c r="AZ91" s="221"/>
      <c r="BA91" s="221"/>
      <c r="BB91" s="221"/>
      <c r="BC91" s="221"/>
      <c r="BD91" s="221"/>
      <c r="BE91" s="221"/>
      <c r="BF91" s="221"/>
      <c r="BG91" s="221"/>
      <c r="BH91" s="221"/>
      <c r="BI91" s="221"/>
      <c r="BJ91" s="221"/>
      <c r="BK91" s="221"/>
      <c r="BL91" s="221"/>
      <c r="BM91" s="222">
        <v>24</v>
      </c>
    </row>
    <row r="92" spans="1:65">
      <c r="A92" s="30"/>
      <c r="B92" s="20" t="s">
        <v>275</v>
      </c>
      <c r="C92" s="12"/>
      <c r="D92" s="227">
        <v>37</v>
      </c>
      <c r="E92" s="220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1"/>
      <c r="AH92" s="221"/>
      <c r="AI92" s="221"/>
      <c r="AJ92" s="221"/>
      <c r="AK92" s="221"/>
      <c r="AL92" s="221"/>
      <c r="AM92" s="221"/>
      <c r="AN92" s="221"/>
      <c r="AO92" s="221"/>
      <c r="AP92" s="221"/>
      <c r="AQ92" s="221"/>
      <c r="AR92" s="221"/>
      <c r="AS92" s="221"/>
      <c r="AT92" s="221"/>
      <c r="AU92" s="221"/>
      <c r="AV92" s="221"/>
      <c r="AW92" s="221"/>
      <c r="AX92" s="221"/>
      <c r="AY92" s="221"/>
      <c r="AZ92" s="221"/>
      <c r="BA92" s="221"/>
      <c r="BB92" s="221"/>
      <c r="BC92" s="221"/>
      <c r="BD92" s="221"/>
      <c r="BE92" s="221"/>
      <c r="BF92" s="221"/>
      <c r="BG92" s="221"/>
      <c r="BH92" s="221"/>
      <c r="BI92" s="221"/>
      <c r="BJ92" s="221"/>
      <c r="BK92" s="221"/>
      <c r="BL92" s="221"/>
      <c r="BM92" s="222">
        <v>16</v>
      </c>
    </row>
    <row r="93" spans="1:65">
      <c r="A93" s="30"/>
      <c r="B93" s="3" t="s">
        <v>276</v>
      </c>
      <c r="C93" s="29"/>
      <c r="D93" s="223">
        <v>37</v>
      </c>
      <c r="E93" s="220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  <c r="AJ93" s="221"/>
      <c r="AK93" s="221"/>
      <c r="AL93" s="221"/>
      <c r="AM93" s="221"/>
      <c r="AN93" s="221"/>
      <c r="AO93" s="221"/>
      <c r="AP93" s="221"/>
      <c r="AQ93" s="221"/>
      <c r="AR93" s="221"/>
      <c r="AS93" s="221"/>
      <c r="AT93" s="221"/>
      <c r="AU93" s="221"/>
      <c r="AV93" s="221"/>
      <c r="AW93" s="221"/>
      <c r="AX93" s="221"/>
      <c r="AY93" s="221"/>
      <c r="AZ93" s="221"/>
      <c r="BA93" s="221"/>
      <c r="BB93" s="221"/>
      <c r="BC93" s="221"/>
      <c r="BD93" s="221"/>
      <c r="BE93" s="221"/>
      <c r="BF93" s="221"/>
      <c r="BG93" s="221"/>
      <c r="BH93" s="221"/>
      <c r="BI93" s="221"/>
      <c r="BJ93" s="221"/>
      <c r="BK93" s="221"/>
      <c r="BL93" s="221"/>
      <c r="BM93" s="222">
        <v>37</v>
      </c>
    </row>
    <row r="94" spans="1:65">
      <c r="A94" s="30"/>
      <c r="B94" s="3" t="s">
        <v>277</v>
      </c>
      <c r="C94" s="29"/>
      <c r="D94" s="223">
        <v>0</v>
      </c>
      <c r="E94" s="220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  <c r="AJ94" s="221"/>
      <c r="AK94" s="221"/>
      <c r="AL94" s="221"/>
      <c r="AM94" s="221"/>
      <c r="AN94" s="221"/>
      <c r="AO94" s="221"/>
      <c r="AP94" s="221"/>
      <c r="AQ94" s="221"/>
      <c r="AR94" s="221"/>
      <c r="AS94" s="221"/>
      <c r="AT94" s="221"/>
      <c r="AU94" s="221"/>
      <c r="AV94" s="221"/>
      <c r="AW94" s="221"/>
      <c r="AX94" s="221"/>
      <c r="AY94" s="221"/>
      <c r="AZ94" s="221"/>
      <c r="BA94" s="221"/>
      <c r="BB94" s="221"/>
      <c r="BC94" s="221"/>
      <c r="BD94" s="221"/>
      <c r="BE94" s="221"/>
      <c r="BF94" s="221"/>
      <c r="BG94" s="221"/>
      <c r="BH94" s="221"/>
      <c r="BI94" s="221"/>
      <c r="BJ94" s="221"/>
      <c r="BK94" s="221"/>
      <c r="BL94" s="221"/>
      <c r="BM94" s="222">
        <v>30</v>
      </c>
    </row>
    <row r="95" spans="1:65">
      <c r="A95" s="30"/>
      <c r="B95" s="3" t="s">
        <v>86</v>
      </c>
      <c r="C95" s="29"/>
      <c r="D95" s="13">
        <v>0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278</v>
      </c>
      <c r="C96" s="29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279</v>
      </c>
      <c r="C97" s="47"/>
      <c r="D97" s="45" t="s">
        <v>280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659</v>
      </c>
      <c r="BM99" s="28" t="s">
        <v>330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357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113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365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2</v>
      </c>
    </row>
    <row r="104" spans="1:65">
      <c r="A104" s="30"/>
      <c r="B104" s="18">
        <v>1</v>
      </c>
      <c r="C104" s="14">
        <v>1</v>
      </c>
      <c r="D104" s="22">
        <v>6.5</v>
      </c>
      <c r="E104" s="15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8">
        <v>1</v>
      </c>
    </row>
    <row r="105" spans="1:65">
      <c r="A105" s="30"/>
      <c r="B105" s="19">
        <v>1</v>
      </c>
      <c r="C105" s="9">
        <v>2</v>
      </c>
      <c r="D105" s="11">
        <v>6.3</v>
      </c>
      <c r="E105" s="15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8">
        <v>25</v>
      </c>
    </row>
    <row r="106" spans="1:65">
      <c r="A106" s="30"/>
      <c r="B106" s="20" t="s">
        <v>275</v>
      </c>
      <c r="C106" s="12"/>
      <c r="D106" s="23">
        <v>6.4</v>
      </c>
      <c r="E106" s="15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16</v>
      </c>
    </row>
    <row r="107" spans="1:65">
      <c r="A107" s="30"/>
      <c r="B107" s="3" t="s">
        <v>276</v>
      </c>
      <c r="C107" s="29"/>
      <c r="D107" s="11">
        <v>6.4</v>
      </c>
      <c r="E107" s="15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6.4</v>
      </c>
    </row>
    <row r="108" spans="1:65">
      <c r="A108" s="30"/>
      <c r="B108" s="3" t="s">
        <v>277</v>
      </c>
      <c r="C108" s="29"/>
      <c r="D108" s="24">
        <v>0.14142135623730964</v>
      </c>
      <c r="E108" s="15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31</v>
      </c>
    </row>
    <row r="109" spans="1:65">
      <c r="A109" s="30"/>
      <c r="B109" s="3" t="s">
        <v>86</v>
      </c>
      <c r="C109" s="29"/>
      <c r="D109" s="13">
        <v>2.2097086912079629E-2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278</v>
      </c>
      <c r="C110" s="29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279</v>
      </c>
      <c r="C111" s="47"/>
      <c r="D111" s="45" t="s">
        <v>280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660</v>
      </c>
      <c r="BM113" s="28" t="s">
        <v>330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357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113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365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0">
        <v>55</v>
      </c>
      <c r="E118" s="211"/>
      <c r="F118" s="212"/>
      <c r="G118" s="212"/>
      <c r="H118" s="212"/>
      <c r="I118" s="212"/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  <c r="BI118" s="212"/>
      <c r="BJ118" s="212"/>
      <c r="BK118" s="212"/>
      <c r="BL118" s="212"/>
      <c r="BM118" s="213">
        <v>1</v>
      </c>
    </row>
    <row r="119" spans="1:65">
      <c r="A119" s="30"/>
      <c r="B119" s="19">
        <v>1</v>
      </c>
      <c r="C119" s="9">
        <v>2</v>
      </c>
      <c r="D119" s="214">
        <v>55</v>
      </c>
      <c r="E119" s="211"/>
      <c r="F119" s="212"/>
      <c r="G119" s="212"/>
      <c r="H119" s="212"/>
      <c r="I119" s="212"/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  <c r="BI119" s="212"/>
      <c r="BJ119" s="212"/>
      <c r="BK119" s="212"/>
      <c r="BL119" s="212"/>
      <c r="BM119" s="213">
        <v>26</v>
      </c>
    </row>
    <row r="120" spans="1:65">
      <c r="A120" s="30"/>
      <c r="B120" s="20" t="s">
        <v>275</v>
      </c>
      <c r="C120" s="12"/>
      <c r="D120" s="217">
        <v>55</v>
      </c>
      <c r="E120" s="211"/>
      <c r="F120" s="212"/>
      <c r="G120" s="212"/>
      <c r="H120" s="212"/>
      <c r="I120" s="212"/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  <c r="BI120" s="212"/>
      <c r="BJ120" s="212"/>
      <c r="BK120" s="212"/>
      <c r="BL120" s="212"/>
      <c r="BM120" s="213">
        <v>16</v>
      </c>
    </row>
    <row r="121" spans="1:65">
      <c r="A121" s="30"/>
      <c r="B121" s="3" t="s">
        <v>276</v>
      </c>
      <c r="C121" s="29"/>
      <c r="D121" s="214">
        <v>55</v>
      </c>
      <c r="E121" s="211"/>
      <c r="F121" s="212"/>
      <c r="G121" s="212"/>
      <c r="H121" s="212"/>
      <c r="I121" s="212"/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  <c r="BI121" s="212"/>
      <c r="BJ121" s="212"/>
      <c r="BK121" s="212"/>
      <c r="BL121" s="212"/>
      <c r="BM121" s="213">
        <v>55</v>
      </c>
    </row>
    <row r="122" spans="1:65">
      <c r="A122" s="30"/>
      <c r="B122" s="3" t="s">
        <v>277</v>
      </c>
      <c r="C122" s="29"/>
      <c r="D122" s="214">
        <v>0</v>
      </c>
      <c r="E122" s="211"/>
      <c r="F122" s="212"/>
      <c r="G122" s="212"/>
      <c r="H122" s="212"/>
      <c r="I122" s="212"/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  <c r="BI122" s="212"/>
      <c r="BJ122" s="212"/>
      <c r="BK122" s="212"/>
      <c r="BL122" s="212"/>
      <c r="BM122" s="213">
        <v>32</v>
      </c>
    </row>
    <row r="123" spans="1:65">
      <c r="A123" s="30"/>
      <c r="B123" s="3" t="s">
        <v>86</v>
      </c>
      <c r="C123" s="29"/>
      <c r="D123" s="13">
        <v>0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278</v>
      </c>
      <c r="C124" s="29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279</v>
      </c>
      <c r="C125" s="47"/>
      <c r="D125" s="45" t="s">
        <v>280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661</v>
      </c>
      <c r="BM127" s="28" t="s">
        <v>330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357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113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365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6.17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6.13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275</v>
      </c>
      <c r="C134" s="12"/>
      <c r="D134" s="23">
        <v>6.15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276</v>
      </c>
      <c r="C135" s="29"/>
      <c r="D135" s="11">
        <v>6.15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6.15</v>
      </c>
    </row>
    <row r="136" spans="1:65">
      <c r="A136" s="30"/>
      <c r="B136" s="3" t="s">
        <v>277</v>
      </c>
      <c r="C136" s="29"/>
      <c r="D136" s="24">
        <v>2.8284271247461926E-2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86</v>
      </c>
      <c r="C137" s="29"/>
      <c r="D137" s="13">
        <v>4.5990684955222643E-3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278</v>
      </c>
      <c r="C138" s="29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279</v>
      </c>
      <c r="C139" s="47"/>
      <c r="D139" s="45" t="s">
        <v>280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662</v>
      </c>
      <c r="BM141" s="28" t="s">
        <v>330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357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113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365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18">
        <v>32</v>
      </c>
      <c r="E146" s="220"/>
      <c r="F146" s="221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  <c r="AJ146" s="221"/>
      <c r="AK146" s="221"/>
      <c r="AL146" s="221"/>
      <c r="AM146" s="221"/>
      <c r="AN146" s="221"/>
      <c r="AO146" s="221"/>
      <c r="AP146" s="221"/>
      <c r="AQ146" s="221"/>
      <c r="AR146" s="221"/>
      <c r="AS146" s="221"/>
      <c r="AT146" s="221"/>
      <c r="AU146" s="221"/>
      <c r="AV146" s="221"/>
      <c r="AW146" s="221"/>
      <c r="AX146" s="221"/>
      <c r="AY146" s="221"/>
      <c r="AZ146" s="221"/>
      <c r="BA146" s="221"/>
      <c r="BB146" s="221"/>
      <c r="BC146" s="221"/>
      <c r="BD146" s="221"/>
      <c r="BE146" s="221"/>
      <c r="BF146" s="221"/>
      <c r="BG146" s="221"/>
      <c r="BH146" s="221"/>
      <c r="BI146" s="221"/>
      <c r="BJ146" s="221"/>
      <c r="BK146" s="221"/>
      <c r="BL146" s="221"/>
      <c r="BM146" s="222">
        <v>1</v>
      </c>
    </row>
    <row r="147" spans="1:65">
      <c r="A147" s="30"/>
      <c r="B147" s="19">
        <v>1</v>
      </c>
      <c r="C147" s="9">
        <v>2</v>
      </c>
      <c r="D147" s="223">
        <v>34</v>
      </c>
      <c r="E147" s="220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21"/>
      <c r="AN147" s="221"/>
      <c r="AO147" s="221"/>
      <c r="AP147" s="221"/>
      <c r="AQ147" s="221"/>
      <c r="AR147" s="221"/>
      <c r="AS147" s="221"/>
      <c r="AT147" s="221"/>
      <c r="AU147" s="221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1"/>
      <c r="BF147" s="221"/>
      <c r="BG147" s="221"/>
      <c r="BH147" s="221"/>
      <c r="BI147" s="221"/>
      <c r="BJ147" s="221"/>
      <c r="BK147" s="221"/>
      <c r="BL147" s="221"/>
      <c r="BM147" s="222">
        <v>28</v>
      </c>
    </row>
    <row r="148" spans="1:65">
      <c r="A148" s="30"/>
      <c r="B148" s="20" t="s">
        <v>275</v>
      </c>
      <c r="C148" s="12"/>
      <c r="D148" s="227">
        <v>33</v>
      </c>
      <c r="E148" s="220"/>
      <c r="F148" s="221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  <c r="AA148" s="221"/>
      <c r="AB148" s="221"/>
      <c r="AC148" s="221"/>
      <c r="AD148" s="221"/>
      <c r="AE148" s="221"/>
      <c r="AF148" s="221"/>
      <c r="AG148" s="221"/>
      <c r="AH148" s="221"/>
      <c r="AI148" s="221"/>
      <c r="AJ148" s="221"/>
      <c r="AK148" s="221"/>
      <c r="AL148" s="221"/>
      <c r="AM148" s="221"/>
      <c r="AN148" s="221"/>
      <c r="AO148" s="221"/>
      <c r="AP148" s="221"/>
      <c r="AQ148" s="221"/>
      <c r="AR148" s="221"/>
      <c r="AS148" s="221"/>
      <c r="AT148" s="221"/>
      <c r="AU148" s="221"/>
      <c r="AV148" s="221"/>
      <c r="AW148" s="221"/>
      <c r="AX148" s="221"/>
      <c r="AY148" s="221"/>
      <c r="AZ148" s="221"/>
      <c r="BA148" s="221"/>
      <c r="BB148" s="221"/>
      <c r="BC148" s="221"/>
      <c r="BD148" s="221"/>
      <c r="BE148" s="221"/>
      <c r="BF148" s="221"/>
      <c r="BG148" s="221"/>
      <c r="BH148" s="221"/>
      <c r="BI148" s="221"/>
      <c r="BJ148" s="221"/>
      <c r="BK148" s="221"/>
      <c r="BL148" s="221"/>
      <c r="BM148" s="222">
        <v>16</v>
      </c>
    </row>
    <row r="149" spans="1:65">
      <c r="A149" s="30"/>
      <c r="B149" s="3" t="s">
        <v>276</v>
      </c>
      <c r="C149" s="29"/>
      <c r="D149" s="223">
        <v>33</v>
      </c>
      <c r="E149" s="220"/>
      <c r="F149" s="221"/>
      <c r="G149" s="221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  <c r="AA149" s="221"/>
      <c r="AB149" s="221"/>
      <c r="AC149" s="221"/>
      <c r="AD149" s="221"/>
      <c r="AE149" s="221"/>
      <c r="AF149" s="221"/>
      <c r="AG149" s="221"/>
      <c r="AH149" s="221"/>
      <c r="AI149" s="221"/>
      <c r="AJ149" s="221"/>
      <c r="AK149" s="221"/>
      <c r="AL149" s="221"/>
      <c r="AM149" s="221"/>
      <c r="AN149" s="221"/>
      <c r="AO149" s="221"/>
      <c r="AP149" s="221"/>
      <c r="AQ149" s="221"/>
      <c r="AR149" s="221"/>
      <c r="AS149" s="221"/>
      <c r="AT149" s="221"/>
      <c r="AU149" s="221"/>
      <c r="AV149" s="221"/>
      <c r="AW149" s="221"/>
      <c r="AX149" s="221"/>
      <c r="AY149" s="221"/>
      <c r="AZ149" s="221"/>
      <c r="BA149" s="221"/>
      <c r="BB149" s="221"/>
      <c r="BC149" s="221"/>
      <c r="BD149" s="221"/>
      <c r="BE149" s="221"/>
      <c r="BF149" s="221"/>
      <c r="BG149" s="221"/>
      <c r="BH149" s="221"/>
      <c r="BI149" s="221"/>
      <c r="BJ149" s="221"/>
      <c r="BK149" s="221"/>
      <c r="BL149" s="221"/>
      <c r="BM149" s="222">
        <v>33</v>
      </c>
    </row>
    <row r="150" spans="1:65">
      <c r="A150" s="30"/>
      <c r="B150" s="3" t="s">
        <v>277</v>
      </c>
      <c r="C150" s="29"/>
      <c r="D150" s="223">
        <v>1.4142135623730951</v>
      </c>
      <c r="E150" s="220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  <c r="AJ150" s="221"/>
      <c r="AK150" s="221"/>
      <c r="AL150" s="221"/>
      <c r="AM150" s="221"/>
      <c r="AN150" s="221"/>
      <c r="AO150" s="221"/>
      <c r="AP150" s="221"/>
      <c r="AQ150" s="221"/>
      <c r="AR150" s="221"/>
      <c r="AS150" s="221"/>
      <c r="AT150" s="221"/>
      <c r="AU150" s="221"/>
      <c r="AV150" s="221"/>
      <c r="AW150" s="221"/>
      <c r="AX150" s="221"/>
      <c r="AY150" s="221"/>
      <c r="AZ150" s="221"/>
      <c r="BA150" s="221"/>
      <c r="BB150" s="221"/>
      <c r="BC150" s="221"/>
      <c r="BD150" s="221"/>
      <c r="BE150" s="221"/>
      <c r="BF150" s="221"/>
      <c r="BG150" s="221"/>
      <c r="BH150" s="221"/>
      <c r="BI150" s="221"/>
      <c r="BJ150" s="221"/>
      <c r="BK150" s="221"/>
      <c r="BL150" s="221"/>
      <c r="BM150" s="222">
        <v>34</v>
      </c>
    </row>
    <row r="151" spans="1:65">
      <c r="A151" s="30"/>
      <c r="B151" s="3" t="s">
        <v>86</v>
      </c>
      <c r="C151" s="29"/>
      <c r="D151" s="13">
        <v>4.285495643554834E-2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278</v>
      </c>
      <c r="C152" s="29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279</v>
      </c>
      <c r="C153" s="47"/>
      <c r="D153" s="45" t="s">
        <v>280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663</v>
      </c>
      <c r="BM155" s="28" t="s">
        <v>330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357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228</v>
      </c>
      <c r="C157" s="9" t="s">
        <v>228</v>
      </c>
      <c r="D157" s="10" t="s">
        <v>113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365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2.42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2.42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6</v>
      </c>
    </row>
    <row r="162" spans="1:65">
      <c r="A162" s="30"/>
      <c r="B162" s="20" t="s">
        <v>275</v>
      </c>
      <c r="C162" s="12"/>
      <c r="D162" s="23">
        <v>2.42</v>
      </c>
      <c r="E162" s="15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276</v>
      </c>
      <c r="C163" s="29"/>
      <c r="D163" s="11">
        <v>2.42</v>
      </c>
      <c r="E163" s="15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2.42</v>
      </c>
    </row>
    <row r="164" spans="1:65">
      <c r="A164" s="30"/>
      <c r="B164" s="3" t="s">
        <v>277</v>
      </c>
      <c r="C164" s="29"/>
      <c r="D164" s="24">
        <v>0</v>
      </c>
      <c r="E164" s="15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86</v>
      </c>
      <c r="C165" s="29"/>
      <c r="D165" s="13">
        <v>0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278</v>
      </c>
      <c r="C166" s="29"/>
      <c r="D166" s="13">
        <v>0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279</v>
      </c>
      <c r="C167" s="47"/>
      <c r="D167" s="45" t="s">
        <v>280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664</v>
      </c>
      <c r="BM169" s="28" t="s">
        <v>330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357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228</v>
      </c>
      <c r="C171" s="9" t="s">
        <v>228</v>
      </c>
      <c r="D171" s="10" t="s">
        <v>113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365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1.37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1.38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7</v>
      </c>
    </row>
    <row r="176" spans="1:65">
      <c r="A176" s="30"/>
      <c r="B176" s="20" t="s">
        <v>275</v>
      </c>
      <c r="C176" s="12"/>
      <c r="D176" s="23">
        <v>1.375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276</v>
      </c>
      <c r="C177" s="29"/>
      <c r="D177" s="11">
        <v>1.375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1.375</v>
      </c>
    </row>
    <row r="178" spans="1:65">
      <c r="A178" s="30"/>
      <c r="B178" s="3" t="s">
        <v>277</v>
      </c>
      <c r="C178" s="29"/>
      <c r="D178" s="24">
        <v>7.0710678118653244E-3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86</v>
      </c>
      <c r="C179" s="29"/>
      <c r="D179" s="13">
        <v>5.1425947722656901E-3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278</v>
      </c>
      <c r="C180" s="29"/>
      <c r="D180" s="13">
        <v>0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279</v>
      </c>
      <c r="C181" s="47"/>
      <c r="D181" s="45" t="s">
        <v>280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665</v>
      </c>
      <c r="BM183" s="28" t="s">
        <v>330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357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0" t="s">
        <v>113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365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0.7</v>
      </c>
      <c r="E188" s="15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0.69</v>
      </c>
      <c r="E189" s="15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8</v>
      </c>
    </row>
    <row r="190" spans="1:65">
      <c r="A190" s="30"/>
      <c r="B190" s="20" t="s">
        <v>275</v>
      </c>
      <c r="C190" s="12"/>
      <c r="D190" s="23">
        <v>0.69499999999999995</v>
      </c>
      <c r="E190" s="15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276</v>
      </c>
      <c r="C191" s="29"/>
      <c r="D191" s="11">
        <v>0.69499999999999995</v>
      </c>
      <c r="E191" s="15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0.69499999999999995</v>
      </c>
    </row>
    <row r="192" spans="1:65">
      <c r="A192" s="30"/>
      <c r="B192" s="3" t="s">
        <v>277</v>
      </c>
      <c r="C192" s="29"/>
      <c r="D192" s="24">
        <v>7.0710678118654814E-3</v>
      </c>
      <c r="E192" s="15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86</v>
      </c>
      <c r="C193" s="29"/>
      <c r="D193" s="13">
        <v>1.0174198290453931E-2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278</v>
      </c>
      <c r="C194" s="29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279</v>
      </c>
      <c r="C195" s="47"/>
      <c r="D195" s="45" t="s">
        <v>280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666</v>
      </c>
      <c r="BM197" s="28" t="s">
        <v>330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357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228</v>
      </c>
      <c r="C199" s="9" t="s">
        <v>228</v>
      </c>
      <c r="D199" s="10" t="s">
        <v>113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365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2</v>
      </c>
    </row>
    <row r="201" spans="1:65">
      <c r="A201" s="30"/>
      <c r="B201" s="19"/>
      <c r="C201" s="9"/>
      <c r="D201" s="26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2</v>
      </c>
    </row>
    <row r="202" spans="1:65">
      <c r="A202" s="30"/>
      <c r="B202" s="18">
        <v>1</v>
      </c>
      <c r="C202" s="14">
        <v>1</v>
      </c>
      <c r="D202" s="22">
        <v>8.1</v>
      </c>
      <c r="E202" s="15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>
        <v>1</v>
      </c>
      <c r="C203" s="9">
        <v>2</v>
      </c>
      <c r="D203" s="11">
        <v>8.1999999999999993</v>
      </c>
      <c r="E203" s="15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32</v>
      </c>
    </row>
    <row r="204" spans="1:65">
      <c r="A204" s="30"/>
      <c r="B204" s="20" t="s">
        <v>275</v>
      </c>
      <c r="C204" s="12"/>
      <c r="D204" s="23">
        <v>8.1499999999999986</v>
      </c>
      <c r="E204" s="15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16</v>
      </c>
    </row>
    <row r="205" spans="1:65">
      <c r="A205" s="30"/>
      <c r="B205" s="3" t="s">
        <v>276</v>
      </c>
      <c r="C205" s="29"/>
      <c r="D205" s="11">
        <v>8.1499999999999986</v>
      </c>
      <c r="E205" s="15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8.15</v>
      </c>
    </row>
    <row r="206" spans="1:65">
      <c r="A206" s="30"/>
      <c r="B206" s="3" t="s">
        <v>277</v>
      </c>
      <c r="C206" s="29"/>
      <c r="D206" s="24">
        <v>7.0710678118654502E-2</v>
      </c>
      <c r="E206" s="15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38</v>
      </c>
    </row>
    <row r="207" spans="1:65">
      <c r="A207" s="30"/>
      <c r="B207" s="3" t="s">
        <v>86</v>
      </c>
      <c r="C207" s="29"/>
      <c r="D207" s="13">
        <v>8.6761568243747863E-3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278</v>
      </c>
      <c r="C208" s="29"/>
      <c r="D208" s="13">
        <v>-2.2204460492503131E-16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279</v>
      </c>
      <c r="C209" s="47"/>
      <c r="D209" s="45" t="s">
        <v>280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667</v>
      </c>
      <c r="BM211" s="28" t="s">
        <v>330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357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228</v>
      </c>
      <c r="C213" s="9" t="s">
        <v>228</v>
      </c>
      <c r="D213" s="10" t="s">
        <v>113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365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2.83</v>
      </c>
      <c r="E216" s="15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2.79</v>
      </c>
      <c r="E217" s="15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9</v>
      </c>
    </row>
    <row r="218" spans="1:65">
      <c r="A218" s="30"/>
      <c r="B218" s="20" t="s">
        <v>275</v>
      </c>
      <c r="C218" s="12"/>
      <c r="D218" s="23">
        <v>2.81</v>
      </c>
      <c r="E218" s="15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276</v>
      </c>
      <c r="C219" s="29"/>
      <c r="D219" s="11">
        <v>2.81</v>
      </c>
      <c r="E219" s="15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2.81</v>
      </c>
    </row>
    <row r="220" spans="1:65">
      <c r="A220" s="30"/>
      <c r="B220" s="3" t="s">
        <v>277</v>
      </c>
      <c r="C220" s="29"/>
      <c r="D220" s="24">
        <v>2.8284271247461926E-2</v>
      </c>
      <c r="E220" s="15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86</v>
      </c>
      <c r="C221" s="29"/>
      <c r="D221" s="13">
        <v>1.0065576956392144E-2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278</v>
      </c>
      <c r="C222" s="29"/>
      <c r="D222" s="13">
        <v>0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279</v>
      </c>
      <c r="C223" s="47"/>
      <c r="D223" s="45" t="s">
        <v>280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668</v>
      </c>
      <c r="BM225" s="28" t="s">
        <v>330</v>
      </c>
    </row>
    <row r="226" spans="1:65" ht="15">
      <c r="A226" s="25" t="s">
        <v>81</v>
      </c>
      <c r="B226" s="18" t="s">
        <v>111</v>
      </c>
      <c r="C226" s="15" t="s">
        <v>112</v>
      </c>
      <c r="D226" s="16" t="s">
        <v>357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228</v>
      </c>
      <c r="C227" s="9" t="s">
        <v>228</v>
      </c>
      <c r="D227" s="10" t="s">
        <v>113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365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0.8</v>
      </c>
      <c r="E230" s="15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0.8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34</v>
      </c>
    </row>
    <row r="232" spans="1:65">
      <c r="A232" s="30"/>
      <c r="B232" s="20" t="s">
        <v>275</v>
      </c>
      <c r="C232" s="12"/>
      <c r="D232" s="23">
        <v>0.8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276</v>
      </c>
      <c r="C233" s="29"/>
      <c r="D233" s="11">
        <v>0.8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0.8</v>
      </c>
    </row>
    <row r="234" spans="1:65">
      <c r="A234" s="30"/>
      <c r="B234" s="3" t="s">
        <v>277</v>
      </c>
      <c r="C234" s="29"/>
      <c r="D234" s="24">
        <v>0</v>
      </c>
      <c r="E234" s="15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86</v>
      </c>
      <c r="C235" s="29"/>
      <c r="D235" s="13">
        <v>0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278</v>
      </c>
      <c r="C236" s="29"/>
      <c r="D236" s="13">
        <v>0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279</v>
      </c>
      <c r="C237" s="47"/>
      <c r="D237" s="45" t="s">
        <v>280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669</v>
      </c>
      <c r="BM239" s="28" t="s">
        <v>330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357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0" t="s">
        <v>113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365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2.54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2.57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18</v>
      </c>
    </row>
    <row r="246" spans="1:65">
      <c r="A246" s="30"/>
      <c r="B246" s="20" t="s">
        <v>275</v>
      </c>
      <c r="C246" s="12"/>
      <c r="D246" s="23">
        <v>2.5549999999999997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276</v>
      </c>
      <c r="C247" s="29"/>
      <c r="D247" s="11">
        <v>2.5549999999999997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2.5550000000000002</v>
      </c>
    </row>
    <row r="248" spans="1:65">
      <c r="A248" s="30"/>
      <c r="B248" s="3" t="s">
        <v>277</v>
      </c>
      <c r="C248" s="29"/>
      <c r="D248" s="24">
        <v>2.1213203435596288E-2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86</v>
      </c>
      <c r="C249" s="29"/>
      <c r="D249" s="13">
        <v>8.3026236538537336E-3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278</v>
      </c>
      <c r="C250" s="29"/>
      <c r="D250" s="13">
        <v>-2.2204460492503131E-16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279</v>
      </c>
      <c r="C251" s="47"/>
      <c r="D251" s="45" t="s">
        <v>280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670</v>
      </c>
      <c r="BM253" s="28" t="s">
        <v>330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357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0" t="s">
        <v>113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365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0.5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0.5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5</v>
      </c>
    </row>
    <row r="260" spans="1:65">
      <c r="A260" s="30"/>
      <c r="B260" s="20" t="s">
        <v>275</v>
      </c>
      <c r="C260" s="12"/>
      <c r="D260" s="23">
        <v>0.5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276</v>
      </c>
      <c r="C261" s="29"/>
      <c r="D261" s="11">
        <v>0.5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0.5</v>
      </c>
    </row>
    <row r="262" spans="1:65">
      <c r="A262" s="30"/>
      <c r="B262" s="3" t="s">
        <v>277</v>
      </c>
      <c r="C262" s="29"/>
      <c r="D262" s="24">
        <v>0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86</v>
      </c>
      <c r="C263" s="29"/>
      <c r="D263" s="13">
        <v>0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278</v>
      </c>
      <c r="C264" s="29"/>
      <c r="D264" s="13">
        <v>0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279</v>
      </c>
      <c r="C265" s="47"/>
      <c r="D265" s="45" t="s">
        <v>280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671</v>
      </c>
      <c r="BM267" s="28" t="s">
        <v>330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357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228</v>
      </c>
      <c r="C269" s="9" t="s">
        <v>228</v>
      </c>
      <c r="D269" s="10" t="s">
        <v>113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365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6" t="s">
        <v>208</v>
      </c>
      <c r="E272" s="202"/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203"/>
      <c r="V272" s="203"/>
      <c r="W272" s="203"/>
      <c r="X272" s="203"/>
      <c r="Y272" s="203"/>
      <c r="Z272" s="203"/>
      <c r="AA272" s="203"/>
      <c r="AB272" s="203"/>
      <c r="AC272" s="203"/>
      <c r="AD272" s="203"/>
      <c r="AE272" s="203"/>
      <c r="AF272" s="203"/>
      <c r="AG272" s="203"/>
      <c r="AH272" s="203"/>
      <c r="AI272" s="203"/>
      <c r="AJ272" s="203"/>
      <c r="AK272" s="203"/>
      <c r="AL272" s="203"/>
      <c r="AM272" s="203"/>
      <c r="AN272" s="203"/>
      <c r="AO272" s="203"/>
      <c r="AP272" s="203"/>
      <c r="AQ272" s="203"/>
      <c r="AR272" s="203"/>
      <c r="AS272" s="203"/>
      <c r="AT272" s="203"/>
      <c r="AU272" s="203"/>
      <c r="AV272" s="203"/>
      <c r="AW272" s="203"/>
      <c r="AX272" s="203"/>
      <c r="AY272" s="203"/>
      <c r="AZ272" s="203"/>
      <c r="BA272" s="203"/>
      <c r="BB272" s="203"/>
      <c r="BC272" s="203"/>
      <c r="BD272" s="203"/>
      <c r="BE272" s="203"/>
      <c r="BF272" s="203"/>
      <c r="BG272" s="203"/>
      <c r="BH272" s="203"/>
      <c r="BI272" s="203"/>
      <c r="BJ272" s="203"/>
      <c r="BK272" s="203"/>
      <c r="BL272" s="203"/>
      <c r="BM272" s="207">
        <v>1</v>
      </c>
    </row>
    <row r="273" spans="1:65">
      <c r="A273" s="30"/>
      <c r="B273" s="19">
        <v>1</v>
      </c>
      <c r="C273" s="9">
        <v>2</v>
      </c>
      <c r="D273" s="208" t="s">
        <v>208</v>
      </c>
      <c r="E273" s="202"/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  <c r="U273" s="203"/>
      <c r="V273" s="203"/>
      <c r="W273" s="203"/>
      <c r="X273" s="203"/>
      <c r="Y273" s="203"/>
      <c r="Z273" s="203"/>
      <c r="AA273" s="203"/>
      <c r="AB273" s="203"/>
      <c r="AC273" s="203"/>
      <c r="AD273" s="203"/>
      <c r="AE273" s="203"/>
      <c r="AF273" s="203"/>
      <c r="AG273" s="203"/>
      <c r="AH273" s="203"/>
      <c r="AI273" s="203"/>
      <c r="AJ273" s="203"/>
      <c r="AK273" s="203"/>
      <c r="AL273" s="203"/>
      <c r="AM273" s="203"/>
      <c r="AN273" s="203"/>
      <c r="AO273" s="203"/>
      <c r="AP273" s="203"/>
      <c r="AQ273" s="203"/>
      <c r="AR273" s="203"/>
      <c r="AS273" s="203"/>
      <c r="AT273" s="203"/>
      <c r="AU273" s="203"/>
      <c r="AV273" s="203"/>
      <c r="AW273" s="203"/>
      <c r="AX273" s="203"/>
      <c r="AY273" s="203"/>
      <c r="AZ273" s="203"/>
      <c r="BA273" s="203"/>
      <c r="BB273" s="203"/>
      <c r="BC273" s="203"/>
      <c r="BD273" s="203"/>
      <c r="BE273" s="203"/>
      <c r="BF273" s="203"/>
      <c r="BG273" s="203"/>
      <c r="BH273" s="203"/>
      <c r="BI273" s="203"/>
      <c r="BJ273" s="203"/>
      <c r="BK273" s="203"/>
      <c r="BL273" s="203"/>
      <c r="BM273" s="207">
        <v>20</v>
      </c>
    </row>
    <row r="274" spans="1:65">
      <c r="A274" s="30"/>
      <c r="B274" s="20" t="s">
        <v>275</v>
      </c>
      <c r="C274" s="12"/>
      <c r="D274" s="209" t="s">
        <v>702</v>
      </c>
      <c r="E274" s="202"/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  <c r="U274" s="203"/>
      <c r="V274" s="203"/>
      <c r="W274" s="203"/>
      <c r="X274" s="203"/>
      <c r="Y274" s="203"/>
      <c r="Z274" s="203"/>
      <c r="AA274" s="203"/>
      <c r="AB274" s="203"/>
      <c r="AC274" s="203"/>
      <c r="AD274" s="203"/>
      <c r="AE274" s="203"/>
      <c r="AF274" s="203"/>
      <c r="AG274" s="203"/>
      <c r="AH274" s="203"/>
      <c r="AI274" s="203"/>
      <c r="AJ274" s="203"/>
      <c r="AK274" s="203"/>
      <c r="AL274" s="203"/>
      <c r="AM274" s="203"/>
      <c r="AN274" s="203"/>
      <c r="AO274" s="203"/>
      <c r="AP274" s="203"/>
      <c r="AQ274" s="203"/>
      <c r="AR274" s="203"/>
      <c r="AS274" s="203"/>
      <c r="AT274" s="203"/>
      <c r="AU274" s="203"/>
      <c r="AV274" s="203"/>
      <c r="AW274" s="203"/>
      <c r="AX274" s="203"/>
      <c r="AY274" s="203"/>
      <c r="AZ274" s="203"/>
      <c r="BA274" s="203"/>
      <c r="BB274" s="203"/>
      <c r="BC274" s="203"/>
      <c r="BD274" s="203"/>
      <c r="BE274" s="203"/>
      <c r="BF274" s="203"/>
      <c r="BG274" s="203"/>
      <c r="BH274" s="203"/>
      <c r="BI274" s="203"/>
      <c r="BJ274" s="203"/>
      <c r="BK274" s="203"/>
      <c r="BL274" s="203"/>
      <c r="BM274" s="207">
        <v>16</v>
      </c>
    </row>
    <row r="275" spans="1:65">
      <c r="A275" s="30"/>
      <c r="B275" s="3" t="s">
        <v>276</v>
      </c>
      <c r="C275" s="29"/>
      <c r="D275" s="24" t="s">
        <v>702</v>
      </c>
      <c r="E275" s="202"/>
      <c r="F275" s="203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3"/>
      <c r="R275" s="203"/>
      <c r="S275" s="203"/>
      <c r="T275" s="203"/>
      <c r="U275" s="203"/>
      <c r="V275" s="203"/>
      <c r="W275" s="203"/>
      <c r="X275" s="203"/>
      <c r="Y275" s="203"/>
      <c r="Z275" s="203"/>
      <c r="AA275" s="203"/>
      <c r="AB275" s="203"/>
      <c r="AC275" s="203"/>
      <c r="AD275" s="203"/>
      <c r="AE275" s="203"/>
      <c r="AF275" s="203"/>
      <c r="AG275" s="203"/>
      <c r="AH275" s="203"/>
      <c r="AI275" s="203"/>
      <c r="AJ275" s="203"/>
      <c r="AK275" s="203"/>
      <c r="AL275" s="203"/>
      <c r="AM275" s="203"/>
      <c r="AN275" s="203"/>
      <c r="AO275" s="203"/>
      <c r="AP275" s="203"/>
      <c r="AQ275" s="203"/>
      <c r="AR275" s="203"/>
      <c r="AS275" s="203"/>
      <c r="AT275" s="203"/>
      <c r="AU275" s="203"/>
      <c r="AV275" s="203"/>
      <c r="AW275" s="203"/>
      <c r="AX275" s="203"/>
      <c r="AY275" s="203"/>
      <c r="AZ275" s="203"/>
      <c r="BA275" s="203"/>
      <c r="BB275" s="203"/>
      <c r="BC275" s="203"/>
      <c r="BD275" s="203"/>
      <c r="BE275" s="203"/>
      <c r="BF275" s="203"/>
      <c r="BG275" s="203"/>
      <c r="BH275" s="203"/>
      <c r="BI275" s="203"/>
      <c r="BJ275" s="203"/>
      <c r="BK275" s="203"/>
      <c r="BL275" s="203"/>
      <c r="BM275" s="207" t="s">
        <v>208</v>
      </c>
    </row>
    <row r="276" spans="1:65">
      <c r="A276" s="30"/>
      <c r="B276" s="3" t="s">
        <v>277</v>
      </c>
      <c r="C276" s="29"/>
      <c r="D276" s="24" t="s">
        <v>702</v>
      </c>
      <c r="E276" s="202"/>
      <c r="F276" s="203"/>
      <c r="G276" s="203"/>
      <c r="H276" s="203"/>
      <c r="I276" s="203"/>
      <c r="J276" s="203"/>
      <c r="K276" s="203"/>
      <c r="L276" s="203"/>
      <c r="M276" s="203"/>
      <c r="N276" s="203"/>
      <c r="O276" s="203"/>
      <c r="P276" s="203"/>
      <c r="Q276" s="203"/>
      <c r="R276" s="203"/>
      <c r="S276" s="203"/>
      <c r="T276" s="203"/>
      <c r="U276" s="203"/>
      <c r="V276" s="203"/>
      <c r="W276" s="203"/>
      <c r="X276" s="203"/>
      <c r="Y276" s="203"/>
      <c r="Z276" s="203"/>
      <c r="AA276" s="203"/>
      <c r="AB276" s="203"/>
      <c r="AC276" s="203"/>
      <c r="AD276" s="203"/>
      <c r="AE276" s="203"/>
      <c r="AF276" s="203"/>
      <c r="AG276" s="203"/>
      <c r="AH276" s="203"/>
      <c r="AI276" s="203"/>
      <c r="AJ276" s="203"/>
      <c r="AK276" s="203"/>
      <c r="AL276" s="203"/>
      <c r="AM276" s="203"/>
      <c r="AN276" s="203"/>
      <c r="AO276" s="203"/>
      <c r="AP276" s="203"/>
      <c r="AQ276" s="203"/>
      <c r="AR276" s="203"/>
      <c r="AS276" s="203"/>
      <c r="AT276" s="203"/>
      <c r="AU276" s="203"/>
      <c r="AV276" s="203"/>
      <c r="AW276" s="203"/>
      <c r="AX276" s="203"/>
      <c r="AY276" s="203"/>
      <c r="AZ276" s="203"/>
      <c r="BA276" s="203"/>
      <c r="BB276" s="203"/>
      <c r="BC276" s="203"/>
      <c r="BD276" s="203"/>
      <c r="BE276" s="203"/>
      <c r="BF276" s="203"/>
      <c r="BG276" s="203"/>
      <c r="BH276" s="203"/>
      <c r="BI276" s="203"/>
      <c r="BJ276" s="203"/>
      <c r="BK276" s="203"/>
      <c r="BL276" s="203"/>
      <c r="BM276" s="207">
        <v>26</v>
      </c>
    </row>
    <row r="277" spans="1:65">
      <c r="A277" s="30"/>
      <c r="B277" s="3" t="s">
        <v>86</v>
      </c>
      <c r="C277" s="29"/>
      <c r="D277" s="13" t="s">
        <v>702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278</v>
      </c>
      <c r="C278" s="29"/>
      <c r="D278" s="13" t="s">
        <v>702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279</v>
      </c>
      <c r="C279" s="47"/>
      <c r="D279" s="45" t="s">
        <v>280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672</v>
      </c>
      <c r="BM281" s="28" t="s">
        <v>330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357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228</v>
      </c>
      <c r="C283" s="9" t="s">
        <v>228</v>
      </c>
      <c r="D283" s="10" t="s">
        <v>113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365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18">
        <v>23</v>
      </c>
      <c r="E286" s="220"/>
      <c r="F286" s="221"/>
      <c r="G286" s="221"/>
      <c r="H286" s="221"/>
      <c r="I286" s="221"/>
      <c r="J286" s="221"/>
      <c r="K286" s="221"/>
      <c r="L286" s="221"/>
      <c r="M286" s="221"/>
      <c r="N286" s="221"/>
      <c r="O286" s="221"/>
      <c r="P286" s="221"/>
      <c r="Q286" s="221"/>
      <c r="R286" s="221"/>
      <c r="S286" s="221"/>
      <c r="T286" s="221"/>
      <c r="U286" s="221"/>
      <c r="V286" s="221"/>
      <c r="W286" s="221"/>
      <c r="X286" s="221"/>
      <c r="Y286" s="221"/>
      <c r="Z286" s="221"/>
      <c r="AA286" s="221"/>
      <c r="AB286" s="221"/>
      <c r="AC286" s="221"/>
      <c r="AD286" s="221"/>
      <c r="AE286" s="221"/>
      <c r="AF286" s="221"/>
      <c r="AG286" s="221"/>
      <c r="AH286" s="221"/>
      <c r="AI286" s="221"/>
      <c r="AJ286" s="221"/>
      <c r="AK286" s="221"/>
      <c r="AL286" s="221"/>
      <c r="AM286" s="221"/>
      <c r="AN286" s="221"/>
      <c r="AO286" s="221"/>
      <c r="AP286" s="221"/>
      <c r="AQ286" s="221"/>
      <c r="AR286" s="221"/>
      <c r="AS286" s="221"/>
      <c r="AT286" s="221"/>
      <c r="AU286" s="221"/>
      <c r="AV286" s="221"/>
      <c r="AW286" s="221"/>
      <c r="AX286" s="221"/>
      <c r="AY286" s="221"/>
      <c r="AZ286" s="221"/>
      <c r="BA286" s="221"/>
      <c r="BB286" s="221"/>
      <c r="BC286" s="221"/>
      <c r="BD286" s="221"/>
      <c r="BE286" s="221"/>
      <c r="BF286" s="221"/>
      <c r="BG286" s="221"/>
      <c r="BH286" s="221"/>
      <c r="BI286" s="221"/>
      <c r="BJ286" s="221"/>
      <c r="BK286" s="221"/>
      <c r="BL286" s="221"/>
      <c r="BM286" s="222">
        <v>1</v>
      </c>
    </row>
    <row r="287" spans="1:65">
      <c r="A287" s="30"/>
      <c r="B287" s="19">
        <v>1</v>
      </c>
      <c r="C287" s="9">
        <v>2</v>
      </c>
      <c r="D287" s="223">
        <v>24</v>
      </c>
      <c r="E287" s="220"/>
      <c r="F287" s="221"/>
      <c r="G287" s="221"/>
      <c r="H287" s="221"/>
      <c r="I287" s="221"/>
      <c r="J287" s="221"/>
      <c r="K287" s="221"/>
      <c r="L287" s="221"/>
      <c r="M287" s="221"/>
      <c r="N287" s="221"/>
      <c r="O287" s="221"/>
      <c r="P287" s="221"/>
      <c r="Q287" s="221"/>
      <c r="R287" s="221"/>
      <c r="S287" s="221"/>
      <c r="T287" s="221"/>
      <c r="U287" s="221"/>
      <c r="V287" s="221"/>
      <c r="W287" s="221"/>
      <c r="X287" s="221"/>
      <c r="Y287" s="221"/>
      <c r="Z287" s="221"/>
      <c r="AA287" s="221"/>
      <c r="AB287" s="221"/>
      <c r="AC287" s="221"/>
      <c r="AD287" s="221"/>
      <c r="AE287" s="221"/>
      <c r="AF287" s="221"/>
      <c r="AG287" s="221"/>
      <c r="AH287" s="221"/>
      <c r="AI287" s="221"/>
      <c r="AJ287" s="221"/>
      <c r="AK287" s="221"/>
      <c r="AL287" s="221"/>
      <c r="AM287" s="221"/>
      <c r="AN287" s="221"/>
      <c r="AO287" s="221"/>
      <c r="AP287" s="221"/>
      <c r="AQ287" s="221"/>
      <c r="AR287" s="221"/>
      <c r="AS287" s="221"/>
      <c r="AT287" s="221"/>
      <c r="AU287" s="221"/>
      <c r="AV287" s="221"/>
      <c r="AW287" s="221"/>
      <c r="AX287" s="221"/>
      <c r="AY287" s="221"/>
      <c r="AZ287" s="221"/>
      <c r="BA287" s="221"/>
      <c r="BB287" s="221"/>
      <c r="BC287" s="221"/>
      <c r="BD287" s="221"/>
      <c r="BE287" s="221"/>
      <c r="BF287" s="221"/>
      <c r="BG287" s="221"/>
      <c r="BH287" s="221"/>
      <c r="BI287" s="221"/>
      <c r="BJ287" s="221"/>
      <c r="BK287" s="221"/>
      <c r="BL287" s="221"/>
      <c r="BM287" s="222">
        <v>21</v>
      </c>
    </row>
    <row r="288" spans="1:65">
      <c r="A288" s="30"/>
      <c r="B288" s="20" t="s">
        <v>275</v>
      </c>
      <c r="C288" s="12"/>
      <c r="D288" s="227">
        <v>23.5</v>
      </c>
      <c r="E288" s="220"/>
      <c r="F288" s="221"/>
      <c r="G288" s="221"/>
      <c r="H288" s="221"/>
      <c r="I288" s="221"/>
      <c r="J288" s="221"/>
      <c r="K288" s="221"/>
      <c r="L288" s="221"/>
      <c r="M288" s="221"/>
      <c r="N288" s="221"/>
      <c r="O288" s="221"/>
      <c r="P288" s="221"/>
      <c r="Q288" s="221"/>
      <c r="R288" s="221"/>
      <c r="S288" s="221"/>
      <c r="T288" s="221"/>
      <c r="U288" s="221"/>
      <c r="V288" s="221"/>
      <c r="W288" s="221"/>
      <c r="X288" s="221"/>
      <c r="Y288" s="221"/>
      <c r="Z288" s="221"/>
      <c r="AA288" s="221"/>
      <c r="AB288" s="221"/>
      <c r="AC288" s="221"/>
      <c r="AD288" s="221"/>
      <c r="AE288" s="221"/>
      <c r="AF288" s="221"/>
      <c r="AG288" s="221"/>
      <c r="AH288" s="221"/>
      <c r="AI288" s="221"/>
      <c r="AJ288" s="221"/>
      <c r="AK288" s="221"/>
      <c r="AL288" s="221"/>
      <c r="AM288" s="221"/>
      <c r="AN288" s="221"/>
      <c r="AO288" s="221"/>
      <c r="AP288" s="221"/>
      <c r="AQ288" s="221"/>
      <c r="AR288" s="221"/>
      <c r="AS288" s="221"/>
      <c r="AT288" s="221"/>
      <c r="AU288" s="221"/>
      <c r="AV288" s="221"/>
      <c r="AW288" s="221"/>
      <c r="AX288" s="221"/>
      <c r="AY288" s="221"/>
      <c r="AZ288" s="221"/>
      <c r="BA288" s="221"/>
      <c r="BB288" s="221"/>
      <c r="BC288" s="221"/>
      <c r="BD288" s="221"/>
      <c r="BE288" s="221"/>
      <c r="BF288" s="221"/>
      <c r="BG288" s="221"/>
      <c r="BH288" s="221"/>
      <c r="BI288" s="221"/>
      <c r="BJ288" s="221"/>
      <c r="BK288" s="221"/>
      <c r="BL288" s="221"/>
      <c r="BM288" s="222">
        <v>16</v>
      </c>
    </row>
    <row r="289" spans="1:65">
      <c r="A289" s="30"/>
      <c r="B289" s="3" t="s">
        <v>276</v>
      </c>
      <c r="C289" s="29"/>
      <c r="D289" s="223">
        <v>23.5</v>
      </c>
      <c r="E289" s="220"/>
      <c r="F289" s="221"/>
      <c r="G289" s="221"/>
      <c r="H289" s="221"/>
      <c r="I289" s="221"/>
      <c r="J289" s="221"/>
      <c r="K289" s="221"/>
      <c r="L289" s="221"/>
      <c r="M289" s="221"/>
      <c r="N289" s="221"/>
      <c r="O289" s="221"/>
      <c r="P289" s="221"/>
      <c r="Q289" s="221"/>
      <c r="R289" s="221"/>
      <c r="S289" s="221"/>
      <c r="T289" s="221"/>
      <c r="U289" s="221"/>
      <c r="V289" s="221"/>
      <c r="W289" s="221"/>
      <c r="X289" s="221"/>
      <c r="Y289" s="221"/>
      <c r="Z289" s="221"/>
      <c r="AA289" s="221"/>
      <c r="AB289" s="221"/>
      <c r="AC289" s="221"/>
      <c r="AD289" s="221"/>
      <c r="AE289" s="221"/>
      <c r="AF289" s="221"/>
      <c r="AG289" s="221"/>
      <c r="AH289" s="221"/>
      <c r="AI289" s="221"/>
      <c r="AJ289" s="221"/>
      <c r="AK289" s="221"/>
      <c r="AL289" s="221"/>
      <c r="AM289" s="221"/>
      <c r="AN289" s="221"/>
      <c r="AO289" s="221"/>
      <c r="AP289" s="221"/>
      <c r="AQ289" s="221"/>
      <c r="AR289" s="221"/>
      <c r="AS289" s="221"/>
      <c r="AT289" s="221"/>
      <c r="AU289" s="221"/>
      <c r="AV289" s="221"/>
      <c r="AW289" s="221"/>
      <c r="AX289" s="221"/>
      <c r="AY289" s="221"/>
      <c r="AZ289" s="221"/>
      <c r="BA289" s="221"/>
      <c r="BB289" s="221"/>
      <c r="BC289" s="221"/>
      <c r="BD289" s="221"/>
      <c r="BE289" s="221"/>
      <c r="BF289" s="221"/>
      <c r="BG289" s="221"/>
      <c r="BH289" s="221"/>
      <c r="BI289" s="221"/>
      <c r="BJ289" s="221"/>
      <c r="BK289" s="221"/>
      <c r="BL289" s="221"/>
      <c r="BM289" s="222">
        <v>23.5</v>
      </c>
    </row>
    <row r="290" spans="1:65">
      <c r="A290" s="30"/>
      <c r="B290" s="3" t="s">
        <v>277</v>
      </c>
      <c r="C290" s="29"/>
      <c r="D290" s="223">
        <v>0.70710678118654757</v>
      </c>
      <c r="E290" s="220"/>
      <c r="F290" s="221"/>
      <c r="G290" s="221"/>
      <c r="H290" s="221"/>
      <c r="I290" s="221"/>
      <c r="J290" s="221"/>
      <c r="K290" s="221"/>
      <c r="L290" s="221"/>
      <c r="M290" s="221"/>
      <c r="N290" s="221"/>
      <c r="O290" s="221"/>
      <c r="P290" s="221"/>
      <c r="Q290" s="221"/>
      <c r="R290" s="221"/>
      <c r="S290" s="221"/>
      <c r="T290" s="221"/>
      <c r="U290" s="221"/>
      <c r="V290" s="221"/>
      <c r="W290" s="221"/>
      <c r="X290" s="221"/>
      <c r="Y290" s="221"/>
      <c r="Z290" s="221"/>
      <c r="AA290" s="221"/>
      <c r="AB290" s="221"/>
      <c r="AC290" s="221"/>
      <c r="AD290" s="221"/>
      <c r="AE290" s="221"/>
      <c r="AF290" s="221"/>
      <c r="AG290" s="221"/>
      <c r="AH290" s="221"/>
      <c r="AI290" s="221"/>
      <c r="AJ290" s="221"/>
      <c r="AK290" s="221"/>
      <c r="AL290" s="221"/>
      <c r="AM290" s="221"/>
      <c r="AN290" s="221"/>
      <c r="AO290" s="221"/>
      <c r="AP290" s="221"/>
      <c r="AQ290" s="221"/>
      <c r="AR290" s="221"/>
      <c r="AS290" s="221"/>
      <c r="AT290" s="221"/>
      <c r="AU290" s="221"/>
      <c r="AV290" s="221"/>
      <c r="AW290" s="221"/>
      <c r="AX290" s="221"/>
      <c r="AY290" s="221"/>
      <c r="AZ290" s="221"/>
      <c r="BA290" s="221"/>
      <c r="BB290" s="221"/>
      <c r="BC290" s="221"/>
      <c r="BD290" s="221"/>
      <c r="BE290" s="221"/>
      <c r="BF290" s="221"/>
      <c r="BG290" s="221"/>
      <c r="BH290" s="221"/>
      <c r="BI290" s="221"/>
      <c r="BJ290" s="221"/>
      <c r="BK290" s="221"/>
      <c r="BL290" s="221"/>
      <c r="BM290" s="222">
        <v>27</v>
      </c>
    </row>
    <row r="291" spans="1:65">
      <c r="A291" s="30"/>
      <c r="B291" s="3" t="s">
        <v>86</v>
      </c>
      <c r="C291" s="29"/>
      <c r="D291" s="13">
        <v>3.0089650263257342E-2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278</v>
      </c>
      <c r="C292" s="29"/>
      <c r="D292" s="13">
        <v>0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279</v>
      </c>
      <c r="C293" s="47"/>
      <c r="D293" s="45" t="s">
        <v>280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673</v>
      </c>
      <c r="BM295" s="28" t="s">
        <v>330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357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228</v>
      </c>
      <c r="C297" s="9" t="s">
        <v>228</v>
      </c>
      <c r="D297" s="10" t="s">
        <v>113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365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0.19</v>
      </c>
      <c r="E300" s="15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0.19</v>
      </c>
      <c r="E301" s="15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6</v>
      </c>
    </row>
    <row r="302" spans="1:65">
      <c r="A302" s="30"/>
      <c r="B302" s="20" t="s">
        <v>275</v>
      </c>
      <c r="C302" s="12"/>
      <c r="D302" s="23">
        <v>0.19</v>
      </c>
      <c r="E302" s="15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276</v>
      </c>
      <c r="C303" s="29"/>
      <c r="D303" s="11">
        <v>0.19</v>
      </c>
      <c r="E303" s="15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0.19</v>
      </c>
    </row>
    <row r="304" spans="1:65">
      <c r="A304" s="30"/>
      <c r="B304" s="3" t="s">
        <v>277</v>
      </c>
      <c r="C304" s="29"/>
      <c r="D304" s="24">
        <v>0</v>
      </c>
      <c r="E304" s="15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86</v>
      </c>
      <c r="C305" s="29"/>
      <c r="D305" s="13">
        <v>0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278</v>
      </c>
      <c r="C306" s="29"/>
      <c r="D306" s="13">
        <v>0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279</v>
      </c>
      <c r="C307" s="47"/>
      <c r="D307" s="45" t="s">
        <v>280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674</v>
      </c>
      <c r="BM309" s="28" t="s">
        <v>330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357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228</v>
      </c>
      <c r="C311" s="9" t="s">
        <v>228</v>
      </c>
      <c r="D311" s="10" t="s">
        <v>113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365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4">
        <v>1.54E-2</v>
      </c>
      <c r="E314" s="202"/>
      <c r="F314" s="203"/>
      <c r="G314" s="203"/>
      <c r="H314" s="203"/>
      <c r="I314" s="203"/>
      <c r="J314" s="203"/>
      <c r="K314" s="203"/>
      <c r="L314" s="203"/>
      <c r="M314" s="203"/>
      <c r="N314" s="203"/>
      <c r="O314" s="203"/>
      <c r="P314" s="203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3"/>
      <c r="AD314" s="203"/>
      <c r="AE314" s="203"/>
      <c r="AF314" s="203"/>
      <c r="AG314" s="203"/>
      <c r="AH314" s="203"/>
      <c r="AI314" s="203"/>
      <c r="AJ314" s="203"/>
      <c r="AK314" s="203"/>
      <c r="AL314" s="203"/>
      <c r="AM314" s="203"/>
      <c r="AN314" s="203"/>
      <c r="AO314" s="203"/>
      <c r="AP314" s="203"/>
      <c r="AQ314" s="203"/>
      <c r="AR314" s="203"/>
      <c r="AS314" s="203"/>
      <c r="AT314" s="203"/>
      <c r="AU314" s="203"/>
      <c r="AV314" s="203"/>
      <c r="AW314" s="203"/>
      <c r="AX314" s="203"/>
      <c r="AY314" s="203"/>
      <c r="AZ314" s="203"/>
      <c r="BA314" s="203"/>
      <c r="BB314" s="203"/>
      <c r="BC314" s="203"/>
      <c r="BD314" s="203"/>
      <c r="BE314" s="203"/>
      <c r="BF314" s="203"/>
      <c r="BG314" s="203"/>
      <c r="BH314" s="203"/>
      <c r="BI314" s="203"/>
      <c r="BJ314" s="203"/>
      <c r="BK314" s="203"/>
      <c r="BL314" s="203"/>
      <c r="BM314" s="207">
        <v>1</v>
      </c>
    </row>
    <row r="315" spans="1:65">
      <c r="A315" s="30"/>
      <c r="B315" s="19">
        <v>1</v>
      </c>
      <c r="C315" s="9">
        <v>2</v>
      </c>
      <c r="D315" s="24">
        <v>1.5899999999999997E-2</v>
      </c>
      <c r="E315" s="202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3"/>
      <c r="AD315" s="203"/>
      <c r="AE315" s="203"/>
      <c r="AF315" s="203"/>
      <c r="AG315" s="203"/>
      <c r="AH315" s="203"/>
      <c r="AI315" s="203"/>
      <c r="AJ315" s="203"/>
      <c r="AK315" s="203"/>
      <c r="AL315" s="203"/>
      <c r="AM315" s="203"/>
      <c r="AN315" s="203"/>
      <c r="AO315" s="203"/>
      <c r="AP315" s="203"/>
      <c r="AQ315" s="203"/>
      <c r="AR315" s="203"/>
      <c r="AS315" s="203"/>
      <c r="AT315" s="203"/>
      <c r="AU315" s="203"/>
      <c r="AV315" s="203"/>
      <c r="AW315" s="203"/>
      <c r="AX315" s="203"/>
      <c r="AY315" s="203"/>
      <c r="AZ315" s="203"/>
      <c r="BA315" s="203"/>
      <c r="BB315" s="203"/>
      <c r="BC315" s="203"/>
      <c r="BD315" s="203"/>
      <c r="BE315" s="203"/>
      <c r="BF315" s="203"/>
      <c r="BG315" s="203"/>
      <c r="BH315" s="203"/>
      <c r="BI315" s="203"/>
      <c r="BJ315" s="203"/>
      <c r="BK315" s="203"/>
      <c r="BL315" s="203"/>
      <c r="BM315" s="207">
        <v>23</v>
      </c>
    </row>
    <row r="316" spans="1:65">
      <c r="A316" s="30"/>
      <c r="B316" s="20" t="s">
        <v>275</v>
      </c>
      <c r="C316" s="12"/>
      <c r="D316" s="209">
        <v>1.5649999999999997E-2</v>
      </c>
      <c r="E316" s="202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3"/>
      <c r="AD316" s="203"/>
      <c r="AE316" s="203"/>
      <c r="AF316" s="203"/>
      <c r="AG316" s="203"/>
      <c r="AH316" s="203"/>
      <c r="AI316" s="203"/>
      <c r="AJ316" s="203"/>
      <c r="AK316" s="203"/>
      <c r="AL316" s="203"/>
      <c r="AM316" s="203"/>
      <c r="AN316" s="203"/>
      <c r="AO316" s="203"/>
      <c r="AP316" s="203"/>
      <c r="AQ316" s="203"/>
      <c r="AR316" s="203"/>
      <c r="AS316" s="203"/>
      <c r="AT316" s="203"/>
      <c r="AU316" s="203"/>
      <c r="AV316" s="203"/>
      <c r="AW316" s="203"/>
      <c r="AX316" s="203"/>
      <c r="AY316" s="203"/>
      <c r="AZ316" s="203"/>
      <c r="BA316" s="203"/>
      <c r="BB316" s="203"/>
      <c r="BC316" s="203"/>
      <c r="BD316" s="203"/>
      <c r="BE316" s="203"/>
      <c r="BF316" s="203"/>
      <c r="BG316" s="203"/>
      <c r="BH316" s="203"/>
      <c r="BI316" s="203"/>
      <c r="BJ316" s="203"/>
      <c r="BK316" s="203"/>
      <c r="BL316" s="203"/>
      <c r="BM316" s="207">
        <v>16</v>
      </c>
    </row>
    <row r="317" spans="1:65">
      <c r="A317" s="30"/>
      <c r="B317" s="3" t="s">
        <v>276</v>
      </c>
      <c r="C317" s="29"/>
      <c r="D317" s="24">
        <v>1.5649999999999997E-2</v>
      </c>
      <c r="E317" s="202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3"/>
      <c r="AD317" s="203"/>
      <c r="AE317" s="203"/>
      <c r="AF317" s="203"/>
      <c r="AG317" s="203"/>
      <c r="AH317" s="203"/>
      <c r="AI317" s="203"/>
      <c r="AJ317" s="203"/>
      <c r="AK317" s="203"/>
      <c r="AL317" s="203"/>
      <c r="AM317" s="203"/>
      <c r="AN317" s="203"/>
      <c r="AO317" s="203"/>
      <c r="AP317" s="203"/>
      <c r="AQ317" s="203"/>
      <c r="AR317" s="203"/>
      <c r="AS317" s="203"/>
      <c r="AT317" s="203"/>
      <c r="AU317" s="203"/>
      <c r="AV317" s="203"/>
      <c r="AW317" s="203"/>
      <c r="AX317" s="203"/>
      <c r="AY317" s="203"/>
      <c r="AZ317" s="203"/>
      <c r="BA317" s="203"/>
      <c r="BB317" s="203"/>
      <c r="BC317" s="203"/>
      <c r="BD317" s="203"/>
      <c r="BE317" s="203"/>
      <c r="BF317" s="203"/>
      <c r="BG317" s="203"/>
      <c r="BH317" s="203"/>
      <c r="BI317" s="203"/>
      <c r="BJ317" s="203"/>
      <c r="BK317" s="203"/>
      <c r="BL317" s="203"/>
      <c r="BM317" s="207">
        <v>1.5650000000000001E-2</v>
      </c>
    </row>
    <row r="318" spans="1:65">
      <c r="A318" s="30"/>
      <c r="B318" s="3" t="s">
        <v>277</v>
      </c>
      <c r="C318" s="29"/>
      <c r="D318" s="24">
        <v>3.5355339059327164E-4</v>
      </c>
      <c r="E318" s="202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3"/>
      <c r="AD318" s="203"/>
      <c r="AE318" s="203"/>
      <c r="AF318" s="203"/>
      <c r="AG318" s="203"/>
      <c r="AH318" s="203"/>
      <c r="AI318" s="203"/>
      <c r="AJ318" s="203"/>
      <c r="AK318" s="203"/>
      <c r="AL318" s="203"/>
      <c r="AM318" s="203"/>
      <c r="AN318" s="203"/>
      <c r="AO318" s="203"/>
      <c r="AP318" s="203"/>
      <c r="AQ318" s="203"/>
      <c r="AR318" s="203"/>
      <c r="AS318" s="203"/>
      <c r="AT318" s="203"/>
      <c r="AU318" s="203"/>
      <c r="AV318" s="203"/>
      <c r="AW318" s="203"/>
      <c r="AX318" s="203"/>
      <c r="AY318" s="203"/>
      <c r="AZ318" s="203"/>
      <c r="BA318" s="203"/>
      <c r="BB318" s="203"/>
      <c r="BC318" s="203"/>
      <c r="BD318" s="203"/>
      <c r="BE318" s="203"/>
      <c r="BF318" s="203"/>
      <c r="BG318" s="203"/>
      <c r="BH318" s="203"/>
      <c r="BI318" s="203"/>
      <c r="BJ318" s="203"/>
      <c r="BK318" s="203"/>
      <c r="BL318" s="203"/>
      <c r="BM318" s="207">
        <v>29</v>
      </c>
    </row>
    <row r="319" spans="1:65">
      <c r="A319" s="30"/>
      <c r="B319" s="3" t="s">
        <v>86</v>
      </c>
      <c r="C319" s="29"/>
      <c r="D319" s="13">
        <v>2.2591270964426306E-2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278</v>
      </c>
      <c r="C320" s="29"/>
      <c r="D320" s="13">
        <v>-2.2204460492503131E-16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279</v>
      </c>
      <c r="C321" s="47"/>
      <c r="D321" s="45" t="s">
        <v>280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675</v>
      </c>
      <c r="BM323" s="28" t="s">
        <v>330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357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228</v>
      </c>
      <c r="C325" s="9" t="s">
        <v>228</v>
      </c>
      <c r="D325" s="10" t="s">
        <v>113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365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18">
        <v>20.6</v>
      </c>
      <c r="E328" s="220"/>
      <c r="F328" s="221"/>
      <c r="G328" s="221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  <c r="AA328" s="221"/>
      <c r="AB328" s="221"/>
      <c r="AC328" s="221"/>
      <c r="AD328" s="221"/>
      <c r="AE328" s="221"/>
      <c r="AF328" s="221"/>
      <c r="AG328" s="221"/>
      <c r="AH328" s="221"/>
      <c r="AI328" s="221"/>
      <c r="AJ328" s="221"/>
      <c r="AK328" s="221"/>
      <c r="AL328" s="221"/>
      <c r="AM328" s="221"/>
      <c r="AN328" s="221"/>
      <c r="AO328" s="221"/>
      <c r="AP328" s="221"/>
      <c r="AQ328" s="221"/>
      <c r="AR328" s="221"/>
      <c r="AS328" s="221"/>
      <c r="AT328" s="221"/>
      <c r="AU328" s="221"/>
      <c r="AV328" s="221"/>
      <c r="AW328" s="221"/>
      <c r="AX328" s="221"/>
      <c r="AY328" s="221"/>
      <c r="AZ328" s="221"/>
      <c r="BA328" s="221"/>
      <c r="BB328" s="221"/>
      <c r="BC328" s="221"/>
      <c r="BD328" s="221"/>
      <c r="BE328" s="221"/>
      <c r="BF328" s="221"/>
      <c r="BG328" s="221"/>
      <c r="BH328" s="221"/>
      <c r="BI328" s="221"/>
      <c r="BJ328" s="221"/>
      <c r="BK328" s="221"/>
      <c r="BL328" s="221"/>
      <c r="BM328" s="222">
        <v>1</v>
      </c>
    </row>
    <row r="329" spans="1:65">
      <c r="A329" s="30"/>
      <c r="B329" s="19">
        <v>1</v>
      </c>
      <c r="C329" s="9">
        <v>2</v>
      </c>
      <c r="D329" s="223">
        <v>20.6</v>
      </c>
      <c r="E329" s="220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  <c r="AA329" s="221"/>
      <c r="AB329" s="221"/>
      <c r="AC329" s="221"/>
      <c r="AD329" s="221"/>
      <c r="AE329" s="221"/>
      <c r="AF329" s="221"/>
      <c r="AG329" s="221"/>
      <c r="AH329" s="221"/>
      <c r="AI329" s="221"/>
      <c r="AJ329" s="221"/>
      <c r="AK329" s="221"/>
      <c r="AL329" s="221"/>
      <c r="AM329" s="221"/>
      <c r="AN329" s="221"/>
      <c r="AO329" s="221"/>
      <c r="AP329" s="221"/>
      <c r="AQ329" s="221"/>
      <c r="AR329" s="221"/>
      <c r="AS329" s="221"/>
      <c r="AT329" s="221"/>
      <c r="AU329" s="221"/>
      <c r="AV329" s="221"/>
      <c r="AW329" s="221"/>
      <c r="AX329" s="221"/>
      <c r="AY329" s="221"/>
      <c r="AZ329" s="221"/>
      <c r="BA329" s="221"/>
      <c r="BB329" s="221"/>
      <c r="BC329" s="221"/>
      <c r="BD329" s="221"/>
      <c r="BE329" s="221"/>
      <c r="BF329" s="221"/>
      <c r="BG329" s="221"/>
      <c r="BH329" s="221"/>
      <c r="BI329" s="221"/>
      <c r="BJ329" s="221"/>
      <c r="BK329" s="221"/>
      <c r="BL329" s="221"/>
      <c r="BM329" s="222">
        <v>24</v>
      </c>
    </row>
    <row r="330" spans="1:65">
      <c r="A330" s="30"/>
      <c r="B330" s="20" t="s">
        <v>275</v>
      </c>
      <c r="C330" s="12"/>
      <c r="D330" s="227">
        <v>20.6</v>
      </c>
      <c r="E330" s="220"/>
      <c r="F330" s="221"/>
      <c r="G330" s="221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  <c r="AA330" s="221"/>
      <c r="AB330" s="221"/>
      <c r="AC330" s="221"/>
      <c r="AD330" s="221"/>
      <c r="AE330" s="221"/>
      <c r="AF330" s="221"/>
      <c r="AG330" s="221"/>
      <c r="AH330" s="221"/>
      <c r="AI330" s="221"/>
      <c r="AJ330" s="221"/>
      <c r="AK330" s="221"/>
      <c r="AL330" s="221"/>
      <c r="AM330" s="221"/>
      <c r="AN330" s="221"/>
      <c r="AO330" s="221"/>
      <c r="AP330" s="221"/>
      <c r="AQ330" s="221"/>
      <c r="AR330" s="221"/>
      <c r="AS330" s="221"/>
      <c r="AT330" s="221"/>
      <c r="AU330" s="221"/>
      <c r="AV330" s="221"/>
      <c r="AW330" s="221"/>
      <c r="AX330" s="221"/>
      <c r="AY330" s="221"/>
      <c r="AZ330" s="221"/>
      <c r="BA330" s="221"/>
      <c r="BB330" s="221"/>
      <c r="BC330" s="221"/>
      <c r="BD330" s="221"/>
      <c r="BE330" s="221"/>
      <c r="BF330" s="221"/>
      <c r="BG330" s="221"/>
      <c r="BH330" s="221"/>
      <c r="BI330" s="221"/>
      <c r="BJ330" s="221"/>
      <c r="BK330" s="221"/>
      <c r="BL330" s="221"/>
      <c r="BM330" s="222">
        <v>16</v>
      </c>
    </row>
    <row r="331" spans="1:65">
      <c r="A331" s="30"/>
      <c r="B331" s="3" t="s">
        <v>276</v>
      </c>
      <c r="C331" s="29"/>
      <c r="D331" s="223">
        <v>20.6</v>
      </c>
      <c r="E331" s="220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  <c r="AA331" s="221"/>
      <c r="AB331" s="221"/>
      <c r="AC331" s="221"/>
      <c r="AD331" s="221"/>
      <c r="AE331" s="221"/>
      <c r="AF331" s="221"/>
      <c r="AG331" s="221"/>
      <c r="AH331" s="221"/>
      <c r="AI331" s="221"/>
      <c r="AJ331" s="221"/>
      <c r="AK331" s="221"/>
      <c r="AL331" s="221"/>
      <c r="AM331" s="221"/>
      <c r="AN331" s="221"/>
      <c r="AO331" s="221"/>
      <c r="AP331" s="221"/>
      <c r="AQ331" s="221"/>
      <c r="AR331" s="221"/>
      <c r="AS331" s="221"/>
      <c r="AT331" s="221"/>
      <c r="AU331" s="221"/>
      <c r="AV331" s="221"/>
      <c r="AW331" s="221"/>
      <c r="AX331" s="221"/>
      <c r="AY331" s="221"/>
      <c r="AZ331" s="221"/>
      <c r="BA331" s="221"/>
      <c r="BB331" s="221"/>
      <c r="BC331" s="221"/>
      <c r="BD331" s="221"/>
      <c r="BE331" s="221"/>
      <c r="BF331" s="221"/>
      <c r="BG331" s="221"/>
      <c r="BH331" s="221"/>
      <c r="BI331" s="221"/>
      <c r="BJ331" s="221"/>
      <c r="BK331" s="221"/>
      <c r="BL331" s="221"/>
      <c r="BM331" s="222">
        <v>20.6</v>
      </c>
    </row>
    <row r="332" spans="1:65">
      <c r="A332" s="30"/>
      <c r="B332" s="3" t="s">
        <v>277</v>
      </c>
      <c r="C332" s="29"/>
      <c r="D332" s="223">
        <v>0</v>
      </c>
      <c r="E332" s="220"/>
      <c r="F332" s="221"/>
      <c r="G332" s="221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  <c r="AA332" s="221"/>
      <c r="AB332" s="221"/>
      <c r="AC332" s="221"/>
      <c r="AD332" s="221"/>
      <c r="AE332" s="221"/>
      <c r="AF332" s="221"/>
      <c r="AG332" s="221"/>
      <c r="AH332" s="221"/>
      <c r="AI332" s="221"/>
      <c r="AJ332" s="221"/>
      <c r="AK332" s="221"/>
      <c r="AL332" s="221"/>
      <c r="AM332" s="221"/>
      <c r="AN332" s="221"/>
      <c r="AO332" s="221"/>
      <c r="AP332" s="221"/>
      <c r="AQ332" s="221"/>
      <c r="AR332" s="221"/>
      <c r="AS332" s="221"/>
      <c r="AT332" s="221"/>
      <c r="AU332" s="221"/>
      <c r="AV332" s="221"/>
      <c r="AW332" s="221"/>
      <c r="AX332" s="221"/>
      <c r="AY332" s="221"/>
      <c r="AZ332" s="221"/>
      <c r="BA332" s="221"/>
      <c r="BB332" s="221"/>
      <c r="BC332" s="221"/>
      <c r="BD332" s="221"/>
      <c r="BE332" s="221"/>
      <c r="BF332" s="221"/>
      <c r="BG332" s="221"/>
      <c r="BH332" s="221"/>
      <c r="BI332" s="221"/>
      <c r="BJ332" s="221"/>
      <c r="BK332" s="221"/>
      <c r="BL332" s="221"/>
      <c r="BM332" s="222">
        <v>30</v>
      </c>
    </row>
    <row r="333" spans="1:65">
      <c r="A333" s="30"/>
      <c r="B333" s="3" t="s">
        <v>86</v>
      </c>
      <c r="C333" s="29"/>
      <c r="D333" s="13">
        <v>0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278</v>
      </c>
      <c r="C334" s="29"/>
      <c r="D334" s="13">
        <v>0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279</v>
      </c>
      <c r="C335" s="47"/>
      <c r="D335" s="45" t="s">
        <v>280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676</v>
      </c>
      <c r="BM337" s="28" t="s">
        <v>330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357</v>
      </c>
      <c r="E338" s="15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228</v>
      </c>
      <c r="C339" s="9" t="s">
        <v>228</v>
      </c>
      <c r="D339" s="10" t="s">
        <v>113</v>
      </c>
      <c r="E339" s="15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365</v>
      </c>
      <c r="E340" s="15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9.06</v>
      </c>
      <c r="E342" s="15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9.1300000000000008</v>
      </c>
      <c r="E343" s="15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8</v>
      </c>
    </row>
    <row r="344" spans="1:65">
      <c r="A344" s="30"/>
      <c r="B344" s="20" t="s">
        <v>275</v>
      </c>
      <c r="C344" s="12"/>
      <c r="D344" s="23">
        <v>9.0950000000000006</v>
      </c>
      <c r="E344" s="15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276</v>
      </c>
      <c r="C345" s="29"/>
      <c r="D345" s="11">
        <v>9.0950000000000006</v>
      </c>
      <c r="E345" s="15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9.0950000000000006</v>
      </c>
    </row>
    <row r="346" spans="1:65">
      <c r="A346" s="30"/>
      <c r="B346" s="3" t="s">
        <v>277</v>
      </c>
      <c r="C346" s="29"/>
      <c r="D346" s="24">
        <v>4.9497474683058526E-2</v>
      </c>
      <c r="E346" s="15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31</v>
      </c>
    </row>
    <row r="347" spans="1:65">
      <c r="A347" s="30"/>
      <c r="B347" s="3" t="s">
        <v>86</v>
      </c>
      <c r="C347" s="29"/>
      <c r="D347" s="13">
        <v>5.4422731921999479E-3</v>
      </c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278</v>
      </c>
      <c r="C348" s="29"/>
      <c r="D348" s="13">
        <v>0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279</v>
      </c>
      <c r="C349" s="47"/>
      <c r="D349" s="45" t="s">
        <v>280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677</v>
      </c>
      <c r="BM351" s="28" t="s">
        <v>330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357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228</v>
      </c>
      <c r="C353" s="9" t="s">
        <v>228</v>
      </c>
      <c r="D353" s="10" t="s">
        <v>113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365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8">
        <v>18.7</v>
      </c>
      <c r="E356" s="220"/>
      <c r="F356" s="221"/>
      <c r="G356" s="221"/>
      <c r="H356" s="221"/>
      <c r="I356" s="221"/>
      <c r="J356" s="221"/>
      <c r="K356" s="221"/>
      <c r="L356" s="221"/>
      <c r="M356" s="221"/>
      <c r="N356" s="221"/>
      <c r="O356" s="221"/>
      <c r="P356" s="221"/>
      <c r="Q356" s="221"/>
      <c r="R356" s="221"/>
      <c r="S356" s="221"/>
      <c r="T356" s="221"/>
      <c r="U356" s="221"/>
      <c r="V356" s="221"/>
      <c r="W356" s="221"/>
      <c r="X356" s="221"/>
      <c r="Y356" s="221"/>
      <c r="Z356" s="221"/>
      <c r="AA356" s="221"/>
      <c r="AB356" s="221"/>
      <c r="AC356" s="221"/>
      <c r="AD356" s="221"/>
      <c r="AE356" s="221"/>
      <c r="AF356" s="221"/>
      <c r="AG356" s="221"/>
      <c r="AH356" s="221"/>
      <c r="AI356" s="221"/>
      <c r="AJ356" s="221"/>
      <c r="AK356" s="221"/>
      <c r="AL356" s="221"/>
      <c r="AM356" s="221"/>
      <c r="AN356" s="221"/>
      <c r="AO356" s="221"/>
      <c r="AP356" s="221"/>
      <c r="AQ356" s="221"/>
      <c r="AR356" s="221"/>
      <c r="AS356" s="221"/>
      <c r="AT356" s="221"/>
      <c r="AU356" s="221"/>
      <c r="AV356" s="221"/>
      <c r="AW356" s="221"/>
      <c r="AX356" s="221"/>
      <c r="AY356" s="221"/>
      <c r="AZ356" s="221"/>
      <c r="BA356" s="221"/>
      <c r="BB356" s="221"/>
      <c r="BC356" s="221"/>
      <c r="BD356" s="221"/>
      <c r="BE356" s="221"/>
      <c r="BF356" s="221"/>
      <c r="BG356" s="221"/>
      <c r="BH356" s="221"/>
      <c r="BI356" s="221"/>
      <c r="BJ356" s="221"/>
      <c r="BK356" s="221"/>
      <c r="BL356" s="221"/>
      <c r="BM356" s="222">
        <v>1</v>
      </c>
    </row>
    <row r="357" spans="1:65">
      <c r="A357" s="30"/>
      <c r="B357" s="19">
        <v>1</v>
      </c>
      <c r="C357" s="9">
        <v>2</v>
      </c>
      <c r="D357" s="223">
        <v>18.8</v>
      </c>
      <c r="E357" s="220"/>
      <c r="F357" s="221"/>
      <c r="G357" s="221"/>
      <c r="H357" s="221"/>
      <c r="I357" s="221"/>
      <c r="J357" s="221"/>
      <c r="K357" s="221"/>
      <c r="L357" s="221"/>
      <c r="M357" s="221"/>
      <c r="N357" s="221"/>
      <c r="O357" s="221"/>
      <c r="P357" s="221"/>
      <c r="Q357" s="221"/>
      <c r="R357" s="221"/>
      <c r="S357" s="221"/>
      <c r="T357" s="221"/>
      <c r="U357" s="221"/>
      <c r="V357" s="221"/>
      <c r="W357" s="221"/>
      <c r="X357" s="221"/>
      <c r="Y357" s="221"/>
      <c r="Z357" s="221"/>
      <c r="AA357" s="221"/>
      <c r="AB357" s="221"/>
      <c r="AC357" s="221"/>
      <c r="AD357" s="221"/>
      <c r="AE357" s="221"/>
      <c r="AF357" s="221"/>
      <c r="AG357" s="221"/>
      <c r="AH357" s="221"/>
      <c r="AI357" s="221"/>
      <c r="AJ357" s="221"/>
      <c r="AK357" s="221"/>
      <c r="AL357" s="221"/>
      <c r="AM357" s="221"/>
      <c r="AN357" s="221"/>
      <c r="AO357" s="221"/>
      <c r="AP357" s="221"/>
      <c r="AQ357" s="221"/>
      <c r="AR357" s="221"/>
      <c r="AS357" s="221"/>
      <c r="AT357" s="221"/>
      <c r="AU357" s="221"/>
      <c r="AV357" s="221"/>
      <c r="AW357" s="221"/>
      <c r="AX357" s="221"/>
      <c r="AY357" s="221"/>
      <c r="AZ357" s="221"/>
      <c r="BA357" s="221"/>
      <c r="BB357" s="221"/>
      <c r="BC357" s="221"/>
      <c r="BD357" s="221"/>
      <c r="BE357" s="221"/>
      <c r="BF357" s="221"/>
      <c r="BG357" s="221"/>
      <c r="BH357" s="221"/>
      <c r="BI357" s="221"/>
      <c r="BJ357" s="221"/>
      <c r="BK357" s="221"/>
      <c r="BL357" s="221"/>
      <c r="BM357" s="222">
        <v>9</v>
      </c>
    </row>
    <row r="358" spans="1:65">
      <c r="A358" s="30"/>
      <c r="B358" s="20" t="s">
        <v>275</v>
      </c>
      <c r="C358" s="12"/>
      <c r="D358" s="227">
        <v>18.75</v>
      </c>
      <c r="E358" s="220"/>
      <c r="F358" s="221"/>
      <c r="G358" s="221"/>
      <c r="H358" s="221"/>
      <c r="I358" s="221"/>
      <c r="J358" s="221"/>
      <c r="K358" s="221"/>
      <c r="L358" s="221"/>
      <c r="M358" s="221"/>
      <c r="N358" s="221"/>
      <c r="O358" s="221"/>
      <c r="P358" s="221"/>
      <c r="Q358" s="221"/>
      <c r="R358" s="221"/>
      <c r="S358" s="221"/>
      <c r="T358" s="221"/>
      <c r="U358" s="221"/>
      <c r="V358" s="221"/>
      <c r="W358" s="221"/>
      <c r="X358" s="221"/>
      <c r="Y358" s="221"/>
      <c r="Z358" s="221"/>
      <c r="AA358" s="221"/>
      <c r="AB358" s="221"/>
      <c r="AC358" s="221"/>
      <c r="AD358" s="221"/>
      <c r="AE358" s="221"/>
      <c r="AF358" s="221"/>
      <c r="AG358" s="221"/>
      <c r="AH358" s="221"/>
      <c r="AI358" s="221"/>
      <c r="AJ358" s="221"/>
      <c r="AK358" s="221"/>
      <c r="AL358" s="221"/>
      <c r="AM358" s="221"/>
      <c r="AN358" s="221"/>
      <c r="AO358" s="221"/>
      <c r="AP358" s="221"/>
      <c r="AQ358" s="221"/>
      <c r="AR358" s="221"/>
      <c r="AS358" s="221"/>
      <c r="AT358" s="221"/>
      <c r="AU358" s="221"/>
      <c r="AV358" s="221"/>
      <c r="AW358" s="221"/>
      <c r="AX358" s="221"/>
      <c r="AY358" s="221"/>
      <c r="AZ358" s="221"/>
      <c r="BA358" s="221"/>
      <c r="BB358" s="221"/>
      <c r="BC358" s="221"/>
      <c r="BD358" s="221"/>
      <c r="BE358" s="221"/>
      <c r="BF358" s="221"/>
      <c r="BG358" s="221"/>
      <c r="BH358" s="221"/>
      <c r="BI358" s="221"/>
      <c r="BJ358" s="221"/>
      <c r="BK358" s="221"/>
      <c r="BL358" s="221"/>
      <c r="BM358" s="222">
        <v>16</v>
      </c>
    </row>
    <row r="359" spans="1:65">
      <c r="A359" s="30"/>
      <c r="B359" s="3" t="s">
        <v>276</v>
      </c>
      <c r="C359" s="29"/>
      <c r="D359" s="223">
        <v>18.75</v>
      </c>
      <c r="E359" s="220"/>
      <c r="F359" s="221"/>
      <c r="G359" s="221"/>
      <c r="H359" s="221"/>
      <c r="I359" s="221"/>
      <c r="J359" s="221"/>
      <c r="K359" s="221"/>
      <c r="L359" s="221"/>
      <c r="M359" s="221"/>
      <c r="N359" s="221"/>
      <c r="O359" s="221"/>
      <c r="P359" s="221"/>
      <c r="Q359" s="221"/>
      <c r="R359" s="221"/>
      <c r="S359" s="221"/>
      <c r="T359" s="221"/>
      <c r="U359" s="221"/>
      <c r="V359" s="221"/>
      <c r="W359" s="221"/>
      <c r="X359" s="221"/>
      <c r="Y359" s="221"/>
      <c r="Z359" s="221"/>
      <c r="AA359" s="221"/>
      <c r="AB359" s="221"/>
      <c r="AC359" s="221"/>
      <c r="AD359" s="221"/>
      <c r="AE359" s="221"/>
      <c r="AF359" s="221"/>
      <c r="AG359" s="221"/>
      <c r="AH359" s="221"/>
      <c r="AI359" s="221"/>
      <c r="AJ359" s="221"/>
      <c r="AK359" s="221"/>
      <c r="AL359" s="221"/>
      <c r="AM359" s="221"/>
      <c r="AN359" s="221"/>
      <c r="AO359" s="221"/>
      <c r="AP359" s="221"/>
      <c r="AQ359" s="221"/>
      <c r="AR359" s="221"/>
      <c r="AS359" s="221"/>
      <c r="AT359" s="221"/>
      <c r="AU359" s="221"/>
      <c r="AV359" s="221"/>
      <c r="AW359" s="221"/>
      <c r="AX359" s="221"/>
      <c r="AY359" s="221"/>
      <c r="AZ359" s="221"/>
      <c r="BA359" s="221"/>
      <c r="BB359" s="221"/>
      <c r="BC359" s="221"/>
      <c r="BD359" s="221"/>
      <c r="BE359" s="221"/>
      <c r="BF359" s="221"/>
      <c r="BG359" s="221"/>
      <c r="BH359" s="221"/>
      <c r="BI359" s="221"/>
      <c r="BJ359" s="221"/>
      <c r="BK359" s="221"/>
      <c r="BL359" s="221"/>
      <c r="BM359" s="222">
        <v>18.75</v>
      </c>
    </row>
    <row r="360" spans="1:65">
      <c r="A360" s="30"/>
      <c r="B360" s="3" t="s">
        <v>277</v>
      </c>
      <c r="C360" s="29"/>
      <c r="D360" s="223">
        <v>7.0710678118655765E-2</v>
      </c>
      <c r="E360" s="220"/>
      <c r="F360" s="221"/>
      <c r="G360" s="221"/>
      <c r="H360" s="221"/>
      <c r="I360" s="221"/>
      <c r="J360" s="221"/>
      <c r="K360" s="221"/>
      <c r="L360" s="221"/>
      <c r="M360" s="221"/>
      <c r="N360" s="221"/>
      <c r="O360" s="221"/>
      <c r="P360" s="221"/>
      <c r="Q360" s="221"/>
      <c r="R360" s="221"/>
      <c r="S360" s="221"/>
      <c r="T360" s="221"/>
      <c r="U360" s="221"/>
      <c r="V360" s="221"/>
      <c r="W360" s="221"/>
      <c r="X360" s="221"/>
      <c r="Y360" s="221"/>
      <c r="Z360" s="221"/>
      <c r="AA360" s="221"/>
      <c r="AB360" s="221"/>
      <c r="AC360" s="221"/>
      <c r="AD360" s="221"/>
      <c r="AE360" s="221"/>
      <c r="AF360" s="221"/>
      <c r="AG360" s="221"/>
      <c r="AH360" s="221"/>
      <c r="AI360" s="221"/>
      <c r="AJ360" s="221"/>
      <c r="AK360" s="221"/>
      <c r="AL360" s="221"/>
      <c r="AM360" s="221"/>
      <c r="AN360" s="221"/>
      <c r="AO360" s="221"/>
      <c r="AP360" s="221"/>
      <c r="AQ360" s="221"/>
      <c r="AR360" s="221"/>
      <c r="AS360" s="221"/>
      <c r="AT360" s="221"/>
      <c r="AU360" s="221"/>
      <c r="AV360" s="221"/>
      <c r="AW360" s="221"/>
      <c r="AX360" s="221"/>
      <c r="AY360" s="221"/>
      <c r="AZ360" s="221"/>
      <c r="BA360" s="221"/>
      <c r="BB360" s="221"/>
      <c r="BC360" s="221"/>
      <c r="BD360" s="221"/>
      <c r="BE360" s="221"/>
      <c r="BF360" s="221"/>
      <c r="BG360" s="221"/>
      <c r="BH360" s="221"/>
      <c r="BI360" s="221"/>
      <c r="BJ360" s="221"/>
      <c r="BK360" s="221"/>
      <c r="BL360" s="221"/>
      <c r="BM360" s="222">
        <v>32</v>
      </c>
    </row>
    <row r="361" spans="1:65">
      <c r="A361" s="30"/>
      <c r="B361" s="3" t="s">
        <v>86</v>
      </c>
      <c r="C361" s="29"/>
      <c r="D361" s="13">
        <v>3.7712361663283073E-3</v>
      </c>
      <c r="E361" s="15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278</v>
      </c>
      <c r="C362" s="29"/>
      <c r="D362" s="13">
        <v>0</v>
      </c>
      <c r="E362" s="15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279</v>
      </c>
      <c r="C363" s="47"/>
      <c r="D363" s="45" t="s">
        <v>280</v>
      </c>
      <c r="E363" s="15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678</v>
      </c>
      <c r="BM365" s="28" t="s">
        <v>330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357</v>
      </c>
      <c r="E366" s="15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228</v>
      </c>
      <c r="C367" s="9" t="s">
        <v>228</v>
      </c>
      <c r="D367" s="10" t="s">
        <v>113</v>
      </c>
      <c r="E367" s="15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365</v>
      </c>
      <c r="E368" s="15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18">
        <v>40</v>
      </c>
      <c r="E370" s="220"/>
      <c r="F370" s="221"/>
      <c r="G370" s="221"/>
      <c r="H370" s="221"/>
      <c r="I370" s="221"/>
      <c r="J370" s="221"/>
      <c r="K370" s="221"/>
      <c r="L370" s="221"/>
      <c r="M370" s="221"/>
      <c r="N370" s="221"/>
      <c r="O370" s="221"/>
      <c r="P370" s="221"/>
      <c r="Q370" s="221"/>
      <c r="R370" s="221"/>
      <c r="S370" s="221"/>
      <c r="T370" s="221"/>
      <c r="U370" s="221"/>
      <c r="V370" s="221"/>
      <c r="W370" s="221"/>
      <c r="X370" s="221"/>
      <c r="Y370" s="221"/>
      <c r="Z370" s="221"/>
      <c r="AA370" s="221"/>
      <c r="AB370" s="221"/>
      <c r="AC370" s="221"/>
      <c r="AD370" s="221"/>
      <c r="AE370" s="221"/>
      <c r="AF370" s="221"/>
      <c r="AG370" s="221"/>
      <c r="AH370" s="221"/>
      <c r="AI370" s="221"/>
      <c r="AJ370" s="221"/>
      <c r="AK370" s="221"/>
      <c r="AL370" s="221"/>
      <c r="AM370" s="221"/>
      <c r="AN370" s="221"/>
      <c r="AO370" s="221"/>
      <c r="AP370" s="221"/>
      <c r="AQ370" s="221"/>
      <c r="AR370" s="221"/>
      <c r="AS370" s="221"/>
      <c r="AT370" s="221"/>
      <c r="AU370" s="221"/>
      <c r="AV370" s="221"/>
      <c r="AW370" s="221"/>
      <c r="AX370" s="221"/>
      <c r="AY370" s="221"/>
      <c r="AZ370" s="221"/>
      <c r="BA370" s="221"/>
      <c r="BB370" s="221"/>
      <c r="BC370" s="221"/>
      <c r="BD370" s="221"/>
      <c r="BE370" s="221"/>
      <c r="BF370" s="221"/>
      <c r="BG370" s="221"/>
      <c r="BH370" s="221"/>
      <c r="BI370" s="221"/>
      <c r="BJ370" s="221"/>
      <c r="BK370" s="221"/>
      <c r="BL370" s="221"/>
      <c r="BM370" s="222">
        <v>1</v>
      </c>
    </row>
    <row r="371" spans="1:65">
      <c r="A371" s="30"/>
      <c r="B371" s="19">
        <v>1</v>
      </c>
      <c r="C371" s="9">
        <v>2</v>
      </c>
      <c r="D371" s="223">
        <v>42</v>
      </c>
      <c r="E371" s="220"/>
      <c r="F371" s="221"/>
      <c r="G371" s="221"/>
      <c r="H371" s="221"/>
      <c r="I371" s="221"/>
      <c r="J371" s="221"/>
      <c r="K371" s="221"/>
      <c r="L371" s="221"/>
      <c r="M371" s="221"/>
      <c r="N371" s="221"/>
      <c r="O371" s="221"/>
      <c r="P371" s="221"/>
      <c r="Q371" s="221"/>
      <c r="R371" s="221"/>
      <c r="S371" s="221"/>
      <c r="T371" s="221"/>
      <c r="U371" s="221"/>
      <c r="V371" s="221"/>
      <c r="W371" s="221"/>
      <c r="X371" s="221"/>
      <c r="Y371" s="221"/>
      <c r="Z371" s="221"/>
      <c r="AA371" s="221"/>
      <c r="AB371" s="221"/>
      <c r="AC371" s="221"/>
      <c r="AD371" s="221"/>
      <c r="AE371" s="221"/>
      <c r="AF371" s="221"/>
      <c r="AG371" s="221"/>
      <c r="AH371" s="221"/>
      <c r="AI371" s="221"/>
      <c r="AJ371" s="221"/>
      <c r="AK371" s="221"/>
      <c r="AL371" s="221"/>
      <c r="AM371" s="221"/>
      <c r="AN371" s="221"/>
      <c r="AO371" s="221"/>
      <c r="AP371" s="221"/>
      <c r="AQ371" s="221"/>
      <c r="AR371" s="221"/>
      <c r="AS371" s="221"/>
      <c r="AT371" s="221"/>
      <c r="AU371" s="221"/>
      <c r="AV371" s="221"/>
      <c r="AW371" s="221"/>
      <c r="AX371" s="221"/>
      <c r="AY371" s="221"/>
      <c r="AZ371" s="221"/>
      <c r="BA371" s="221"/>
      <c r="BB371" s="221"/>
      <c r="BC371" s="221"/>
      <c r="BD371" s="221"/>
      <c r="BE371" s="221"/>
      <c r="BF371" s="221"/>
      <c r="BG371" s="221"/>
      <c r="BH371" s="221"/>
      <c r="BI371" s="221"/>
      <c r="BJ371" s="221"/>
      <c r="BK371" s="221"/>
      <c r="BL371" s="221"/>
      <c r="BM371" s="222">
        <v>27</v>
      </c>
    </row>
    <row r="372" spans="1:65">
      <c r="A372" s="30"/>
      <c r="B372" s="20" t="s">
        <v>275</v>
      </c>
      <c r="C372" s="12"/>
      <c r="D372" s="227">
        <v>41</v>
      </c>
      <c r="E372" s="220"/>
      <c r="F372" s="221"/>
      <c r="G372" s="221"/>
      <c r="H372" s="221"/>
      <c r="I372" s="221"/>
      <c r="J372" s="221"/>
      <c r="K372" s="221"/>
      <c r="L372" s="221"/>
      <c r="M372" s="221"/>
      <c r="N372" s="221"/>
      <c r="O372" s="221"/>
      <c r="P372" s="221"/>
      <c r="Q372" s="221"/>
      <c r="R372" s="221"/>
      <c r="S372" s="221"/>
      <c r="T372" s="221"/>
      <c r="U372" s="221"/>
      <c r="V372" s="221"/>
      <c r="W372" s="221"/>
      <c r="X372" s="221"/>
      <c r="Y372" s="221"/>
      <c r="Z372" s="221"/>
      <c r="AA372" s="221"/>
      <c r="AB372" s="221"/>
      <c r="AC372" s="221"/>
      <c r="AD372" s="221"/>
      <c r="AE372" s="221"/>
      <c r="AF372" s="221"/>
      <c r="AG372" s="221"/>
      <c r="AH372" s="221"/>
      <c r="AI372" s="221"/>
      <c r="AJ372" s="221"/>
      <c r="AK372" s="221"/>
      <c r="AL372" s="221"/>
      <c r="AM372" s="221"/>
      <c r="AN372" s="221"/>
      <c r="AO372" s="221"/>
      <c r="AP372" s="221"/>
      <c r="AQ372" s="221"/>
      <c r="AR372" s="221"/>
      <c r="AS372" s="221"/>
      <c r="AT372" s="221"/>
      <c r="AU372" s="221"/>
      <c r="AV372" s="221"/>
      <c r="AW372" s="221"/>
      <c r="AX372" s="221"/>
      <c r="AY372" s="221"/>
      <c r="AZ372" s="221"/>
      <c r="BA372" s="221"/>
      <c r="BB372" s="221"/>
      <c r="BC372" s="221"/>
      <c r="BD372" s="221"/>
      <c r="BE372" s="221"/>
      <c r="BF372" s="221"/>
      <c r="BG372" s="221"/>
      <c r="BH372" s="221"/>
      <c r="BI372" s="221"/>
      <c r="BJ372" s="221"/>
      <c r="BK372" s="221"/>
      <c r="BL372" s="221"/>
      <c r="BM372" s="222">
        <v>16</v>
      </c>
    </row>
    <row r="373" spans="1:65">
      <c r="A373" s="30"/>
      <c r="B373" s="3" t="s">
        <v>276</v>
      </c>
      <c r="C373" s="29"/>
      <c r="D373" s="223">
        <v>41</v>
      </c>
      <c r="E373" s="220"/>
      <c r="F373" s="221"/>
      <c r="G373" s="221"/>
      <c r="H373" s="221"/>
      <c r="I373" s="221"/>
      <c r="J373" s="221"/>
      <c r="K373" s="221"/>
      <c r="L373" s="221"/>
      <c r="M373" s="221"/>
      <c r="N373" s="221"/>
      <c r="O373" s="221"/>
      <c r="P373" s="221"/>
      <c r="Q373" s="221"/>
      <c r="R373" s="221"/>
      <c r="S373" s="221"/>
      <c r="T373" s="221"/>
      <c r="U373" s="221"/>
      <c r="V373" s="221"/>
      <c r="W373" s="221"/>
      <c r="X373" s="221"/>
      <c r="Y373" s="221"/>
      <c r="Z373" s="221"/>
      <c r="AA373" s="221"/>
      <c r="AB373" s="221"/>
      <c r="AC373" s="221"/>
      <c r="AD373" s="221"/>
      <c r="AE373" s="221"/>
      <c r="AF373" s="221"/>
      <c r="AG373" s="221"/>
      <c r="AH373" s="221"/>
      <c r="AI373" s="221"/>
      <c r="AJ373" s="221"/>
      <c r="AK373" s="221"/>
      <c r="AL373" s="221"/>
      <c r="AM373" s="221"/>
      <c r="AN373" s="221"/>
      <c r="AO373" s="221"/>
      <c r="AP373" s="221"/>
      <c r="AQ373" s="221"/>
      <c r="AR373" s="221"/>
      <c r="AS373" s="221"/>
      <c r="AT373" s="221"/>
      <c r="AU373" s="221"/>
      <c r="AV373" s="221"/>
      <c r="AW373" s="221"/>
      <c r="AX373" s="221"/>
      <c r="AY373" s="221"/>
      <c r="AZ373" s="221"/>
      <c r="BA373" s="221"/>
      <c r="BB373" s="221"/>
      <c r="BC373" s="221"/>
      <c r="BD373" s="221"/>
      <c r="BE373" s="221"/>
      <c r="BF373" s="221"/>
      <c r="BG373" s="221"/>
      <c r="BH373" s="221"/>
      <c r="BI373" s="221"/>
      <c r="BJ373" s="221"/>
      <c r="BK373" s="221"/>
      <c r="BL373" s="221"/>
      <c r="BM373" s="222">
        <v>41</v>
      </c>
    </row>
    <row r="374" spans="1:65">
      <c r="A374" s="30"/>
      <c r="B374" s="3" t="s">
        <v>277</v>
      </c>
      <c r="C374" s="29"/>
      <c r="D374" s="223">
        <v>1.4142135623730951</v>
      </c>
      <c r="E374" s="220"/>
      <c r="F374" s="221"/>
      <c r="G374" s="221"/>
      <c r="H374" s="221"/>
      <c r="I374" s="221"/>
      <c r="J374" s="221"/>
      <c r="K374" s="221"/>
      <c r="L374" s="221"/>
      <c r="M374" s="221"/>
      <c r="N374" s="221"/>
      <c r="O374" s="221"/>
      <c r="P374" s="221"/>
      <c r="Q374" s="221"/>
      <c r="R374" s="221"/>
      <c r="S374" s="221"/>
      <c r="T374" s="221"/>
      <c r="U374" s="221"/>
      <c r="V374" s="221"/>
      <c r="W374" s="221"/>
      <c r="X374" s="221"/>
      <c r="Y374" s="221"/>
      <c r="Z374" s="221"/>
      <c r="AA374" s="221"/>
      <c r="AB374" s="221"/>
      <c r="AC374" s="221"/>
      <c r="AD374" s="221"/>
      <c r="AE374" s="221"/>
      <c r="AF374" s="221"/>
      <c r="AG374" s="221"/>
      <c r="AH374" s="221"/>
      <c r="AI374" s="221"/>
      <c r="AJ374" s="221"/>
      <c r="AK374" s="221"/>
      <c r="AL374" s="221"/>
      <c r="AM374" s="221"/>
      <c r="AN374" s="221"/>
      <c r="AO374" s="221"/>
      <c r="AP374" s="221"/>
      <c r="AQ374" s="221"/>
      <c r="AR374" s="221"/>
      <c r="AS374" s="221"/>
      <c r="AT374" s="221"/>
      <c r="AU374" s="221"/>
      <c r="AV374" s="221"/>
      <c r="AW374" s="221"/>
      <c r="AX374" s="221"/>
      <c r="AY374" s="221"/>
      <c r="AZ374" s="221"/>
      <c r="BA374" s="221"/>
      <c r="BB374" s="221"/>
      <c r="BC374" s="221"/>
      <c r="BD374" s="221"/>
      <c r="BE374" s="221"/>
      <c r="BF374" s="221"/>
      <c r="BG374" s="221"/>
      <c r="BH374" s="221"/>
      <c r="BI374" s="221"/>
      <c r="BJ374" s="221"/>
      <c r="BK374" s="221"/>
      <c r="BL374" s="221"/>
      <c r="BM374" s="222">
        <v>33</v>
      </c>
    </row>
    <row r="375" spans="1:65">
      <c r="A375" s="30"/>
      <c r="B375" s="3" t="s">
        <v>86</v>
      </c>
      <c r="C375" s="29"/>
      <c r="D375" s="13">
        <v>3.4493013716416956E-2</v>
      </c>
      <c r="E375" s="15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278</v>
      </c>
      <c r="C376" s="29"/>
      <c r="D376" s="13">
        <v>0</v>
      </c>
      <c r="E376" s="15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279</v>
      </c>
      <c r="C377" s="47"/>
      <c r="D377" s="45" t="s">
        <v>280</v>
      </c>
      <c r="E377" s="15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679</v>
      </c>
      <c r="BM379" s="28" t="s">
        <v>330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357</v>
      </c>
      <c r="E380" s="15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228</v>
      </c>
      <c r="C381" s="9" t="s">
        <v>228</v>
      </c>
      <c r="D381" s="10" t="s">
        <v>113</v>
      </c>
      <c r="E381" s="15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365</v>
      </c>
      <c r="E382" s="15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18">
        <v>18</v>
      </c>
      <c r="E384" s="220"/>
      <c r="F384" s="221"/>
      <c r="G384" s="221"/>
      <c r="H384" s="221"/>
      <c r="I384" s="221"/>
      <c r="J384" s="221"/>
      <c r="K384" s="221"/>
      <c r="L384" s="221"/>
      <c r="M384" s="221"/>
      <c r="N384" s="221"/>
      <c r="O384" s="221"/>
      <c r="P384" s="221"/>
      <c r="Q384" s="221"/>
      <c r="R384" s="221"/>
      <c r="S384" s="221"/>
      <c r="T384" s="221"/>
      <c r="U384" s="221"/>
      <c r="V384" s="221"/>
      <c r="W384" s="221"/>
      <c r="X384" s="221"/>
      <c r="Y384" s="221"/>
      <c r="Z384" s="221"/>
      <c r="AA384" s="221"/>
      <c r="AB384" s="221"/>
      <c r="AC384" s="221"/>
      <c r="AD384" s="221"/>
      <c r="AE384" s="221"/>
      <c r="AF384" s="221"/>
      <c r="AG384" s="221"/>
      <c r="AH384" s="221"/>
      <c r="AI384" s="221"/>
      <c r="AJ384" s="221"/>
      <c r="AK384" s="221"/>
      <c r="AL384" s="221"/>
      <c r="AM384" s="221"/>
      <c r="AN384" s="221"/>
      <c r="AO384" s="221"/>
      <c r="AP384" s="221"/>
      <c r="AQ384" s="221"/>
      <c r="AR384" s="221"/>
      <c r="AS384" s="221"/>
      <c r="AT384" s="221"/>
      <c r="AU384" s="221"/>
      <c r="AV384" s="221"/>
      <c r="AW384" s="221"/>
      <c r="AX384" s="221"/>
      <c r="AY384" s="221"/>
      <c r="AZ384" s="221"/>
      <c r="BA384" s="221"/>
      <c r="BB384" s="221"/>
      <c r="BC384" s="221"/>
      <c r="BD384" s="221"/>
      <c r="BE384" s="221"/>
      <c r="BF384" s="221"/>
      <c r="BG384" s="221"/>
      <c r="BH384" s="221"/>
      <c r="BI384" s="221"/>
      <c r="BJ384" s="221"/>
      <c r="BK384" s="221"/>
      <c r="BL384" s="221"/>
      <c r="BM384" s="222">
        <v>1</v>
      </c>
    </row>
    <row r="385" spans="1:65">
      <c r="A385" s="30"/>
      <c r="B385" s="19">
        <v>1</v>
      </c>
      <c r="C385" s="9">
        <v>2</v>
      </c>
      <c r="D385" s="223">
        <v>18</v>
      </c>
      <c r="E385" s="220"/>
      <c r="F385" s="221"/>
      <c r="G385" s="221"/>
      <c r="H385" s="221"/>
      <c r="I385" s="221"/>
      <c r="J385" s="221"/>
      <c r="K385" s="221"/>
      <c r="L385" s="221"/>
      <c r="M385" s="221"/>
      <c r="N385" s="221"/>
      <c r="O385" s="221"/>
      <c r="P385" s="221"/>
      <c r="Q385" s="221"/>
      <c r="R385" s="221"/>
      <c r="S385" s="221"/>
      <c r="T385" s="221"/>
      <c r="U385" s="221"/>
      <c r="V385" s="221"/>
      <c r="W385" s="221"/>
      <c r="X385" s="221"/>
      <c r="Y385" s="221"/>
      <c r="Z385" s="221"/>
      <c r="AA385" s="221"/>
      <c r="AB385" s="221"/>
      <c r="AC385" s="221"/>
      <c r="AD385" s="221"/>
      <c r="AE385" s="221"/>
      <c r="AF385" s="221"/>
      <c r="AG385" s="221"/>
      <c r="AH385" s="221"/>
      <c r="AI385" s="221"/>
      <c r="AJ385" s="221"/>
      <c r="AK385" s="221"/>
      <c r="AL385" s="221"/>
      <c r="AM385" s="221"/>
      <c r="AN385" s="221"/>
      <c r="AO385" s="221"/>
      <c r="AP385" s="221"/>
      <c r="AQ385" s="221"/>
      <c r="AR385" s="221"/>
      <c r="AS385" s="221"/>
      <c r="AT385" s="221"/>
      <c r="AU385" s="221"/>
      <c r="AV385" s="221"/>
      <c r="AW385" s="221"/>
      <c r="AX385" s="221"/>
      <c r="AY385" s="221"/>
      <c r="AZ385" s="221"/>
      <c r="BA385" s="221"/>
      <c r="BB385" s="221"/>
      <c r="BC385" s="221"/>
      <c r="BD385" s="221"/>
      <c r="BE385" s="221"/>
      <c r="BF385" s="221"/>
      <c r="BG385" s="221"/>
      <c r="BH385" s="221"/>
      <c r="BI385" s="221"/>
      <c r="BJ385" s="221"/>
      <c r="BK385" s="221"/>
      <c r="BL385" s="221"/>
      <c r="BM385" s="222">
        <v>28</v>
      </c>
    </row>
    <row r="386" spans="1:65">
      <c r="A386" s="30"/>
      <c r="B386" s="20" t="s">
        <v>275</v>
      </c>
      <c r="C386" s="12"/>
      <c r="D386" s="227">
        <v>18</v>
      </c>
      <c r="E386" s="220"/>
      <c r="F386" s="221"/>
      <c r="G386" s="221"/>
      <c r="H386" s="221"/>
      <c r="I386" s="221"/>
      <c r="J386" s="221"/>
      <c r="K386" s="221"/>
      <c r="L386" s="221"/>
      <c r="M386" s="221"/>
      <c r="N386" s="221"/>
      <c r="O386" s="221"/>
      <c r="P386" s="221"/>
      <c r="Q386" s="221"/>
      <c r="R386" s="221"/>
      <c r="S386" s="221"/>
      <c r="T386" s="221"/>
      <c r="U386" s="221"/>
      <c r="V386" s="221"/>
      <c r="W386" s="221"/>
      <c r="X386" s="221"/>
      <c r="Y386" s="221"/>
      <c r="Z386" s="221"/>
      <c r="AA386" s="221"/>
      <c r="AB386" s="221"/>
      <c r="AC386" s="221"/>
      <c r="AD386" s="221"/>
      <c r="AE386" s="221"/>
      <c r="AF386" s="221"/>
      <c r="AG386" s="221"/>
      <c r="AH386" s="221"/>
      <c r="AI386" s="221"/>
      <c r="AJ386" s="221"/>
      <c r="AK386" s="221"/>
      <c r="AL386" s="221"/>
      <c r="AM386" s="221"/>
      <c r="AN386" s="221"/>
      <c r="AO386" s="221"/>
      <c r="AP386" s="221"/>
      <c r="AQ386" s="221"/>
      <c r="AR386" s="221"/>
      <c r="AS386" s="221"/>
      <c r="AT386" s="221"/>
      <c r="AU386" s="221"/>
      <c r="AV386" s="221"/>
      <c r="AW386" s="221"/>
      <c r="AX386" s="221"/>
      <c r="AY386" s="221"/>
      <c r="AZ386" s="221"/>
      <c r="BA386" s="221"/>
      <c r="BB386" s="221"/>
      <c r="BC386" s="221"/>
      <c r="BD386" s="221"/>
      <c r="BE386" s="221"/>
      <c r="BF386" s="221"/>
      <c r="BG386" s="221"/>
      <c r="BH386" s="221"/>
      <c r="BI386" s="221"/>
      <c r="BJ386" s="221"/>
      <c r="BK386" s="221"/>
      <c r="BL386" s="221"/>
      <c r="BM386" s="222">
        <v>16</v>
      </c>
    </row>
    <row r="387" spans="1:65">
      <c r="A387" s="30"/>
      <c r="B387" s="3" t="s">
        <v>276</v>
      </c>
      <c r="C387" s="29"/>
      <c r="D387" s="223">
        <v>18</v>
      </c>
      <c r="E387" s="220"/>
      <c r="F387" s="221"/>
      <c r="G387" s="221"/>
      <c r="H387" s="221"/>
      <c r="I387" s="221"/>
      <c r="J387" s="221"/>
      <c r="K387" s="221"/>
      <c r="L387" s="221"/>
      <c r="M387" s="221"/>
      <c r="N387" s="221"/>
      <c r="O387" s="221"/>
      <c r="P387" s="221"/>
      <c r="Q387" s="221"/>
      <c r="R387" s="221"/>
      <c r="S387" s="221"/>
      <c r="T387" s="221"/>
      <c r="U387" s="221"/>
      <c r="V387" s="221"/>
      <c r="W387" s="221"/>
      <c r="X387" s="221"/>
      <c r="Y387" s="221"/>
      <c r="Z387" s="221"/>
      <c r="AA387" s="221"/>
      <c r="AB387" s="221"/>
      <c r="AC387" s="221"/>
      <c r="AD387" s="221"/>
      <c r="AE387" s="221"/>
      <c r="AF387" s="221"/>
      <c r="AG387" s="221"/>
      <c r="AH387" s="221"/>
      <c r="AI387" s="221"/>
      <c r="AJ387" s="221"/>
      <c r="AK387" s="221"/>
      <c r="AL387" s="221"/>
      <c r="AM387" s="221"/>
      <c r="AN387" s="221"/>
      <c r="AO387" s="221"/>
      <c r="AP387" s="221"/>
      <c r="AQ387" s="221"/>
      <c r="AR387" s="221"/>
      <c r="AS387" s="221"/>
      <c r="AT387" s="221"/>
      <c r="AU387" s="221"/>
      <c r="AV387" s="221"/>
      <c r="AW387" s="221"/>
      <c r="AX387" s="221"/>
      <c r="AY387" s="221"/>
      <c r="AZ387" s="221"/>
      <c r="BA387" s="221"/>
      <c r="BB387" s="221"/>
      <c r="BC387" s="221"/>
      <c r="BD387" s="221"/>
      <c r="BE387" s="221"/>
      <c r="BF387" s="221"/>
      <c r="BG387" s="221"/>
      <c r="BH387" s="221"/>
      <c r="BI387" s="221"/>
      <c r="BJ387" s="221"/>
      <c r="BK387" s="221"/>
      <c r="BL387" s="221"/>
      <c r="BM387" s="222">
        <v>18</v>
      </c>
    </row>
    <row r="388" spans="1:65">
      <c r="A388" s="30"/>
      <c r="B388" s="3" t="s">
        <v>277</v>
      </c>
      <c r="C388" s="29"/>
      <c r="D388" s="223">
        <v>0</v>
      </c>
      <c r="E388" s="220"/>
      <c r="F388" s="221"/>
      <c r="G388" s="221"/>
      <c r="H388" s="221"/>
      <c r="I388" s="221"/>
      <c r="J388" s="221"/>
      <c r="K388" s="221"/>
      <c r="L388" s="221"/>
      <c r="M388" s="221"/>
      <c r="N388" s="221"/>
      <c r="O388" s="221"/>
      <c r="P388" s="221"/>
      <c r="Q388" s="221"/>
      <c r="R388" s="221"/>
      <c r="S388" s="221"/>
      <c r="T388" s="221"/>
      <c r="U388" s="221"/>
      <c r="V388" s="221"/>
      <c r="W388" s="221"/>
      <c r="X388" s="221"/>
      <c r="Y388" s="221"/>
      <c r="Z388" s="221"/>
      <c r="AA388" s="221"/>
      <c r="AB388" s="221"/>
      <c r="AC388" s="221"/>
      <c r="AD388" s="221"/>
      <c r="AE388" s="221"/>
      <c r="AF388" s="221"/>
      <c r="AG388" s="221"/>
      <c r="AH388" s="221"/>
      <c r="AI388" s="221"/>
      <c r="AJ388" s="221"/>
      <c r="AK388" s="221"/>
      <c r="AL388" s="221"/>
      <c r="AM388" s="221"/>
      <c r="AN388" s="221"/>
      <c r="AO388" s="221"/>
      <c r="AP388" s="221"/>
      <c r="AQ388" s="221"/>
      <c r="AR388" s="221"/>
      <c r="AS388" s="221"/>
      <c r="AT388" s="221"/>
      <c r="AU388" s="221"/>
      <c r="AV388" s="221"/>
      <c r="AW388" s="221"/>
      <c r="AX388" s="221"/>
      <c r="AY388" s="221"/>
      <c r="AZ388" s="221"/>
      <c r="BA388" s="221"/>
      <c r="BB388" s="221"/>
      <c r="BC388" s="221"/>
      <c r="BD388" s="221"/>
      <c r="BE388" s="221"/>
      <c r="BF388" s="221"/>
      <c r="BG388" s="221"/>
      <c r="BH388" s="221"/>
      <c r="BI388" s="221"/>
      <c r="BJ388" s="221"/>
      <c r="BK388" s="221"/>
      <c r="BL388" s="221"/>
      <c r="BM388" s="222">
        <v>34</v>
      </c>
    </row>
    <row r="389" spans="1:65">
      <c r="A389" s="30"/>
      <c r="B389" s="3" t="s">
        <v>86</v>
      </c>
      <c r="C389" s="29"/>
      <c r="D389" s="13">
        <v>0</v>
      </c>
      <c r="E389" s="15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278</v>
      </c>
      <c r="C390" s="29"/>
      <c r="D390" s="13">
        <v>0</v>
      </c>
      <c r="E390" s="15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279</v>
      </c>
      <c r="C391" s="47"/>
      <c r="D391" s="45" t="s">
        <v>280</v>
      </c>
      <c r="E391" s="15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680</v>
      </c>
      <c r="BM393" s="28" t="s">
        <v>330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357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228</v>
      </c>
      <c r="C395" s="9" t="s">
        <v>228</v>
      </c>
      <c r="D395" s="10" t="s">
        <v>113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365</v>
      </c>
      <c r="E396" s="15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5.1100000000000003</v>
      </c>
      <c r="E398" s="15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5.17</v>
      </c>
      <c r="E399" s="15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29</v>
      </c>
    </row>
    <row r="400" spans="1:65">
      <c r="A400" s="30"/>
      <c r="B400" s="20" t="s">
        <v>275</v>
      </c>
      <c r="C400" s="12"/>
      <c r="D400" s="23">
        <v>5.1400000000000006</v>
      </c>
      <c r="E400" s="15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276</v>
      </c>
      <c r="C401" s="29"/>
      <c r="D401" s="11">
        <v>5.1400000000000006</v>
      </c>
      <c r="E401" s="15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5.14</v>
      </c>
    </row>
    <row r="402" spans="1:65">
      <c r="A402" s="30"/>
      <c r="B402" s="3" t="s">
        <v>277</v>
      </c>
      <c r="C402" s="29"/>
      <c r="D402" s="24">
        <v>4.2426406871192576E-2</v>
      </c>
      <c r="E402" s="15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35</v>
      </c>
    </row>
    <row r="403" spans="1:65">
      <c r="A403" s="30"/>
      <c r="B403" s="3" t="s">
        <v>86</v>
      </c>
      <c r="C403" s="29"/>
      <c r="D403" s="13">
        <v>8.254164760932407E-3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278</v>
      </c>
      <c r="C404" s="29"/>
      <c r="D404" s="13">
        <v>2.2204460492503131E-16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279</v>
      </c>
      <c r="C405" s="47"/>
      <c r="D405" s="45" t="s">
        <v>280</v>
      </c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681</v>
      </c>
      <c r="BM407" s="28" t="s">
        <v>330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357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228</v>
      </c>
      <c r="C409" s="9" t="s">
        <v>228</v>
      </c>
      <c r="D409" s="10" t="s">
        <v>113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365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0">
        <v>58.2</v>
      </c>
      <c r="E412" s="211"/>
      <c r="F412" s="212"/>
      <c r="G412" s="212"/>
      <c r="H412" s="212"/>
      <c r="I412" s="212"/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  <c r="AH412" s="212"/>
      <c r="AI412" s="212"/>
      <c r="AJ412" s="212"/>
      <c r="AK412" s="212"/>
      <c r="AL412" s="212"/>
      <c r="AM412" s="212"/>
      <c r="AN412" s="212"/>
      <c r="AO412" s="212"/>
      <c r="AP412" s="212"/>
      <c r="AQ412" s="212"/>
      <c r="AR412" s="212"/>
      <c r="AS412" s="212"/>
      <c r="AT412" s="212"/>
      <c r="AU412" s="212"/>
      <c r="AV412" s="212"/>
      <c r="AW412" s="212"/>
      <c r="AX412" s="212"/>
      <c r="AY412" s="212"/>
      <c r="AZ412" s="212"/>
      <c r="BA412" s="212"/>
      <c r="BB412" s="212"/>
      <c r="BC412" s="212"/>
      <c r="BD412" s="212"/>
      <c r="BE412" s="212"/>
      <c r="BF412" s="212"/>
      <c r="BG412" s="212"/>
      <c r="BH412" s="212"/>
      <c r="BI412" s="212"/>
      <c r="BJ412" s="212"/>
      <c r="BK412" s="212"/>
      <c r="BL412" s="212"/>
      <c r="BM412" s="213">
        <v>1</v>
      </c>
    </row>
    <row r="413" spans="1:65">
      <c r="A413" s="30"/>
      <c r="B413" s="19">
        <v>1</v>
      </c>
      <c r="C413" s="9">
        <v>2</v>
      </c>
      <c r="D413" s="214">
        <v>58.4</v>
      </c>
      <c r="E413" s="211"/>
      <c r="F413" s="212"/>
      <c r="G413" s="212"/>
      <c r="H413" s="212"/>
      <c r="I413" s="212"/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  <c r="AH413" s="212"/>
      <c r="AI413" s="212"/>
      <c r="AJ413" s="212"/>
      <c r="AK413" s="212"/>
      <c r="AL413" s="212"/>
      <c r="AM413" s="212"/>
      <c r="AN413" s="212"/>
      <c r="AO413" s="212"/>
      <c r="AP413" s="212"/>
      <c r="AQ413" s="212"/>
      <c r="AR413" s="212"/>
      <c r="AS413" s="212"/>
      <c r="AT413" s="212"/>
      <c r="AU413" s="212"/>
      <c r="AV413" s="212"/>
      <c r="AW413" s="212"/>
      <c r="AX413" s="212"/>
      <c r="AY413" s="212"/>
      <c r="AZ413" s="212"/>
      <c r="BA413" s="212"/>
      <c r="BB413" s="212"/>
      <c r="BC413" s="212"/>
      <c r="BD413" s="212"/>
      <c r="BE413" s="212"/>
      <c r="BF413" s="212"/>
      <c r="BG413" s="212"/>
      <c r="BH413" s="212"/>
      <c r="BI413" s="212"/>
      <c r="BJ413" s="212"/>
      <c r="BK413" s="212"/>
      <c r="BL413" s="212"/>
      <c r="BM413" s="213">
        <v>30</v>
      </c>
    </row>
    <row r="414" spans="1:65">
      <c r="A414" s="30"/>
      <c r="B414" s="20" t="s">
        <v>275</v>
      </c>
      <c r="C414" s="12"/>
      <c r="D414" s="217">
        <v>58.3</v>
      </c>
      <c r="E414" s="211"/>
      <c r="F414" s="212"/>
      <c r="G414" s="212"/>
      <c r="H414" s="212"/>
      <c r="I414" s="212"/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  <c r="AH414" s="212"/>
      <c r="AI414" s="212"/>
      <c r="AJ414" s="212"/>
      <c r="AK414" s="212"/>
      <c r="AL414" s="212"/>
      <c r="AM414" s="212"/>
      <c r="AN414" s="212"/>
      <c r="AO414" s="212"/>
      <c r="AP414" s="212"/>
      <c r="AQ414" s="212"/>
      <c r="AR414" s="212"/>
      <c r="AS414" s="212"/>
      <c r="AT414" s="212"/>
      <c r="AU414" s="212"/>
      <c r="AV414" s="212"/>
      <c r="AW414" s="212"/>
      <c r="AX414" s="212"/>
      <c r="AY414" s="212"/>
      <c r="AZ414" s="212"/>
      <c r="BA414" s="212"/>
      <c r="BB414" s="212"/>
      <c r="BC414" s="212"/>
      <c r="BD414" s="212"/>
      <c r="BE414" s="212"/>
      <c r="BF414" s="212"/>
      <c r="BG414" s="212"/>
      <c r="BH414" s="212"/>
      <c r="BI414" s="212"/>
      <c r="BJ414" s="212"/>
      <c r="BK414" s="212"/>
      <c r="BL414" s="212"/>
      <c r="BM414" s="213">
        <v>16</v>
      </c>
    </row>
    <row r="415" spans="1:65">
      <c r="A415" s="30"/>
      <c r="B415" s="3" t="s">
        <v>276</v>
      </c>
      <c r="C415" s="29"/>
      <c r="D415" s="214">
        <v>58.3</v>
      </c>
      <c r="E415" s="211"/>
      <c r="F415" s="212"/>
      <c r="G415" s="212"/>
      <c r="H415" s="212"/>
      <c r="I415" s="212"/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  <c r="AH415" s="212"/>
      <c r="AI415" s="212"/>
      <c r="AJ415" s="212"/>
      <c r="AK415" s="212"/>
      <c r="AL415" s="212"/>
      <c r="AM415" s="212"/>
      <c r="AN415" s="212"/>
      <c r="AO415" s="212"/>
      <c r="AP415" s="212"/>
      <c r="AQ415" s="212"/>
      <c r="AR415" s="212"/>
      <c r="AS415" s="212"/>
      <c r="AT415" s="212"/>
      <c r="AU415" s="212"/>
      <c r="AV415" s="212"/>
      <c r="AW415" s="212"/>
      <c r="AX415" s="212"/>
      <c r="AY415" s="212"/>
      <c r="AZ415" s="212"/>
      <c r="BA415" s="212"/>
      <c r="BB415" s="212"/>
      <c r="BC415" s="212"/>
      <c r="BD415" s="212"/>
      <c r="BE415" s="212"/>
      <c r="BF415" s="212"/>
      <c r="BG415" s="212"/>
      <c r="BH415" s="212"/>
      <c r="BI415" s="212"/>
      <c r="BJ415" s="212"/>
      <c r="BK415" s="212"/>
      <c r="BL415" s="212"/>
      <c r="BM415" s="213">
        <v>58.3</v>
      </c>
    </row>
    <row r="416" spans="1:65">
      <c r="A416" s="30"/>
      <c r="B416" s="3" t="s">
        <v>277</v>
      </c>
      <c r="C416" s="29"/>
      <c r="D416" s="214">
        <v>0.14142135623730651</v>
      </c>
      <c r="E416" s="211"/>
      <c r="F416" s="212"/>
      <c r="G416" s="212"/>
      <c r="H416" s="212"/>
      <c r="I416" s="212"/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  <c r="AH416" s="212"/>
      <c r="AI416" s="212"/>
      <c r="AJ416" s="212"/>
      <c r="AK416" s="212"/>
      <c r="AL416" s="212"/>
      <c r="AM416" s="212"/>
      <c r="AN416" s="212"/>
      <c r="AO416" s="212"/>
      <c r="AP416" s="212"/>
      <c r="AQ416" s="212"/>
      <c r="AR416" s="212"/>
      <c r="AS416" s="212"/>
      <c r="AT416" s="212"/>
      <c r="AU416" s="212"/>
      <c r="AV416" s="212"/>
      <c r="AW416" s="212"/>
      <c r="AX416" s="212"/>
      <c r="AY416" s="212"/>
      <c r="AZ416" s="212"/>
      <c r="BA416" s="212"/>
      <c r="BB416" s="212"/>
      <c r="BC416" s="212"/>
      <c r="BD416" s="212"/>
      <c r="BE416" s="212"/>
      <c r="BF416" s="212"/>
      <c r="BG416" s="212"/>
      <c r="BH416" s="212"/>
      <c r="BI416" s="212"/>
      <c r="BJ416" s="212"/>
      <c r="BK416" s="212"/>
      <c r="BL416" s="212"/>
      <c r="BM416" s="213">
        <v>36</v>
      </c>
    </row>
    <row r="417" spans="1:65">
      <c r="A417" s="30"/>
      <c r="B417" s="3" t="s">
        <v>86</v>
      </c>
      <c r="C417" s="29"/>
      <c r="D417" s="13">
        <v>2.4257522510687224E-3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278</v>
      </c>
      <c r="C418" s="29"/>
      <c r="D418" s="13">
        <v>0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279</v>
      </c>
      <c r="C419" s="47"/>
      <c r="D419" s="45" t="s">
        <v>280</v>
      </c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682</v>
      </c>
      <c r="BM421" s="28" t="s">
        <v>330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357</v>
      </c>
      <c r="E422" s="15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228</v>
      </c>
      <c r="C423" s="9" t="s">
        <v>228</v>
      </c>
      <c r="D423" s="10" t="s">
        <v>113</v>
      </c>
      <c r="E423" s="15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365</v>
      </c>
      <c r="E424" s="15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4">
        <v>0.04</v>
      </c>
      <c r="E426" s="202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3"/>
      <c r="AD426" s="203"/>
      <c r="AE426" s="203"/>
      <c r="AF426" s="203"/>
      <c r="AG426" s="203"/>
      <c r="AH426" s="203"/>
      <c r="AI426" s="203"/>
      <c r="AJ426" s="203"/>
      <c r="AK426" s="203"/>
      <c r="AL426" s="203"/>
      <c r="AM426" s="203"/>
      <c r="AN426" s="203"/>
      <c r="AO426" s="203"/>
      <c r="AP426" s="203"/>
      <c r="AQ426" s="203"/>
      <c r="AR426" s="203"/>
      <c r="AS426" s="203"/>
      <c r="AT426" s="203"/>
      <c r="AU426" s="203"/>
      <c r="AV426" s="203"/>
      <c r="AW426" s="203"/>
      <c r="AX426" s="203"/>
      <c r="AY426" s="203"/>
      <c r="AZ426" s="203"/>
      <c r="BA426" s="203"/>
      <c r="BB426" s="203"/>
      <c r="BC426" s="203"/>
      <c r="BD426" s="203"/>
      <c r="BE426" s="203"/>
      <c r="BF426" s="203"/>
      <c r="BG426" s="203"/>
      <c r="BH426" s="203"/>
      <c r="BI426" s="203"/>
      <c r="BJ426" s="203"/>
      <c r="BK426" s="203"/>
      <c r="BL426" s="203"/>
      <c r="BM426" s="207">
        <v>1</v>
      </c>
    </row>
    <row r="427" spans="1:65">
      <c r="A427" s="30"/>
      <c r="B427" s="19">
        <v>1</v>
      </c>
      <c r="C427" s="9">
        <v>2</v>
      </c>
      <c r="D427" s="24">
        <v>0.04</v>
      </c>
      <c r="E427" s="202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3"/>
      <c r="AD427" s="203"/>
      <c r="AE427" s="203"/>
      <c r="AF427" s="203"/>
      <c r="AG427" s="203"/>
      <c r="AH427" s="203"/>
      <c r="AI427" s="203"/>
      <c r="AJ427" s="203"/>
      <c r="AK427" s="203"/>
      <c r="AL427" s="203"/>
      <c r="AM427" s="203"/>
      <c r="AN427" s="203"/>
      <c r="AO427" s="203"/>
      <c r="AP427" s="203"/>
      <c r="AQ427" s="203"/>
      <c r="AR427" s="203"/>
      <c r="AS427" s="203"/>
      <c r="AT427" s="203"/>
      <c r="AU427" s="203"/>
      <c r="AV427" s="203"/>
      <c r="AW427" s="203"/>
      <c r="AX427" s="203"/>
      <c r="AY427" s="203"/>
      <c r="AZ427" s="203"/>
      <c r="BA427" s="203"/>
      <c r="BB427" s="203"/>
      <c r="BC427" s="203"/>
      <c r="BD427" s="203"/>
      <c r="BE427" s="203"/>
      <c r="BF427" s="203"/>
      <c r="BG427" s="203"/>
      <c r="BH427" s="203"/>
      <c r="BI427" s="203"/>
      <c r="BJ427" s="203"/>
      <c r="BK427" s="203"/>
      <c r="BL427" s="203"/>
      <c r="BM427" s="207">
        <v>31</v>
      </c>
    </row>
    <row r="428" spans="1:65">
      <c r="A428" s="30"/>
      <c r="B428" s="20" t="s">
        <v>275</v>
      </c>
      <c r="C428" s="12"/>
      <c r="D428" s="209">
        <v>0.04</v>
      </c>
      <c r="E428" s="202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3"/>
      <c r="AD428" s="203"/>
      <c r="AE428" s="203"/>
      <c r="AF428" s="203"/>
      <c r="AG428" s="203"/>
      <c r="AH428" s="203"/>
      <c r="AI428" s="203"/>
      <c r="AJ428" s="203"/>
      <c r="AK428" s="203"/>
      <c r="AL428" s="203"/>
      <c r="AM428" s="203"/>
      <c r="AN428" s="203"/>
      <c r="AO428" s="203"/>
      <c r="AP428" s="203"/>
      <c r="AQ428" s="203"/>
      <c r="AR428" s="203"/>
      <c r="AS428" s="203"/>
      <c r="AT428" s="203"/>
      <c r="AU428" s="203"/>
      <c r="AV428" s="203"/>
      <c r="AW428" s="203"/>
      <c r="AX428" s="203"/>
      <c r="AY428" s="203"/>
      <c r="AZ428" s="203"/>
      <c r="BA428" s="203"/>
      <c r="BB428" s="203"/>
      <c r="BC428" s="203"/>
      <c r="BD428" s="203"/>
      <c r="BE428" s="203"/>
      <c r="BF428" s="203"/>
      <c r="BG428" s="203"/>
      <c r="BH428" s="203"/>
      <c r="BI428" s="203"/>
      <c r="BJ428" s="203"/>
      <c r="BK428" s="203"/>
      <c r="BL428" s="203"/>
      <c r="BM428" s="207">
        <v>16</v>
      </c>
    </row>
    <row r="429" spans="1:65">
      <c r="A429" s="30"/>
      <c r="B429" s="3" t="s">
        <v>276</v>
      </c>
      <c r="C429" s="29"/>
      <c r="D429" s="24">
        <v>0.04</v>
      </c>
      <c r="E429" s="202"/>
      <c r="F429" s="203"/>
      <c r="G429" s="203"/>
      <c r="H429" s="203"/>
      <c r="I429" s="203"/>
      <c r="J429" s="203"/>
      <c r="K429" s="203"/>
      <c r="L429" s="203"/>
      <c r="M429" s="203"/>
      <c r="N429" s="203"/>
      <c r="O429" s="203"/>
      <c r="P429" s="203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3"/>
      <c r="AD429" s="203"/>
      <c r="AE429" s="203"/>
      <c r="AF429" s="203"/>
      <c r="AG429" s="203"/>
      <c r="AH429" s="203"/>
      <c r="AI429" s="203"/>
      <c r="AJ429" s="203"/>
      <c r="AK429" s="203"/>
      <c r="AL429" s="203"/>
      <c r="AM429" s="203"/>
      <c r="AN429" s="203"/>
      <c r="AO429" s="203"/>
      <c r="AP429" s="203"/>
      <c r="AQ429" s="203"/>
      <c r="AR429" s="203"/>
      <c r="AS429" s="203"/>
      <c r="AT429" s="203"/>
      <c r="AU429" s="203"/>
      <c r="AV429" s="203"/>
      <c r="AW429" s="203"/>
      <c r="AX429" s="203"/>
      <c r="AY429" s="203"/>
      <c r="AZ429" s="203"/>
      <c r="BA429" s="203"/>
      <c r="BB429" s="203"/>
      <c r="BC429" s="203"/>
      <c r="BD429" s="203"/>
      <c r="BE429" s="203"/>
      <c r="BF429" s="203"/>
      <c r="BG429" s="203"/>
      <c r="BH429" s="203"/>
      <c r="BI429" s="203"/>
      <c r="BJ429" s="203"/>
      <c r="BK429" s="203"/>
      <c r="BL429" s="203"/>
      <c r="BM429" s="207">
        <v>0.04</v>
      </c>
    </row>
    <row r="430" spans="1:65">
      <c r="A430" s="30"/>
      <c r="B430" s="3" t="s">
        <v>277</v>
      </c>
      <c r="C430" s="29"/>
      <c r="D430" s="24">
        <v>0</v>
      </c>
      <c r="E430" s="202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  <c r="P430" s="203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3"/>
      <c r="AD430" s="203"/>
      <c r="AE430" s="203"/>
      <c r="AF430" s="203"/>
      <c r="AG430" s="203"/>
      <c r="AH430" s="203"/>
      <c r="AI430" s="203"/>
      <c r="AJ430" s="203"/>
      <c r="AK430" s="203"/>
      <c r="AL430" s="203"/>
      <c r="AM430" s="203"/>
      <c r="AN430" s="203"/>
      <c r="AO430" s="203"/>
      <c r="AP430" s="203"/>
      <c r="AQ430" s="203"/>
      <c r="AR430" s="203"/>
      <c r="AS430" s="203"/>
      <c r="AT430" s="203"/>
      <c r="AU430" s="203"/>
      <c r="AV430" s="203"/>
      <c r="AW430" s="203"/>
      <c r="AX430" s="203"/>
      <c r="AY430" s="203"/>
      <c r="AZ430" s="203"/>
      <c r="BA430" s="203"/>
      <c r="BB430" s="203"/>
      <c r="BC430" s="203"/>
      <c r="BD430" s="203"/>
      <c r="BE430" s="203"/>
      <c r="BF430" s="203"/>
      <c r="BG430" s="203"/>
      <c r="BH430" s="203"/>
      <c r="BI430" s="203"/>
      <c r="BJ430" s="203"/>
      <c r="BK430" s="203"/>
      <c r="BL430" s="203"/>
      <c r="BM430" s="207">
        <v>37</v>
      </c>
    </row>
    <row r="431" spans="1:65">
      <c r="A431" s="30"/>
      <c r="B431" s="3" t="s">
        <v>86</v>
      </c>
      <c r="C431" s="29"/>
      <c r="D431" s="13">
        <v>0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278</v>
      </c>
      <c r="C432" s="29"/>
      <c r="D432" s="13">
        <v>0</v>
      </c>
      <c r="E432" s="15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279</v>
      </c>
      <c r="C433" s="47"/>
      <c r="D433" s="45" t="s">
        <v>280</v>
      </c>
      <c r="E433" s="15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683</v>
      </c>
      <c r="BM435" s="28" t="s">
        <v>330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357</v>
      </c>
      <c r="E436" s="15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228</v>
      </c>
      <c r="C437" s="9" t="s">
        <v>228</v>
      </c>
      <c r="D437" s="10" t="s">
        <v>113</v>
      </c>
      <c r="E437" s="15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365</v>
      </c>
      <c r="E438" s="15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10">
        <v>170</v>
      </c>
      <c r="E440" s="211"/>
      <c r="F440" s="212"/>
      <c r="G440" s="212"/>
      <c r="H440" s="212"/>
      <c r="I440" s="212"/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  <c r="AH440" s="212"/>
      <c r="AI440" s="212"/>
      <c r="AJ440" s="212"/>
      <c r="AK440" s="212"/>
      <c r="AL440" s="212"/>
      <c r="AM440" s="212"/>
      <c r="AN440" s="212"/>
      <c r="AO440" s="212"/>
      <c r="AP440" s="212"/>
      <c r="AQ440" s="212"/>
      <c r="AR440" s="212"/>
      <c r="AS440" s="212"/>
      <c r="AT440" s="212"/>
      <c r="AU440" s="212"/>
      <c r="AV440" s="212"/>
      <c r="AW440" s="212"/>
      <c r="AX440" s="212"/>
      <c r="AY440" s="212"/>
      <c r="AZ440" s="212"/>
      <c r="BA440" s="212"/>
      <c r="BB440" s="212"/>
      <c r="BC440" s="212"/>
      <c r="BD440" s="212"/>
      <c r="BE440" s="212"/>
      <c r="BF440" s="212"/>
      <c r="BG440" s="212"/>
      <c r="BH440" s="212"/>
      <c r="BI440" s="212"/>
      <c r="BJ440" s="212"/>
      <c r="BK440" s="212"/>
      <c r="BL440" s="212"/>
      <c r="BM440" s="213">
        <v>1</v>
      </c>
    </row>
    <row r="441" spans="1:65">
      <c r="A441" s="30"/>
      <c r="B441" s="19">
        <v>1</v>
      </c>
      <c r="C441" s="9">
        <v>2</v>
      </c>
      <c r="D441" s="214">
        <v>166</v>
      </c>
      <c r="E441" s="211"/>
      <c r="F441" s="212"/>
      <c r="G441" s="212"/>
      <c r="H441" s="212"/>
      <c r="I441" s="212"/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  <c r="AH441" s="212"/>
      <c r="AI441" s="212"/>
      <c r="AJ441" s="212"/>
      <c r="AK441" s="212"/>
      <c r="AL441" s="212"/>
      <c r="AM441" s="212"/>
      <c r="AN441" s="212"/>
      <c r="AO441" s="212"/>
      <c r="AP441" s="212"/>
      <c r="AQ441" s="212"/>
      <c r="AR441" s="212"/>
      <c r="AS441" s="212"/>
      <c r="AT441" s="212"/>
      <c r="AU441" s="212"/>
      <c r="AV441" s="212"/>
      <c r="AW441" s="212"/>
      <c r="AX441" s="212"/>
      <c r="AY441" s="212"/>
      <c r="AZ441" s="212"/>
      <c r="BA441" s="212"/>
      <c r="BB441" s="212"/>
      <c r="BC441" s="212"/>
      <c r="BD441" s="212"/>
      <c r="BE441" s="212"/>
      <c r="BF441" s="212"/>
      <c r="BG441" s="212"/>
      <c r="BH441" s="212"/>
      <c r="BI441" s="212"/>
      <c r="BJ441" s="212"/>
      <c r="BK441" s="212"/>
      <c r="BL441" s="212"/>
      <c r="BM441" s="213">
        <v>32</v>
      </c>
    </row>
    <row r="442" spans="1:65">
      <c r="A442" s="30"/>
      <c r="B442" s="20" t="s">
        <v>275</v>
      </c>
      <c r="C442" s="12"/>
      <c r="D442" s="217">
        <v>168</v>
      </c>
      <c r="E442" s="211"/>
      <c r="F442" s="212"/>
      <c r="G442" s="212"/>
      <c r="H442" s="212"/>
      <c r="I442" s="212"/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  <c r="AH442" s="212"/>
      <c r="AI442" s="212"/>
      <c r="AJ442" s="212"/>
      <c r="AK442" s="212"/>
      <c r="AL442" s="212"/>
      <c r="AM442" s="212"/>
      <c r="AN442" s="212"/>
      <c r="AO442" s="212"/>
      <c r="AP442" s="212"/>
      <c r="AQ442" s="212"/>
      <c r="AR442" s="212"/>
      <c r="AS442" s="212"/>
      <c r="AT442" s="212"/>
      <c r="AU442" s="212"/>
      <c r="AV442" s="212"/>
      <c r="AW442" s="212"/>
      <c r="AX442" s="212"/>
      <c r="AY442" s="212"/>
      <c r="AZ442" s="212"/>
      <c r="BA442" s="212"/>
      <c r="BB442" s="212"/>
      <c r="BC442" s="212"/>
      <c r="BD442" s="212"/>
      <c r="BE442" s="212"/>
      <c r="BF442" s="212"/>
      <c r="BG442" s="212"/>
      <c r="BH442" s="212"/>
      <c r="BI442" s="212"/>
      <c r="BJ442" s="212"/>
      <c r="BK442" s="212"/>
      <c r="BL442" s="212"/>
      <c r="BM442" s="213">
        <v>16</v>
      </c>
    </row>
    <row r="443" spans="1:65">
      <c r="A443" s="30"/>
      <c r="B443" s="3" t="s">
        <v>276</v>
      </c>
      <c r="C443" s="29"/>
      <c r="D443" s="214">
        <v>168</v>
      </c>
      <c r="E443" s="211"/>
      <c r="F443" s="212"/>
      <c r="G443" s="212"/>
      <c r="H443" s="212"/>
      <c r="I443" s="212"/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  <c r="AH443" s="212"/>
      <c r="AI443" s="212"/>
      <c r="AJ443" s="212"/>
      <c r="AK443" s="212"/>
      <c r="AL443" s="212"/>
      <c r="AM443" s="212"/>
      <c r="AN443" s="212"/>
      <c r="AO443" s="212"/>
      <c r="AP443" s="212"/>
      <c r="AQ443" s="212"/>
      <c r="AR443" s="212"/>
      <c r="AS443" s="212"/>
      <c r="AT443" s="212"/>
      <c r="AU443" s="212"/>
      <c r="AV443" s="212"/>
      <c r="AW443" s="212"/>
      <c r="AX443" s="212"/>
      <c r="AY443" s="212"/>
      <c r="AZ443" s="212"/>
      <c r="BA443" s="212"/>
      <c r="BB443" s="212"/>
      <c r="BC443" s="212"/>
      <c r="BD443" s="212"/>
      <c r="BE443" s="212"/>
      <c r="BF443" s="212"/>
      <c r="BG443" s="212"/>
      <c r="BH443" s="212"/>
      <c r="BI443" s="212"/>
      <c r="BJ443" s="212"/>
      <c r="BK443" s="212"/>
      <c r="BL443" s="212"/>
      <c r="BM443" s="213">
        <v>168</v>
      </c>
    </row>
    <row r="444" spans="1:65">
      <c r="A444" s="30"/>
      <c r="B444" s="3" t="s">
        <v>277</v>
      </c>
      <c r="C444" s="29"/>
      <c r="D444" s="214">
        <v>2.8284271247461903</v>
      </c>
      <c r="E444" s="211"/>
      <c r="F444" s="212"/>
      <c r="G444" s="212"/>
      <c r="H444" s="212"/>
      <c r="I444" s="212"/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  <c r="AH444" s="212"/>
      <c r="AI444" s="212"/>
      <c r="AJ444" s="212"/>
      <c r="AK444" s="212"/>
      <c r="AL444" s="212"/>
      <c r="AM444" s="212"/>
      <c r="AN444" s="212"/>
      <c r="AO444" s="212"/>
      <c r="AP444" s="212"/>
      <c r="AQ444" s="212"/>
      <c r="AR444" s="212"/>
      <c r="AS444" s="212"/>
      <c r="AT444" s="212"/>
      <c r="AU444" s="212"/>
      <c r="AV444" s="212"/>
      <c r="AW444" s="212"/>
      <c r="AX444" s="212"/>
      <c r="AY444" s="212"/>
      <c r="AZ444" s="212"/>
      <c r="BA444" s="212"/>
      <c r="BB444" s="212"/>
      <c r="BC444" s="212"/>
      <c r="BD444" s="212"/>
      <c r="BE444" s="212"/>
      <c r="BF444" s="212"/>
      <c r="BG444" s="212"/>
      <c r="BH444" s="212"/>
      <c r="BI444" s="212"/>
      <c r="BJ444" s="212"/>
      <c r="BK444" s="212"/>
      <c r="BL444" s="212"/>
      <c r="BM444" s="213">
        <v>38</v>
      </c>
    </row>
    <row r="445" spans="1:65">
      <c r="A445" s="30"/>
      <c r="B445" s="3" t="s">
        <v>86</v>
      </c>
      <c r="C445" s="29"/>
      <c r="D445" s="13">
        <v>1.6835875742536848E-2</v>
      </c>
      <c r="E445" s="15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278</v>
      </c>
      <c r="C446" s="29"/>
      <c r="D446" s="13">
        <v>0</v>
      </c>
      <c r="E446" s="15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279</v>
      </c>
      <c r="C447" s="47"/>
      <c r="D447" s="45" t="s">
        <v>280</v>
      </c>
      <c r="E447" s="15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684</v>
      </c>
      <c r="BM449" s="28" t="s">
        <v>330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357</v>
      </c>
      <c r="E450" s="15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228</v>
      </c>
      <c r="C451" s="9" t="s">
        <v>228</v>
      </c>
      <c r="D451" s="10" t="s">
        <v>113</v>
      </c>
      <c r="E451" s="15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365</v>
      </c>
      <c r="E452" s="15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4.5</v>
      </c>
      <c r="E454" s="15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4.8</v>
      </c>
      <c r="E455" s="15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33</v>
      </c>
    </row>
    <row r="456" spans="1:65">
      <c r="A456" s="30"/>
      <c r="B456" s="20" t="s">
        <v>275</v>
      </c>
      <c r="C456" s="12"/>
      <c r="D456" s="23">
        <v>4.6500000000000004</v>
      </c>
      <c r="E456" s="15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276</v>
      </c>
      <c r="C457" s="29"/>
      <c r="D457" s="11">
        <v>4.6500000000000004</v>
      </c>
      <c r="E457" s="15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4.6500000000000004</v>
      </c>
    </row>
    <row r="458" spans="1:65">
      <c r="A458" s="30"/>
      <c r="B458" s="3" t="s">
        <v>277</v>
      </c>
      <c r="C458" s="29"/>
      <c r="D458" s="24">
        <v>0.21213203435596412</v>
      </c>
      <c r="E458" s="15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39</v>
      </c>
    </row>
    <row r="459" spans="1:65">
      <c r="A459" s="30"/>
      <c r="B459" s="3" t="s">
        <v>86</v>
      </c>
      <c r="C459" s="29"/>
      <c r="D459" s="13">
        <v>4.5619792334615938E-2</v>
      </c>
      <c r="E459" s="15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278</v>
      </c>
      <c r="C460" s="29"/>
      <c r="D460" s="13">
        <v>0</v>
      </c>
      <c r="E460" s="15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279</v>
      </c>
      <c r="C461" s="47"/>
      <c r="D461" s="45" t="s">
        <v>280</v>
      </c>
      <c r="E461" s="15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685</v>
      </c>
      <c r="BM463" s="28" t="s">
        <v>330</v>
      </c>
    </row>
    <row r="464" spans="1:65" ht="15">
      <c r="A464" s="25" t="s">
        <v>12</v>
      </c>
      <c r="B464" s="18" t="s">
        <v>111</v>
      </c>
      <c r="C464" s="15" t="s">
        <v>112</v>
      </c>
      <c r="D464" s="16" t="s">
        <v>357</v>
      </c>
      <c r="E464" s="15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228</v>
      </c>
      <c r="C465" s="9" t="s">
        <v>228</v>
      </c>
      <c r="D465" s="10" t="s">
        <v>113</v>
      </c>
      <c r="E465" s="15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365</v>
      </c>
      <c r="E466" s="15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3.41</v>
      </c>
      <c r="E468" s="15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3.36</v>
      </c>
      <c r="E469" s="15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34</v>
      </c>
    </row>
    <row r="470" spans="1:65">
      <c r="A470" s="30"/>
      <c r="B470" s="20" t="s">
        <v>275</v>
      </c>
      <c r="C470" s="12"/>
      <c r="D470" s="23">
        <v>3.3849999999999998</v>
      </c>
      <c r="E470" s="15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276</v>
      </c>
      <c r="C471" s="29"/>
      <c r="D471" s="11">
        <v>3.3849999999999998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3.3849999999999998</v>
      </c>
    </row>
    <row r="472" spans="1:65">
      <c r="A472" s="30"/>
      <c r="B472" s="3" t="s">
        <v>277</v>
      </c>
      <c r="C472" s="29"/>
      <c r="D472" s="24">
        <v>3.5355339059327563E-2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86</v>
      </c>
      <c r="C473" s="29"/>
      <c r="D473" s="13">
        <v>1.0444708732445367E-2</v>
      </c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278</v>
      </c>
      <c r="C474" s="29"/>
      <c r="D474" s="13">
        <v>0</v>
      </c>
      <c r="E474" s="15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279</v>
      </c>
      <c r="C475" s="47"/>
      <c r="D475" s="45" t="s">
        <v>280</v>
      </c>
      <c r="E475" s="15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686</v>
      </c>
      <c r="BM477" s="28" t="s">
        <v>330</v>
      </c>
    </row>
    <row r="478" spans="1:65" ht="15">
      <c r="A478" s="25" t="s">
        <v>15</v>
      </c>
      <c r="B478" s="18" t="s">
        <v>111</v>
      </c>
      <c r="C478" s="15" t="s">
        <v>112</v>
      </c>
      <c r="D478" s="16" t="s">
        <v>357</v>
      </c>
      <c r="E478" s="15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228</v>
      </c>
      <c r="C479" s="9" t="s">
        <v>228</v>
      </c>
      <c r="D479" s="10" t="s">
        <v>113</v>
      </c>
      <c r="E479" s="15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365</v>
      </c>
      <c r="E480" s="15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3.2</v>
      </c>
      <c r="E482" s="15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3</v>
      </c>
      <c r="E483" s="15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18</v>
      </c>
    </row>
    <row r="484" spans="1:65">
      <c r="A484" s="30"/>
      <c r="B484" s="20" t="s">
        <v>275</v>
      </c>
      <c r="C484" s="12"/>
      <c r="D484" s="23">
        <v>3.1</v>
      </c>
      <c r="E484" s="15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276</v>
      </c>
      <c r="C485" s="29"/>
      <c r="D485" s="11">
        <v>3.1</v>
      </c>
      <c r="E485" s="15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3.1</v>
      </c>
    </row>
    <row r="486" spans="1:65">
      <c r="A486" s="30"/>
      <c r="B486" s="3" t="s">
        <v>277</v>
      </c>
      <c r="C486" s="29"/>
      <c r="D486" s="24">
        <v>0.14142135623730964</v>
      </c>
      <c r="E486" s="15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86</v>
      </c>
      <c r="C487" s="29"/>
      <c r="D487" s="13">
        <v>4.5619792334616015E-2</v>
      </c>
      <c r="E487" s="15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278</v>
      </c>
      <c r="C488" s="29"/>
      <c r="D488" s="13">
        <v>0</v>
      </c>
      <c r="E488" s="15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279</v>
      </c>
      <c r="C489" s="47"/>
      <c r="D489" s="45" t="s">
        <v>280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687</v>
      </c>
      <c r="BM491" s="28" t="s">
        <v>330</v>
      </c>
    </row>
    <row r="492" spans="1:65" ht="15">
      <c r="A492" s="25" t="s">
        <v>18</v>
      </c>
      <c r="B492" s="18" t="s">
        <v>111</v>
      </c>
      <c r="C492" s="15" t="s">
        <v>112</v>
      </c>
      <c r="D492" s="16" t="s">
        <v>357</v>
      </c>
      <c r="E492" s="15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228</v>
      </c>
      <c r="C493" s="9" t="s">
        <v>228</v>
      </c>
      <c r="D493" s="10" t="s">
        <v>113</v>
      </c>
      <c r="E493" s="15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365</v>
      </c>
      <c r="E494" s="15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/>
      <c r="C495" s="9"/>
      <c r="D495" s="26"/>
      <c r="E495" s="15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8">
        <v>1</v>
      </c>
      <c r="C496" s="14">
        <v>1</v>
      </c>
      <c r="D496" s="218">
        <v>46.8</v>
      </c>
      <c r="E496" s="220"/>
      <c r="F496" s="221"/>
      <c r="G496" s="221"/>
      <c r="H496" s="221"/>
      <c r="I496" s="221"/>
      <c r="J496" s="221"/>
      <c r="K496" s="221"/>
      <c r="L496" s="221"/>
      <c r="M496" s="221"/>
      <c r="N496" s="221"/>
      <c r="O496" s="221"/>
      <c r="P496" s="221"/>
      <c r="Q496" s="221"/>
      <c r="R496" s="221"/>
      <c r="S496" s="221"/>
      <c r="T496" s="221"/>
      <c r="U496" s="221"/>
      <c r="V496" s="221"/>
      <c r="W496" s="221"/>
      <c r="X496" s="221"/>
      <c r="Y496" s="221"/>
      <c r="Z496" s="221"/>
      <c r="AA496" s="221"/>
      <c r="AB496" s="221"/>
      <c r="AC496" s="221"/>
      <c r="AD496" s="221"/>
      <c r="AE496" s="221"/>
      <c r="AF496" s="221"/>
      <c r="AG496" s="221"/>
      <c r="AH496" s="221"/>
      <c r="AI496" s="221"/>
      <c r="AJ496" s="221"/>
      <c r="AK496" s="221"/>
      <c r="AL496" s="221"/>
      <c r="AM496" s="221"/>
      <c r="AN496" s="221"/>
      <c r="AO496" s="221"/>
      <c r="AP496" s="221"/>
      <c r="AQ496" s="221"/>
      <c r="AR496" s="221"/>
      <c r="AS496" s="221"/>
      <c r="AT496" s="221"/>
      <c r="AU496" s="221"/>
      <c r="AV496" s="221"/>
      <c r="AW496" s="221"/>
      <c r="AX496" s="221"/>
      <c r="AY496" s="221"/>
      <c r="AZ496" s="221"/>
      <c r="BA496" s="221"/>
      <c r="BB496" s="221"/>
      <c r="BC496" s="221"/>
      <c r="BD496" s="221"/>
      <c r="BE496" s="221"/>
      <c r="BF496" s="221"/>
      <c r="BG496" s="221"/>
      <c r="BH496" s="221"/>
      <c r="BI496" s="221"/>
      <c r="BJ496" s="221"/>
      <c r="BK496" s="221"/>
      <c r="BL496" s="221"/>
      <c r="BM496" s="222">
        <v>1</v>
      </c>
    </row>
    <row r="497" spans="1:65">
      <c r="A497" s="30"/>
      <c r="B497" s="19">
        <v>1</v>
      </c>
      <c r="C497" s="9">
        <v>2</v>
      </c>
      <c r="D497" s="223">
        <v>46.3</v>
      </c>
      <c r="E497" s="220"/>
      <c r="F497" s="221"/>
      <c r="G497" s="221"/>
      <c r="H497" s="221"/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  <c r="AA497" s="221"/>
      <c r="AB497" s="221"/>
      <c r="AC497" s="221"/>
      <c r="AD497" s="221"/>
      <c r="AE497" s="221"/>
      <c r="AF497" s="221"/>
      <c r="AG497" s="221"/>
      <c r="AH497" s="221"/>
      <c r="AI497" s="221"/>
      <c r="AJ497" s="221"/>
      <c r="AK497" s="221"/>
      <c r="AL497" s="221"/>
      <c r="AM497" s="221"/>
      <c r="AN497" s="221"/>
      <c r="AO497" s="221"/>
      <c r="AP497" s="221"/>
      <c r="AQ497" s="221"/>
      <c r="AR497" s="221"/>
      <c r="AS497" s="221"/>
      <c r="AT497" s="221"/>
      <c r="AU497" s="221"/>
      <c r="AV497" s="221"/>
      <c r="AW497" s="221"/>
      <c r="AX497" s="221"/>
      <c r="AY497" s="221"/>
      <c r="AZ497" s="221"/>
      <c r="BA497" s="221"/>
      <c r="BB497" s="221"/>
      <c r="BC497" s="221"/>
      <c r="BD497" s="221"/>
      <c r="BE497" s="221"/>
      <c r="BF497" s="221"/>
      <c r="BG497" s="221"/>
      <c r="BH497" s="221"/>
      <c r="BI497" s="221"/>
      <c r="BJ497" s="221"/>
      <c r="BK497" s="221"/>
      <c r="BL497" s="221"/>
      <c r="BM497" s="222">
        <v>19</v>
      </c>
    </row>
    <row r="498" spans="1:65">
      <c r="A498" s="30"/>
      <c r="B498" s="20" t="s">
        <v>275</v>
      </c>
      <c r="C498" s="12"/>
      <c r="D498" s="227">
        <v>46.55</v>
      </c>
      <c r="E498" s="220"/>
      <c r="F498" s="221"/>
      <c r="G498" s="221"/>
      <c r="H498" s="221"/>
      <c r="I498" s="221"/>
      <c r="J498" s="221"/>
      <c r="K498" s="221"/>
      <c r="L498" s="221"/>
      <c r="M498" s="221"/>
      <c r="N498" s="221"/>
      <c r="O498" s="221"/>
      <c r="P498" s="221"/>
      <c r="Q498" s="221"/>
      <c r="R498" s="221"/>
      <c r="S498" s="221"/>
      <c r="T498" s="221"/>
      <c r="U498" s="221"/>
      <c r="V498" s="221"/>
      <c r="W498" s="221"/>
      <c r="X498" s="221"/>
      <c r="Y498" s="221"/>
      <c r="Z498" s="221"/>
      <c r="AA498" s="221"/>
      <c r="AB498" s="221"/>
      <c r="AC498" s="221"/>
      <c r="AD498" s="221"/>
      <c r="AE498" s="221"/>
      <c r="AF498" s="221"/>
      <c r="AG498" s="221"/>
      <c r="AH498" s="221"/>
      <c r="AI498" s="221"/>
      <c r="AJ498" s="221"/>
      <c r="AK498" s="221"/>
      <c r="AL498" s="221"/>
      <c r="AM498" s="221"/>
      <c r="AN498" s="221"/>
      <c r="AO498" s="221"/>
      <c r="AP498" s="221"/>
      <c r="AQ498" s="221"/>
      <c r="AR498" s="221"/>
      <c r="AS498" s="221"/>
      <c r="AT498" s="221"/>
      <c r="AU498" s="221"/>
      <c r="AV498" s="221"/>
      <c r="AW498" s="221"/>
      <c r="AX498" s="221"/>
      <c r="AY498" s="221"/>
      <c r="AZ498" s="221"/>
      <c r="BA498" s="221"/>
      <c r="BB498" s="221"/>
      <c r="BC498" s="221"/>
      <c r="BD498" s="221"/>
      <c r="BE498" s="221"/>
      <c r="BF498" s="221"/>
      <c r="BG498" s="221"/>
      <c r="BH498" s="221"/>
      <c r="BI498" s="221"/>
      <c r="BJ498" s="221"/>
      <c r="BK498" s="221"/>
      <c r="BL498" s="221"/>
      <c r="BM498" s="222">
        <v>16</v>
      </c>
    </row>
    <row r="499" spans="1:65">
      <c r="A499" s="30"/>
      <c r="B499" s="3" t="s">
        <v>276</v>
      </c>
      <c r="C499" s="29"/>
      <c r="D499" s="223">
        <v>46.55</v>
      </c>
      <c r="E499" s="220"/>
      <c r="F499" s="221"/>
      <c r="G499" s="221"/>
      <c r="H499" s="221"/>
      <c r="I499" s="221"/>
      <c r="J499" s="221"/>
      <c r="K499" s="221"/>
      <c r="L499" s="221"/>
      <c r="M499" s="221"/>
      <c r="N499" s="221"/>
      <c r="O499" s="221"/>
      <c r="P499" s="221"/>
      <c r="Q499" s="221"/>
      <c r="R499" s="221"/>
      <c r="S499" s="221"/>
      <c r="T499" s="221"/>
      <c r="U499" s="221"/>
      <c r="V499" s="221"/>
      <c r="W499" s="221"/>
      <c r="X499" s="221"/>
      <c r="Y499" s="221"/>
      <c r="Z499" s="221"/>
      <c r="AA499" s="221"/>
      <c r="AB499" s="221"/>
      <c r="AC499" s="221"/>
      <c r="AD499" s="221"/>
      <c r="AE499" s="221"/>
      <c r="AF499" s="221"/>
      <c r="AG499" s="221"/>
      <c r="AH499" s="221"/>
      <c r="AI499" s="221"/>
      <c r="AJ499" s="221"/>
      <c r="AK499" s="221"/>
      <c r="AL499" s="221"/>
      <c r="AM499" s="221"/>
      <c r="AN499" s="221"/>
      <c r="AO499" s="221"/>
      <c r="AP499" s="221"/>
      <c r="AQ499" s="221"/>
      <c r="AR499" s="221"/>
      <c r="AS499" s="221"/>
      <c r="AT499" s="221"/>
      <c r="AU499" s="221"/>
      <c r="AV499" s="221"/>
      <c r="AW499" s="221"/>
      <c r="AX499" s="221"/>
      <c r="AY499" s="221"/>
      <c r="AZ499" s="221"/>
      <c r="BA499" s="221"/>
      <c r="BB499" s="221"/>
      <c r="BC499" s="221"/>
      <c r="BD499" s="221"/>
      <c r="BE499" s="221"/>
      <c r="BF499" s="221"/>
      <c r="BG499" s="221"/>
      <c r="BH499" s="221"/>
      <c r="BI499" s="221"/>
      <c r="BJ499" s="221"/>
      <c r="BK499" s="221"/>
      <c r="BL499" s="221"/>
      <c r="BM499" s="222">
        <v>46.55</v>
      </c>
    </row>
    <row r="500" spans="1:65">
      <c r="A500" s="30"/>
      <c r="B500" s="3" t="s">
        <v>277</v>
      </c>
      <c r="C500" s="29"/>
      <c r="D500" s="223">
        <v>0.35355339059327379</v>
      </c>
      <c r="E500" s="220"/>
      <c r="F500" s="221"/>
      <c r="G500" s="221"/>
      <c r="H500" s="221"/>
      <c r="I500" s="221"/>
      <c r="J500" s="221"/>
      <c r="K500" s="221"/>
      <c r="L500" s="221"/>
      <c r="M500" s="221"/>
      <c r="N500" s="221"/>
      <c r="O500" s="221"/>
      <c r="P500" s="221"/>
      <c r="Q500" s="221"/>
      <c r="R500" s="221"/>
      <c r="S500" s="221"/>
      <c r="T500" s="221"/>
      <c r="U500" s="221"/>
      <c r="V500" s="221"/>
      <c r="W500" s="221"/>
      <c r="X500" s="221"/>
      <c r="Y500" s="221"/>
      <c r="Z500" s="221"/>
      <c r="AA500" s="221"/>
      <c r="AB500" s="221"/>
      <c r="AC500" s="221"/>
      <c r="AD500" s="221"/>
      <c r="AE500" s="221"/>
      <c r="AF500" s="221"/>
      <c r="AG500" s="221"/>
      <c r="AH500" s="221"/>
      <c r="AI500" s="221"/>
      <c r="AJ500" s="221"/>
      <c r="AK500" s="221"/>
      <c r="AL500" s="221"/>
      <c r="AM500" s="221"/>
      <c r="AN500" s="221"/>
      <c r="AO500" s="221"/>
      <c r="AP500" s="221"/>
      <c r="AQ500" s="221"/>
      <c r="AR500" s="221"/>
      <c r="AS500" s="221"/>
      <c r="AT500" s="221"/>
      <c r="AU500" s="221"/>
      <c r="AV500" s="221"/>
      <c r="AW500" s="221"/>
      <c r="AX500" s="221"/>
      <c r="AY500" s="221"/>
      <c r="AZ500" s="221"/>
      <c r="BA500" s="221"/>
      <c r="BB500" s="221"/>
      <c r="BC500" s="221"/>
      <c r="BD500" s="221"/>
      <c r="BE500" s="221"/>
      <c r="BF500" s="221"/>
      <c r="BG500" s="221"/>
      <c r="BH500" s="221"/>
      <c r="BI500" s="221"/>
      <c r="BJ500" s="221"/>
      <c r="BK500" s="221"/>
      <c r="BL500" s="221"/>
      <c r="BM500" s="222">
        <v>25</v>
      </c>
    </row>
    <row r="501" spans="1:65">
      <c r="A501" s="30"/>
      <c r="B501" s="3" t="s">
        <v>86</v>
      </c>
      <c r="C501" s="29"/>
      <c r="D501" s="13">
        <v>7.5951319139263979E-3</v>
      </c>
      <c r="E501" s="15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278</v>
      </c>
      <c r="C502" s="29"/>
      <c r="D502" s="13">
        <v>0</v>
      </c>
      <c r="E502" s="15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279</v>
      </c>
      <c r="C503" s="47"/>
      <c r="D503" s="45" t="s">
        <v>280</v>
      </c>
      <c r="E503" s="15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688</v>
      </c>
      <c r="BM505" s="28" t="s">
        <v>330</v>
      </c>
    </row>
    <row r="506" spans="1:65" ht="15">
      <c r="A506" s="25" t="s">
        <v>21</v>
      </c>
      <c r="B506" s="18" t="s">
        <v>111</v>
      </c>
      <c r="C506" s="15" t="s">
        <v>112</v>
      </c>
      <c r="D506" s="16" t="s">
        <v>357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228</v>
      </c>
      <c r="C507" s="9" t="s">
        <v>228</v>
      </c>
      <c r="D507" s="10" t="s">
        <v>113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365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0.52</v>
      </c>
      <c r="E510" s="15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0.54</v>
      </c>
      <c r="E511" s="15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20</v>
      </c>
    </row>
    <row r="512" spans="1:65">
      <c r="A512" s="30"/>
      <c r="B512" s="20" t="s">
        <v>275</v>
      </c>
      <c r="C512" s="12"/>
      <c r="D512" s="23">
        <v>0.53</v>
      </c>
      <c r="E512" s="15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276</v>
      </c>
      <c r="C513" s="29"/>
      <c r="D513" s="11">
        <v>0.53</v>
      </c>
      <c r="E513" s="15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0.53</v>
      </c>
    </row>
    <row r="514" spans="1:65">
      <c r="A514" s="30"/>
      <c r="B514" s="3" t="s">
        <v>277</v>
      </c>
      <c r="C514" s="29"/>
      <c r="D514" s="24">
        <v>1.4142135623730963E-2</v>
      </c>
      <c r="E514" s="15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26</v>
      </c>
    </row>
    <row r="515" spans="1:65">
      <c r="A515" s="30"/>
      <c r="B515" s="3" t="s">
        <v>86</v>
      </c>
      <c r="C515" s="29"/>
      <c r="D515" s="13">
        <v>2.6683274761756533E-2</v>
      </c>
      <c r="E515" s="15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278</v>
      </c>
      <c r="C516" s="29"/>
      <c r="D516" s="13">
        <v>0</v>
      </c>
      <c r="E516" s="15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279</v>
      </c>
      <c r="C517" s="47"/>
      <c r="D517" s="45" t="s">
        <v>280</v>
      </c>
      <c r="E517" s="15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689</v>
      </c>
      <c r="BM519" s="28" t="s">
        <v>330</v>
      </c>
    </row>
    <row r="520" spans="1:65" ht="15">
      <c r="A520" s="25" t="s">
        <v>24</v>
      </c>
      <c r="B520" s="18" t="s">
        <v>111</v>
      </c>
      <c r="C520" s="15" t="s">
        <v>112</v>
      </c>
      <c r="D520" s="16" t="s">
        <v>357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228</v>
      </c>
      <c r="C521" s="9" t="s">
        <v>228</v>
      </c>
      <c r="D521" s="10" t="s">
        <v>113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365</v>
      </c>
      <c r="E522" s="15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0.43</v>
      </c>
      <c r="E524" s="15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0.41</v>
      </c>
      <c r="E525" s="15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275</v>
      </c>
      <c r="C526" s="12"/>
      <c r="D526" s="23">
        <v>0.42</v>
      </c>
      <c r="E526" s="15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276</v>
      </c>
      <c r="C527" s="29"/>
      <c r="D527" s="11">
        <v>0.42</v>
      </c>
      <c r="E527" s="15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0.42</v>
      </c>
    </row>
    <row r="528" spans="1:65">
      <c r="A528" s="30"/>
      <c r="B528" s="3" t="s">
        <v>277</v>
      </c>
      <c r="C528" s="29"/>
      <c r="D528" s="24">
        <v>1.4142135623730963E-2</v>
      </c>
      <c r="E528" s="15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86</v>
      </c>
      <c r="C529" s="29"/>
      <c r="D529" s="13">
        <v>3.3671751485073724E-2</v>
      </c>
      <c r="E529" s="15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278</v>
      </c>
      <c r="C530" s="29"/>
      <c r="D530" s="13">
        <v>0</v>
      </c>
      <c r="E530" s="15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279</v>
      </c>
      <c r="C531" s="47"/>
      <c r="D531" s="45" t="s">
        <v>280</v>
      </c>
      <c r="E531" s="15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690</v>
      </c>
      <c r="BM533" s="28" t="s">
        <v>330</v>
      </c>
    </row>
    <row r="534" spans="1:65" ht="15">
      <c r="A534" s="25" t="s">
        <v>27</v>
      </c>
      <c r="B534" s="18" t="s">
        <v>111</v>
      </c>
      <c r="C534" s="15" t="s">
        <v>112</v>
      </c>
      <c r="D534" s="16" t="s">
        <v>357</v>
      </c>
      <c r="E534" s="15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228</v>
      </c>
      <c r="C535" s="9" t="s">
        <v>228</v>
      </c>
      <c r="D535" s="10" t="s">
        <v>113</v>
      </c>
      <c r="E535" s="15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365</v>
      </c>
      <c r="E536" s="15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2</v>
      </c>
      <c r="E538" s="15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2</v>
      </c>
      <c r="E539" s="15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275</v>
      </c>
      <c r="C540" s="12"/>
      <c r="D540" s="23">
        <v>2</v>
      </c>
      <c r="E540" s="15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276</v>
      </c>
      <c r="C541" s="29"/>
      <c r="D541" s="11">
        <v>2</v>
      </c>
      <c r="E541" s="15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2</v>
      </c>
    </row>
    <row r="542" spans="1:65">
      <c r="A542" s="30"/>
      <c r="B542" s="3" t="s">
        <v>277</v>
      </c>
      <c r="C542" s="29"/>
      <c r="D542" s="24">
        <v>0</v>
      </c>
      <c r="E542" s="15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86</v>
      </c>
      <c r="C543" s="29"/>
      <c r="D543" s="13">
        <v>0</v>
      </c>
      <c r="E543" s="15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278</v>
      </c>
      <c r="C544" s="29"/>
      <c r="D544" s="13">
        <v>0</v>
      </c>
      <c r="E544" s="15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279</v>
      </c>
      <c r="C545" s="47"/>
      <c r="D545" s="45" t="s">
        <v>280</v>
      </c>
      <c r="E545" s="15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691</v>
      </c>
      <c r="BM547" s="28" t="s">
        <v>330</v>
      </c>
    </row>
    <row r="548" spans="1:65" ht="15">
      <c r="A548" s="25" t="s">
        <v>30</v>
      </c>
      <c r="B548" s="18" t="s">
        <v>111</v>
      </c>
      <c r="C548" s="15" t="s">
        <v>112</v>
      </c>
      <c r="D548" s="16" t="s">
        <v>357</v>
      </c>
      <c r="E548" s="15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228</v>
      </c>
      <c r="C549" s="9" t="s">
        <v>228</v>
      </c>
      <c r="D549" s="10" t="s">
        <v>113</v>
      </c>
      <c r="E549" s="15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365</v>
      </c>
      <c r="E550" s="15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5.65</v>
      </c>
      <c r="E552" s="15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5.54</v>
      </c>
      <c r="E553" s="15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275</v>
      </c>
      <c r="C554" s="12"/>
      <c r="D554" s="23">
        <v>5.5950000000000006</v>
      </c>
      <c r="E554" s="15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276</v>
      </c>
      <c r="C555" s="29"/>
      <c r="D555" s="11">
        <v>5.5950000000000006</v>
      </c>
      <c r="E555" s="15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5.5949999999999998</v>
      </c>
    </row>
    <row r="556" spans="1:65">
      <c r="A556" s="30"/>
      <c r="B556" s="3" t="s">
        <v>277</v>
      </c>
      <c r="C556" s="29"/>
      <c r="D556" s="24">
        <v>7.7781745930520452E-2</v>
      </c>
      <c r="E556" s="15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86</v>
      </c>
      <c r="C557" s="29"/>
      <c r="D557" s="13">
        <v>1.3902009996518399E-2</v>
      </c>
      <c r="E557" s="15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278</v>
      </c>
      <c r="C558" s="29"/>
      <c r="D558" s="13">
        <v>2.2204460492503131E-16</v>
      </c>
      <c r="E558" s="15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279</v>
      </c>
      <c r="C559" s="47"/>
      <c r="D559" s="45" t="s">
        <v>280</v>
      </c>
      <c r="E559" s="15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692</v>
      </c>
      <c r="BM561" s="28" t="s">
        <v>330</v>
      </c>
    </row>
    <row r="562" spans="1:65" ht="15">
      <c r="A562" s="25" t="s">
        <v>62</v>
      </c>
      <c r="B562" s="18" t="s">
        <v>111</v>
      </c>
      <c r="C562" s="15" t="s">
        <v>112</v>
      </c>
      <c r="D562" s="16" t="s">
        <v>357</v>
      </c>
      <c r="E562" s="15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228</v>
      </c>
      <c r="C563" s="9" t="s">
        <v>228</v>
      </c>
      <c r="D563" s="10" t="s">
        <v>113</v>
      </c>
      <c r="E563" s="15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365</v>
      </c>
      <c r="E564" s="15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04">
        <v>0.182</v>
      </c>
      <c r="E566" s="202"/>
      <c r="F566" s="203"/>
      <c r="G566" s="203"/>
      <c r="H566" s="203"/>
      <c r="I566" s="203"/>
      <c r="J566" s="203"/>
      <c r="K566" s="203"/>
      <c r="L566" s="203"/>
      <c r="M566" s="203"/>
      <c r="N566" s="203"/>
      <c r="O566" s="203"/>
      <c r="P566" s="203"/>
      <c r="Q566" s="203"/>
      <c r="R566" s="203"/>
      <c r="S566" s="203"/>
      <c r="T566" s="203"/>
      <c r="U566" s="203"/>
      <c r="V566" s="203"/>
      <c r="W566" s="203"/>
      <c r="X566" s="203"/>
      <c r="Y566" s="203"/>
      <c r="Z566" s="203"/>
      <c r="AA566" s="203"/>
      <c r="AB566" s="203"/>
      <c r="AC566" s="203"/>
      <c r="AD566" s="203"/>
      <c r="AE566" s="203"/>
      <c r="AF566" s="203"/>
      <c r="AG566" s="203"/>
      <c r="AH566" s="203"/>
      <c r="AI566" s="203"/>
      <c r="AJ566" s="203"/>
      <c r="AK566" s="203"/>
      <c r="AL566" s="203"/>
      <c r="AM566" s="203"/>
      <c r="AN566" s="203"/>
      <c r="AO566" s="203"/>
      <c r="AP566" s="203"/>
      <c r="AQ566" s="203"/>
      <c r="AR566" s="203"/>
      <c r="AS566" s="203"/>
      <c r="AT566" s="203"/>
      <c r="AU566" s="203"/>
      <c r="AV566" s="203"/>
      <c r="AW566" s="203"/>
      <c r="AX566" s="203"/>
      <c r="AY566" s="203"/>
      <c r="AZ566" s="203"/>
      <c r="BA566" s="203"/>
      <c r="BB566" s="203"/>
      <c r="BC566" s="203"/>
      <c r="BD566" s="203"/>
      <c r="BE566" s="203"/>
      <c r="BF566" s="203"/>
      <c r="BG566" s="203"/>
      <c r="BH566" s="203"/>
      <c r="BI566" s="203"/>
      <c r="BJ566" s="203"/>
      <c r="BK566" s="203"/>
      <c r="BL566" s="203"/>
      <c r="BM566" s="207">
        <v>1</v>
      </c>
    </row>
    <row r="567" spans="1:65">
      <c r="A567" s="30"/>
      <c r="B567" s="19">
        <v>1</v>
      </c>
      <c r="C567" s="9">
        <v>2</v>
      </c>
      <c r="D567" s="24">
        <v>0.18</v>
      </c>
      <c r="E567" s="202"/>
      <c r="F567" s="203"/>
      <c r="G567" s="203"/>
      <c r="H567" s="203"/>
      <c r="I567" s="203"/>
      <c r="J567" s="203"/>
      <c r="K567" s="203"/>
      <c r="L567" s="203"/>
      <c r="M567" s="203"/>
      <c r="N567" s="203"/>
      <c r="O567" s="203"/>
      <c r="P567" s="203"/>
      <c r="Q567" s="203"/>
      <c r="R567" s="203"/>
      <c r="S567" s="203"/>
      <c r="T567" s="203"/>
      <c r="U567" s="203"/>
      <c r="V567" s="203"/>
      <c r="W567" s="203"/>
      <c r="X567" s="203"/>
      <c r="Y567" s="203"/>
      <c r="Z567" s="203"/>
      <c r="AA567" s="203"/>
      <c r="AB567" s="203"/>
      <c r="AC567" s="203"/>
      <c r="AD567" s="203"/>
      <c r="AE567" s="203"/>
      <c r="AF567" s="203"/>
      <c r="AG567" s="203"/>
      <c r="AH567" s="203"/>
      <c r="AI567" s="203"/>
      <c r="AJ567" s="203"/>
      <c r="AK567" s="203"/>
      <c r="AL567" s="203"/>
      <c r="AM567" s="203"/>
      <c r="AN567" s="203"/>
      <c r="AO567" s="203"/>
      <c r="AP567" s="203"/>
      <c r="AQ567" s="203"/>
      <c r="AR567" s="203"/>
      <c r="AS567" s="203"/>
      <c r="AT567" s="203"/>
      <c r="AU567" s="203"/>
      <c r="AV567" s="203"/>
      <c r="AW567" s="203"/>
      <c r="AX567" s="203"/>
      <c r="AY567" s="203"/>
      <c r="AZ567" s="203"/>
      <c r="BA567" s="203"/>
      <c r="BB567" s="203"/>
      <c r="BC567" s="203"/>
      <c r="BD567" s="203"/>
      <c r="BE567" s="203"/>
      <c r="BF567" s="203"/>
      <c r="BG567" s="203"/>
      <c r="BH567" s="203"/>
      <c r="BI567" s="203"/>
      <c r="BJ567" s="203"/>
      <c r="BK567" s="203"/>
      <c r="BL567" s="203"/>
      <c r="BM567" s="207">
        <v>24</v>
      </c>
    </row>
    <row r="568" spans="1:65">
      <c r="A568" s="30"/>
      <c r="B568" s="20" t="s">
        <v>275</v>
      </c>
      <c r="C568" s="12"/>
      <c r="D568" s="209">
        <v>0.18099999999999999</v>
      </c>
      <c r="E568" s="202"/>
      <c r="F568" s="203"/>
      <c r="G568" s="203"/>
      <c r="H568" s="203"/>
      <c r="I568" s="203"/>
      <c r="J568" s="203"/>
      <c r="K568" s="203"/>
      <c r="L568" s="203"/>
      <c r="M568" s="203"/>
      <c r="N568" s="203"/>
      <c r="O568" s="203"/>
      <c r="P568" s="203"/>
      <c r="Q568" s="203"/>
      <c r="R568" s="203"/>
      <c r="S568" s="203"/>
      <c r="T568" s="203"/>
      <c r="U568" s="203"/>
      <c r="V568" s="203"/>
      <c r="W568" s="203"/>
      <c r="X568" s="203"/>
      <c r="Y568" s="203"/>
      <c r="Z568" s="203"/>
      <c r="AA568" s="203"/>
      <c r="AB568" s="203"/>
      <c r="AC568" s="203"/>
      <c r="AD568" s="203"/>
      <c r="AE568" s="203"/>
      <c r="AF568" s="203"/>
      <c r="AG568" s="203"/>
      <c r="AH568" s="203"/>
      <c r="AI568" s="203"/>
      <c r="AJ568" s="203"/>
      <c r="AK568" s="203"/>
      <c r="AL568" s="203"/>
      <c r="AM568" s="203"/>
      <c r="AN568" s="203"/>
      <c r="AO568" s="203"/>
      <c r="AP568" s="203"/>
      <c r="AQ568" s="203"/>
      <c r="AR568" s="203"/>
      <c r="AS568" s="203"/>
      <c r="AT568" s="203"/>
      <c r="AU568" s="203"/>
      <c r="AV568" s="203"/>
      <c r="AW568" s="203"/>
      <c r="AX568" s="203"/>
      <c r="AY568" s="203"/>
      <c r="AZ568" s="203"/>
      <c r="BA568" s="203"/>
      <c r="BB568" s="203"/>
      <c r="BC568" s="203"/>
      <c r="BD568" s="203"/>
      <c r="BE568" s="203"/>
      <c r="BF568" s="203"/>
      <c r="BG568" s="203"/>
      <c r="BH568" s="203"/>
      <c r="BI568" s="203"/>
      <c r="BJ568" s="203"/>
      <c r="BK568" s="203"/>
      <c r="BL568" s="203"/>
      <c r="BM568" s="207">
        <v>16</v>
      </c>
    </row>
    <row r="569" spans="1:65">
      <c r="A569" s="30"/>
      <c r="B569" s="3" t="s">
        <v>276</v>
      </c>
      <c r="C569" s="29"/>
      <c r="D569" s="24">
        <v>0.18099999999999999</v>
      </c>
      <c r="E569" s="202"/>
      <c r="F569" s="203"/>
      <c r="G569" s="203"/>
      <c r="H569" s="203"/>
      <c r="I569" s="203"/>
      <c r="J569" s="203"/>
      <c r="K569" s="203"/>
      <c r="L569" s="203"/>
      <c r="M569" s="203"/>
      <c r="N569" s="203"/>
      <c r="O569" s="203"/>
      <c r="P569" s="203"/>
      <c r="Q569" s="203"/>
      <c r="R569" s="203"/>
      <c r="S569" s="203"/>
      <c r="T569" s="203"/>
      <c r="U569" s="203"/>
      <c r="V569" s="203"/>
      <c r="W569" s="203"/>
      <c r="X569" s="203"/>
      <c r="Y569" s="203"/>
      <c r="Z569" s="203"/>
      <c r="AA569" s="203"/>
      <c r="AB569" s="203"/>
      <c r="AC569" s="203"/>
      <c r="AD569" s="203"/>
      <c r="AE569" s="203"/>
      <c r="AF569" s="203"/>
      <c r="AG569" s="203"/>
      <c r="AH569" s="203"/>
      <c r="AI569" s="203"/>
      <c r="AJ569" s="203"/>
      <c r="AK569" s="203"/>
      <c r="AL569" s="203"/>
      <c r="AM569" s="203"/>
      <c r="AN569" s="203"/>
      <c r="AO569" s="203"/>
      <c r="AP569" s="203"/>
      <c r="AQ569" s="203"/>
      <c r="AR569" s="203"/>
      <c r="AS569" s="203"/>
      <c r="AT569" s="203"/>
      <c r="AU569" s="203"/>
      <c r="AV569" s="203"/>
      <c r="AW569" s="203"/>
      <c r="AX569" s="203"/>
      <c r="AY569" s="203"/>
      <c r="AZ569" s="203"/>
      <c r="BA569" s="203"/>
      <c r="BB569" s="203"/>
      <c r="BC569" s="203"/>
      <c r="BD569" s="203"/>
      <c r="BE569" s="203"/>
      <c r="BF569" s="203"/>
      <c r="BG569" s="203"/>
      <c r="BH569" s="203"/>
      <c r="BI569" s="203"/>
      <c r="BJ569" s="203"/>
      <c r="BK569" s="203"/>
      <c r="BL569" s="203"/>
      <c r="BM569" s="207">
        <v>0.18099999999999999</v>
      </c>
    </row>
    <row r="570" spans="1:65">
      <c r="A570" s="30"/>
      <c r="B570" s="3" t="s">
        <v>277</v>
      </c>
      <c r="C570" s="29"/>
      <c r="D570" s="24">
        <v>1.4142135623730963E-3</v>
      </c>
      <c r="E570" s="202"/>
      <c r="F570" s="203"/>
      <c r="G570" s="203"/>
      <c r="H570" s="203"/>
      <c r="I570" s="203"/>
      <c r="J570" s="203"/>
      <c r="K570" s="203"/>
      <c r="L570" s="203"/>
      <c r="M570" s="203"/>
      <c r="N570" s="203"/>
      <c r="O570" s="203"/>
      <c r="P570" s="203"/>
      <c r="Q570" s="203"/>
      <c r="R570" s="203"/>
      <c r="S570" s="203"/>
      <c r="T570" s="203"/>
      <c r="U570" s="203"/>
      <c r="V570" s="203"/>
      <c r="W570" s="203"/>
      <c r="X570" s="203"/>
      <c r="Y570" s="203"/>
      <c r="Z570" s="203"/>
      <c r="AA570" s="203"/>
      <c r="AB570" s="203"/>
      <c r="AC570" s="203"/>
      <c r="AD570" s="203"/>
      <c r="AE570" s="203"/>
      <c r="AF570" s="203"/>
      <c r="AG570" s="203"/>
      <c r="AH570" s="203"/>
      <c r="AI570" s="203"/>
      <c r="AJ570" s="203"/>
      <c r="AK570" s="203"/>
      <c r="AL570" s="203"/>
      <c r="AM570" s="203"/>
      <c r="AN570" s="203"/>
      <c r="AO570" s="203"/>
      <c r="AP570" s="203"/>
      <c r="AQ570" s="203"/>
      <c r="AR570" s="203"/>
      <c r="AS570" s="203"/>
      <c r="AT570" s="203"/>
      <c r="AU570" s="203"/>
      <c r="AV570" s="203"/>
      <c r="AW570" s="203"/>
      <c r="AX570" s="203"/>
      <c r="AY570" s="203"/>
      <c r="AZ570" s="203"/>
      <c r="BA570" s="203"/>
      <c r="BB570" s="203"/>
      <c r="BC570" s="203"/>
      <c r="BD570" s="203"/>
      <c r="BE570" s="203"/>
      <c r="BF570" s="203"/>
      <c r="BG570" s="203"/>
      <c r="BH570" s="203"/>
      <c r="BI570" s="203"/>
      <c r="BJ570" s="203"/>
      <c r="BK570" s="203"/>
      <c r="BL570" s="203"/>
      <c r="BM570" s="207">
        <v>30</v>
      </c>
    </row>
    <row r="571" spans="1:65">
      <c r="A571" s="30"/>
      <c r="B571" s="3" t="s">
        <v>86</v>
      </c>
      <c r="C571" s="29"/>
      <c r="D571" s="13">
        <v>7.8133345987463892E-3</v>
      </c>
      <c r="E571" s="15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278</v>
      </c>
      <c r="C572" s="29"/>
      <c r="D572" s="13">
        <v>0</v>
      </c>
      <c r="E572" s="15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279</v>
      </c>
      <c r="C573" s="47"/>
      <c r="D573" s="45" t="s">
        <v>280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693</v>
      </c>
      <c r="BM575" s="28" t="s">
        <v>330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357</v>
      </c>
      <c r="E576" s="15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228</v>
      </c>
      <c r="C577" s="9" t="s">
        <v>228</v>
      </c>
      <c r="D577" s="10" t="s">
        <v>113</v>
      </c>
      <c r="E577" s="15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365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0</v>
      </c>
    </row>
    <row r="579" spans="1:65">
      <c r="A579" s="30"/>
      <c r="B579" s="19"/>
      <c r="C579" s="9"/>
      <c r="D579" s="26"/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0</v>
      </c>
    </row>
    <row r="580" spans="1:65">
      <c r="A580" s="30"/>
      <c r="B580" s="18">
        <v>1</v>
      </c>
      <c r="C580" s="14">
        <v>1</v>
      </c>
      <c r="D580" s="210">
        <v>96</v>
      </c>
      <c r="E580" s="211"/>
      <c r="F580" s="212"/>
      <c r="G580" s="212"/>
      <c r="H580" s="212"/>
      <c r="I580" s="212"/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  <c r="AH580" s="212"/>
      <c r="AI580" s="212"/>
      <c r="AJ580" s="212"/>
      <c r="AK580" s="212"/>
      <c r="AL580" s="212"/>
      <c r="AM580" s="212"/>
      <c r="AN580" s="212"/>
      <c r="AO580" s="212"/>
      <c r="AP580" s="212"/>
      <c r="AQ580" s="212"/>
      <c r="AR580" s="212"/>
      <c r="AS580" s="212"/>
      <c r="AT580" s="212"/>
      <c r="AU580" s="212"/>
      <c r="AV580" s="212"/>
      <c r="AW580" s="212"/>
      <c r="AX580" s="212"/>
      <c r="AY580" s="212"/>
      <c r="AZ580" s="212"/>
      <c r="BA580" s="212"/>
      <c r="BB580" s="212"/>
      <c r="BC580" s="212"/>
      <c r="BD580" s="212"/>
      <c r="BE580" s="212"/>
      <c r="BF580" s="212"/>
      <c r="BG580" s="212"/>
      <c r="BH580" s="212"/>
      <c r="BI580" s="212"/>
      <c r="BJ580" s="212"/>
      <c r="BK580" s="212"/>
      <c r="BL580" s="212"/>
      <c r="BM580" s="213">
        <v>1</v>
      </c>
    </row>
    <row r="581" spans="1:65">
      <c r="A581" s="30"/>
      <c r="B581" s="19">
        <v>1</v>
      </c>
      <c r="C581" s="9">
        <v>2</v>
      </c>
      <c r="D581" s="214">
        <v>92.6</v>
      </c>
      <c r="E581" s="211"/>
      <c r="F581" s="212"/>
      <c r="G581" s="212"/>
      <c r="H581" s="212"/>
      <c r="I581" s="212"/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  <c r="AH581" s="212"/>
      <c r="AI581" s="212"/>
      <c r="AJ581" s="212"/>
      <c r="AK581" s="212"/>
      <c r="AL581" s="212"/>
      <c r="AM581" s="212"/>
      <c r="AN581" s="212"/>
      <c r="AO581" s="212"/>
      <c r="AP581" s="212"/>
      <c r="AQ581" s="212"/>
      <c r="AR581" s="212"/>
      <c r="AS581" s="212"/>
      <c r="AT581" s="212"/>
      <c r="AU581" s="212"/>
      <c r="AV581" s="212"/>
      <c r="AW581" s="212"/>
      <c r="AX581" s="212"/>
      <c r="AY581" s="212"/>
      <c r="AZ581" s="212"/>
      <c r="BA581" s="212"/>
      <c r="BB581" s="212"/>
      <c r="BC581" s="212"/>
      <c r="BD581" s="212"/>
      <c r="BE581" s="212"/>
      <c r="BF581" s="212"/>
      <c r="BG581" s="212"/>
      <c r="BH581" s="212"/>
      <c r="BI581" s="212"/>
      <c r="BJ581" s="212"/>
      <c r="BK581" s="212"/>
      <c r="BL581" s="212"/>
      <c r="BM581" s="213">
        <v>25</v>
      </c>
    </row>
    <row r="582" spans="1:65">
      <c r="A582" s="30"/>
      <c r="B582" s="20" t="s">
        <v>275</v>
      </c>
      <c r="C582" s="12"/>
      <c r="D582" s="217">
        <v>94.3</v>
      </c>
      <c r="E582" s="211"/>
      <c r="F582" s="212"/>
      <c r="G582" s="212"/>
      <c r="H582" s="212"/>
      <c r="I582" s="212"/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  <c r="AH582" s="212"/>
      <c r="AI582" s="212"/>
      <c r="AJ582" s="212"/>
      <c r="AK582" s="212"/>
      <c r="AL582" s="212"/>
      <c r="AM582" s="212"/>
      <c r="AN582" s="212"/>
      <c r="AO582" s="212"/>
      <c r="AP582" s="212"/>
      <c r="AQ582" s="212"/>
      <c r="AR582" s="212"/>
      <c r="AS582" s="212"/>
      <c r="AT582" s="212"/>
      <c r="AU582" s="212"/>
      <c r="AV582" s="212"/>
      <c r="AW582" s="212"/>
      <c r="AX582" s="212"/>
      <c r="AY582" s="212"/>
      <c r="AZ582" s="212"/>
      <c r="BA582" s="212"/>
      <c r="BB582" s="212"/>
      <c r="BC582" s="212"/>
      <c r="BD582" s="212"/>
      <c r="BE582" s="212"/>
      <c r="BF582" s="212"/>
      <c r="BG582" s="212"/>
      <c r="BH582" s="212"/>
      <c r="BI582" s="212"/>
      <c r="BJ582" s="212"/>
      <c r="BK582" s="212"/>
      <c r="BL582" s="212"/>
      <c r="BM582" s="213">
        <v>16</v>
      </c>
    </row>
    <row r="583" spans="1:65">
      <c r="A583" s="30"/>
      <c r="B583" s="3" t="s">
        <v>276</v>
      </c>
      <c r="C583" s="29"/>
      <c r="D583" s="214">
        <v>94.3</v>
      </c>
      <c r="E583" s="211"/>
      <c r="F583" s="212"/>
      <c r="G583" s="212"/>
      <c r="H583" s="212"/>
      <c r="I583" s="212"/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  <c r="AH583" s="212"/>
      <c r="AI583" s="212"/>
      <c r="AJ583" s="212"/>
      <c r="AK583" s="212"/>
      <c r="AL583" s="212"/>
      <c r="AM583" s="212"/>
      <c r="AN583" s="212"/>
      <c r="AO583" s="212"/>
      <c r="AP583" s="212"/>
      <c r="AQ583" s="212"/>
      <c r="AR583" s="212"/>
      <c r="AS583" s="212"/>
      <c r="AT583" s="212"/>
      <c r="AU583" s="212"/>
      <c r="AV583" s="212"/>
      <c r="AW583" s="212"/>
      <c r="AX583" s="212"/>
      <c r="AY583" s="212"/>
      <c r="AZ583" s="212"/>
      <c r="BA583" s="212"/>
      <c r="BB583" s="212"/>
      <c r="BC583" s="212"/>
      <c r="BD583" s="212"/>
      <c r="BE583" s="212"/>
      <c r="BF583" s="212"/>
      <c r="BG583" s="212"/>
      <c r="BH583" s="212"/>
      <c r="BI583" s="212"/>
      <c r="BJ583" s="212"/>
      <c r="BK583" s="212"/>
      <c r="BL583" s="212"/>
      <c r="BM583" s="213">
        <v>94.3</v>
      </c>
    </row>
    <row r="584" spans="1:65">
      <c r="A584" s="30"/>
      <c r="B584" s="3" t="s">
        <v>277</v>
      </c>
      <c r="C584" s="29"/>
      <c r="D584" s="214">
        <v>2.4041630560342657</v>
      </c>
      <c r="E584" s="211"/>
      <c r="F584" s="212"/>
      <c r="G584" s="212"/>
      <c r="H584" s="212"/>
      <c r="I584" s="212"/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  <c r="AH584" s="212"/>
      <c r="AI584" s="212"/>
      <c r="AJ584" s="212"/>
      <c r="AK584" s="212"/>
      <c r="AL584" s="212"/>
      <c r="AM584" s="212"/>
      <c r="AN584" s="212"/>
      <c r="AO584" s="212"/>
      <c r="AP584" s="212"/>
      <c r="AQ584" s="212"/>
      <c r="AR584" s="212"/>
      <c r="AS584" s="212"/>
      <c r="AT584" s="212"/>
      <c r="AU584" s="212"/>
      <c r="AV584" s="212"/>
      <c r="AW584" s="212"/>
      <c r="AX584" s="212"/>
      <c r="AY584" s="212"/>
      <c r="AZ584" s="212"/>
      <c r="BA584" s="212"/>
      <c r="BB584" s="212"/>
      <c r="BC584" s="212"/>
      <c r="BD584" s="212"/>
      <c r="BE584" s="212"/>
      <c r="BF584" s="212"/>
      <c r="BG584" s="212"/>
      <c r="BH584" s="212"/>
      <c r="BI584" s="212"/>
      <c r="BJ584" s="212"/>
      <c r="BK584" s="212"/>
      <c r="BL584" s="212"/>
      <c r="BM584" s="213">
        <v>31</v>
      </c>
    </row>
    <row r="585" spans="1:65">
      <c r="A585" s="30"/>
      <c r="B585" s="3" t="s">
        <v>86</v>
      </c>
      <c r="C585" s="29"/>
      <c r="D585" s="13">
        <v>2.5494836225177793E-2</v>
      </c>
      <c r="E585" s="15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278</v>
      </c>
      <c r="C586" s="29"/>
      <c r="D586" s="13">
        <v>0</v>
      </c>
      <c r="E586" s="15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279</v>
      </c>
      <c r="C587" s="47"/>
      <c r="D587" s="45" t="s">
        <v>280</v>
      </c>
      <c r="E587" s="15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694</v>
      </c>
      <c r="BM589" s="28" t="s">
        <v>330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357</v>
      </c>
      <c r="E590" s="15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228</v>
      </c>
      <c r="C591" s="9" t="s">
        <v>228</v>
      </c>
      <c r="D591" s="10" t="s">
        <v>113</v>
      </c>
      <c r="E591" s="15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365</v>
      </c>
      <c r="E592" s="15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0.2</v>
      </c>
      <c r="E594" s="15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0.2</v>
      </c>
      <c r="E595" s="15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8</v>
      </c>
    </row>
    <row r="596" spans="1:65">
      <c r="A596" s="30"/>
      <c r="B596" s="20" t="s">
        <v>275</v>
      </c>
      <c r="C596" s="12"/>
      <c r="D596" s="23">
        <v>0.2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276</v>
      </c>
      <c r="C597" s="29"/>
      <c r="D597" s="11">
        <v>0.2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0.2</v>
      </c>
    </row>
    <row r="598" spans="1:65">
      <c r="A598" s="30"/>
      <c r="B598" s="3" t="s">
        <v>277</v>
      </c>
      <c r="C598" s="29"/>
      <c r="D598" s="24">
        <v>0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86</v>
      </c>
      <c r="C599" s="29"/>
      <c r="D599" s="13">
        <v>0</v>
      </c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278</v>
      </c>
      <c r="C600" s="29"/>
      <c r="D600" s="13">
        <v>0</v>
      </c>
      <c r="E600" s="15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279</v>
      </c>
      <c r="C601" s="47"/>
      <c r="D601" s="45" t="s">
        <v>280</v>
      </c>
      <c r="E601" s="15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695</v>
      </c>
      <c r="BM603" s="28" t="s">
        <v>330</v>
      </c>
    </row>
    <row r="604" spans="1:65" ht="15">
      <c r="A604" s="25" t="s">
        <v>32</v>
      </c>
      <c r="B604" s="18" t="s">
        <v>111</v>
      </c>
      <c r="C604" s="15" t="s">
        <v>112</v>
      </c>
      <c r="D604" s="16" t="s">
        <v>357</v>
      </c>
      <c r="E604" s="15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228</v>
      </c>
      <c r="C605" s="9" t="s">
        <v>228</v>
      </c>
      <c r="D605" s="10" t="s">
        <v>113</v>
      </c>
      <c r="E605" s="15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365</v>
      </c>
      <c r="E606" s="15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5.0999999999999996</v>
      </c>
      <c r="E608" s="15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5.09</v>
      </c>
      <c r="E609" s="15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27</v>
      </c>
    </row>
    <row r="610" spans="1:65">
      <c r="A610" s="30"/>
      <c r="B610" s="20" t="s">
        <v>275</v>
      </c>
      <c r="C610" s="12"/>
      <c r="D610" s="23">
        <v>5.0949999999999998</v>
      </c>
      <c r="E610" s="15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276</v>
      </c>
      <c r="C611" s="29"/>
      <c r="D611" s="11">
        <v>5.0949999999999998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5.0949999999999998</v>
      </c>
    </row>
    <row r="612" spans="1:65">
      <c r="A612" s="30"/>
      <c r="B612" s="3" t="s">
        <v>277</v>
      </c>
      <c r="C612" s="29"/>
      <c r="D612" s="24">
        <v>7.0710678118653244E-3</v>
      </c>
      <c r="E612" s="15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86</v>
      </c>
      <c r="C613" s="29"/>
      <c r="D613" s="13">
        <v>1.3878445165584543E-3</v>
      </c>
      <c r="E613" s="15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278</v>
      </c>
      <c r="C614" s="29"/>
      <c r="D614" s="13">
        <v>0</v>
      </c>
      <c r="E614" s="15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279</v>
      </c>
      <c r="C615" s="47"/>
      <c r="D615" s="45" t="s">
        <v>280</v>
      </c>
      <c r="E615" s="15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696</v>
      </c>
      <c r="BM617" s="28" t="s">
        <v>330</v>
      </c>
    </row>
    <row r="618" spans="1:65" ht="15">
      <c r="A618" s="25" t="s">
        <v>65</v>
      </c>
      <c r="B618" s="18" t="s">
        <v>111</v>
      </c>
      <c r="C618" s="15" t="s">
        <v>112</v>
      </c>
      <c r="D618" s="16" t="s">
        <v>357</v>
      </c>
      <c r="E618" s="15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228</v>
      </c>
      <c r="C619" s="9" t="s">
        <v>228</v>
      </c>
      <c r="D619" s="10" t="s">
        <v>113</v>
      </c>
      <c r="E619" s="15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365</v>
      </c>
      <c r="E620" s="15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</v>
      </c>
    </row>
    <row r="621" spans="1:65">
      <c r="A621" s="30"/>
      <c r="B621" s="19"/>
      <c r="C621" s="9"/>
      <c r="D621" s="26"/>
      <c r="E621" s="15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</v>
      </c>
    </row>
    <row r="622" spans="1:65">
      <c r="A622" s="30"/>
      <c r="B622" s="18">
        <v>1</v>
      </c>
      <c r="C622" s="14">
        <v>1</v>
      </c>
      <c r="D622" s="210">
        <v>188</v>
      </c>
      <c r="E622" s="211"/>
      <c r="F622" s="212"/>
      <c r="G622" s="212"/>
      <c r="H622" s="212"/>
      <c r="I622" s="212"/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  <c r="AH622" s="212"/>
      <c r="AI622" s="212"/>
      <c r="AJ622" s="212"/>
      <c r="AK622" s="212"/>
      <c r="AL622" s="212"/>
      <c r="AM622" s="212"/>
      <c r="AN622" s="212"/>
      <c r="AO622" s="212"/>
      <c r="AP622" s="212"/>
      <c r="AQ622" s="212"/>
      <c r="AR622" s="212"/>
      <c r="AS622" s="212"/>
      <c r="AT622" s="212"/>
      <c r="AU622" s="212"/>
      <c r="AV622" s="212"/>
      <c r="AW622" s="212"/>
      <c r="AX622" s="212"/>
      <c r="AY622" s="212"/>
      <c r="AZ622" s="212"/>
      <c r="BA622" s="212"/>
      <c r="BB622" s="212"/>
      <c r="BC622" s="212"/>
      <c r="BD622" s="212"/>
      <c r="BE622" s="212"/>
      <c r="BF622" s="212"/>
      <c r="BG622" s="212"/>
      <c r="BH622" s="212"/>
      <c r="BI622" s="212"/>
      <c r="BJ622" s="212"/>
      <c r="BK622" s="212"/>
      <c r="BL622" s="212"/>
      <c r="BM622" s="213">
        <v>1</v>
      </c>
    </row>
    <row r="623" spans="1:65">
      <c r="A623" s="30"/>
      <c r="B623" s="19">
        <v>1</v>
      </c>
      <c r="C623" s="9">
        <v>2</v>
      </c>
      <c r="D623" s="214">
        <v>187</v>
      </c>
      <c r="E623" s="211"/>
      <c r="F623" s="212"/>
      <c r="G623" s="212"/>
      <c r="H623" s="212"/>
      <c r="I623" s="212"/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  <c r="AH623" s="212"/>
      <c r="AI623" s="212"/>
      <c r="AJ623" s="212"/>
      <c r="AK623" s="212"/>
      <c r="AL623" s="212"/>
      <c r="AM623" s="212"/>
      <c r="AN623" s="212"/>
      <c r="AO623" s="212"/>
      <c r="AP623" s="212"/>
      <c r="AQ623" s="212"/>
      <c r="AR623" s="212"/>
      <c r="AS623" s="212"/>
      <c r="AT623" s="212"/>
      <c r="AU623" s="212"/>
      <c r="AV623" s="212"/>
      <c r="AW623" s="212"/>
      <c r="AX623" s="212"/>
      <c r="AY623" s="212"/>
      <c r="AZ623" s="212"/>
      <c r="BA623" s="212"/>
      <c r="BB623" s="212"/>
      <c r="BC623" s="212"/>
      <c r="BD623" s="212"/>
      <c r="BE623" s="212"/>
      <c r="BF623" s="212"/>
      <c r="BG623" s="212"/>
      <c r="BH623" s="212"/>
      <c r="BI623" s="212"/>
      <c r="BJ623" s="212"/>
      <c r="BK623" s="212"/>
      <c r="BL623" s="212"/>
      <c r="BM623" s="213">
        <v>28</v>
      </c>
    </row>
    <row r="624" spans="1:65">
      <c r="A624" s="30"/>
      <c r="B624" s="20" t="s">
        <v>275</v>
      </c>
      <c r="C624" s="12"/>
      <c r="D624" s="217">
        <v>187.5</v>
      </c>
      <c r="E624" s="211"/>
      <c r="F624" s="212"/>
      <c r="G624" s="212"/>
      <c r="H624" s="212"/>
      <c r="I624" s="212"/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  <c r="AH624" s="212"/>
      <c r="AI624" s="212"/>
      <c r="AJ624" s="212"/>
      <c r="AK624" s="212"/>
      <c r="AL624" s="212"/>
      <c r="AM624" s="212"/>
      <c r="AN624" s="212"/>
      <c r="AO624" s="212"/>
      <c r="AP624" s="212"/>
      <c r="AQ624" s="212"/>
      <c r="AR624" s="212"/>
      <c r="AS624" s="212"/>
      <c r="AT624" s="212"/>
      <c r="AU624" s="212"/>
      <c r="AV624" s="212"/>
      <c r="AW624" s="212"/>
      <c r="AX624" s="212"/>
      <c r="AY624" s="212"/>
      <c r="AZ624" s="212"/>
      <c r="BA624" s="212"/>
      <c r="BB624" s="212"/>
      <c r="BC624" s="212"/>
      <c r="BD624" s="212"/>
      <c r="BE624" s="212"/>
      <c r="BF624" s="212"/>
      <c r="BG624" s="212"/>
      <c r="BH624" s="212"/>
      <c r="BI624" s="212"/>
      <c r="BJ624" s="212"/>
      <c r="BK624" s="212"/>
      <c r="BL624" s="212"/>
      <c r="BM624" s="213">
        <v>16</v>
      </c>
    </row>
    <row r="625" spans="1:65">
      <c r="A625" s="30"/>
      <c r="B625" s="3" t="s">
        <v>276</v>
      </c>
      <c r="C625" s="29"/>
      <c r="D625" s="214">
        <v>187.5</v>
      </c>
      <c r="E625" s="211"/>
      <c r="F625" s="212"/>
      <c r="G625" s="212"/>
      <c r="H625" s="212"/>
      <c r="I625" s="212"/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  <c r="AH625" s="212"/>
      <c r="AI625" s="212"/>
      <c r="AJ625" s="212"/>
      <c r="AK625" s="212"/>
      <c r="AL625" s="212"/>
      <c r="AM625" s="212"/>
      <c r="AN625" s="212"/>
      <c r="AO625" s="212"/>
      <c r="AP625" s="212"/>
      <c r="AQ625" s="212"/>
      <c r="AR625" s="212"/>
      <c r="AS625" s="212"/>
      <c r="AT625" s="212"/>
      <c r="AU625" s="212"/>
      <c r="AV625" s="212"/>
      <c r="AW625" s="212"/>
      <c r="AX625" s="212"/>
      <c r="AY625" s="212"/>
      <c r="AZ625" s="212"/>
      <c r="BA625" s="212"/>
      <c r="BB625" s="212"/>
      <c r="BC625" s="212"/>
      <c r="BD625" s="212"/>
      <c r="BE625" s="212"/>
      <c r="BF625" s="212"/>
      <c r="BG625" s="212"/>
      <c r="BH625" s="212"/>
      <c r="BI625" s="212"/>
      <c r="BJ625" s="212"/>
      <c r="BK625" s="212"/>
      <c r="BL625" s="212"/>
      <c r="BM625" s="213">
        <v>187.5</v>
      </c>
    </row>
    <row r="626" spans="1:65">
      <c r="A626" s="30"/>
      <c r="B626" s="3" t="s">
        <v>277</v>
      </c>
      <c r="C626" s="29"/>
      <c r="D626" s="214">
        <v>0.70710678118654757</v>
      </c>
      <c r="E626" s="211"/>
      <c r="F626" s="212"/>
      <c r="G626" s="212"/>
      <c r="H626" s="212"/>
      <c r="I626" s="212"/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  <c r="AH626" s="212"/>
      <c r="AI626" s="212"/>
      <c r="AJ626" s="212"/>
      <c r="AK626" s="212"/>
      <c r="AL626" s="212"/>
      <c r="AM626" s="212"/>
      <c r="AN626" s="212"/>
      <c r="AO626" s="212"/>
      <c r="AP626" s="212"/>
      <c r="AQ626" s="212"/>
      <c r="AR626" s="212"/>
      <c r="AS626" s="212"/>
      <c r="AT626" s="212"/>
      <c r="AU626" s="212"/>
      <c r="AV626" s="212"/>
      <c r="AW626" s="212"/>
      <c r="AX626" s="212"/>
      <c r="AY626" s="212"/>
      <c r="AZ626" s="212"/>
      <c r="BA626" s="212"/>
      <c r="BB626" s="212"/>
      <c r="BC626" s="212"/>
      <c r="BD626" s="212"/>
      <c r="BE626" s="212"/>
      <c r="BF626" s="212"/>
      <c r="BG626" s="212"/>
      <c r="BH626" s="212"/>
      <c r="BI626" s="212"/>
      <c r="BJ626" s="212"/>
      <c r="BK626" s="212"/>
      <c r="BL626" s="212"/>
      <c r="BM626" s="213">
        <v>34</v>
      </c>
    </row>
    <row r="627" spans="1:65">
      <c r="A627" s="30"/>
      <c r="B627" s="3" t="s">
        <v>86</v>
      </c>
      <c r="C627" s="29"/>
      <c r="D627" s="13">
        <v>3.7712361663282535E-3</v>
      </c>
      <c r="E627" s="15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278</v>
      </c>
      <c r="C628" s="29"/>
      <c r="D628" s="13">
        <v>0</v>
      </c>
      <c r="E628" s="15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279</v>
      </c>
      <c r="C629" s="47"/>
      <c r="D629" s="45" t="s">
        <v>280</v>
      </c>
      <c r="E629" s="15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697</v>
      </c>
      <c r="BM631" s="28" t="s">
        <v>330</v>
      </c>
    </row>
    <row r="632" spans="1:65" ht="15">
      <c r="A632" s="25" t="s">
        <v>35</v>
      </c>
      <c r="B632" s="18" t="s">
        <v>111</v>
      </c>
      <c r="C632" s="15" t="s">
        <v>112</v>
      </c>
      <c r="D632" s="16" t="s">
        <v>357</v>
      </c>
      <c r="E632" s="15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228</v>
      </c>
      <c r="C633" s="9" t="s">
        <v>228</v>
      </c>
      <c r="D633" s="10" t="s">
        <v>113</v>
      </c>
      <c r="E633" s="15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365</v>
      </c>
      <c r="E634" s="15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0">
        <v>63.5</v>
      </c>
      <c r="E636" s="211"/>
      <c r="F636" s="212"/>
      <c r="G636" s="212"/>
      <c r="H636" s="212"/>
      <c r="I636" s="212"/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  <c r="AH636" s="212"/>
      <c r="AI636" s="212"/>
      <c r="AJ636" s="212"/>
      <c r="AK636" s="212"/>
      <c r="AL636" s="212"/>
      <c r="AM636" s="212"/>
      <c r="AN636" s="212"/>
      <c r="AO636" s="212"/>
      <c r="AP636" s="212"/>
      <c r="AQ636" s="212"/>
      <c r="AR636" s="212"/>
      <c r="AS636" s="212"/>
      <c r="AT636" s="212"/>
      <c r="AU636" s="212"/>
      <c r="AV636" s="212"/>
      <c r="AW636" s="212"/>
      <c r="AX636" s="212"/>
      <c r="AY636" s="212"/>
      <c r="AZ636" s="212"/>
      <c r="BA636" s="212"/>
      <c r="BB636" s="212"/>
      <c r="BC636" s="212"/>
      <c r="BD636" s="212"/>
      <c r="BE636" s="212"/>
      <c r="BF636" s="212"/>
      <c r="BG636" s="212"/>
      <c r="BH636" s="212"/>
      <c r="BI636" s="212"/>
      <c r="BJ636" s="212"/>
      <c r="BK636" s="212"/>
      <c r="BL636" s="212"/>
      <c r="BM636" s="213">
        <v>1</v>
      </c>
    </row>
    <row r="637" spans="1:65">
      <c r="A637" s="30"/>
      <c r="B637" s="19">
        <v>1</v>
      </c>
      <c r="C637" s="9">
        <v>2</v>
      </c>
      <c r="D637" s="214">
        <v>63.5</v>
      </c>
      <c r="E637" s="211"/>
      <c r="F637" s="212"/>
      <c r="G637" s="212"/>
      <c r="H637" s="212"/>
      <c r="I637" s="212"/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  <c r="AH637" s="212"/>
      <c r="AI637" s="212"/>
      <c r="AJ637" s="212"/>
      <c r="AK637" s="212"/>
      <c r="AL637" s="212"/>
      <c r="AM637" s="212"/>
      <c r="AN637" s="212"/>
      <c r="AO637" s="212"/>
      <c r="AP637" s="212"/>
      <c r="AQ637" s="212"/>
      <c r="AR637" s="212"/>
      <c r="AS637" s="212"/>
      <c r="AT637" s="212"/>
      <c r="AU637" s="212"/>
      <c r="AV637" s="212"/>
      <c r="AW637" s="212"/>
      <c r="AX637" s="212"/>
      <c r="AY637" s="212"/>
      <c r="AZ637" s="212"/>
      <c r="BA637" s="212"/>
      <c r="BB637" s="212"/>
      <c r="BC637" s="212"/>
      <c r="BD637" s="212"/>
      <c r="BE637" s="212"/>
      <c r="BF637" s="212"/>
      <c r="BG637" s="212"/>
      <c r="BH637" s="212"/>
      <c r="BI637" s="212"/>
      <c r="BJ637" s="212"/>
      <c r="BK637" s="212"/>
      <c r="BL637" s="212"/>
      <c r="BM637" s="213">
        <v>29</v>
      </c>
    </row>
    <row r="638" spans="1:65">
      <c r="A638" s="30"/>
      <c r="B638" s="20" t="s">
        <v>275</v>
      </c>
      <c r="C638" s="12"/>
      <c r="D638" s="217">
        <v>63.5</v>
      </c>
      <c r="E638" s="211"/>
      <c r="F638" s="212"/>
      <c r="G638" s="212"/>
      <c r="H638" s="212"/>
      <c r="I638" s="212"/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  <c r="AH638" s="212"/>
      <c r="AI638" s="212"/>
      <c r="AJ638" s="212"/>
      <c r="AK638" s="212"/>
      <c r="AL638" s="212"/>
      <c r="AM638" s="212"/>
      <c r="AN638" s="212"/>
      <c r="AO638" s="212"/>
      <c r="AP638" s="212"/>
      <c r="AQ638" s="212"/>
      <c r="AR638" s="212"/>
      <c r="AS638" s="212"/>
      <c r="AT638" s="212"/>
      <c r="AU638" s="212"/>
      <c r="AV638" s="212"/>
      <c r="AW638" s="212"/>
      <c r="AX638" s="212"/>
      <c r="AY638" s="212"/>
      <c r="AZ638" s="212"/>
      <c r="BA638" s="212"/>
      <c r="BB638" s="212"/>
      <c r="BC638" s="212"/>
      <c r="BD638" s="212"/>
      <c r="BE638" s="212"/>
      <c r="BF638" s="212"/>
      <c r="BG638" s="212"/>
      <c r="BH638" s="212"/>
      <c r="BI638" s="212"/>
      <c r="BJ638" s="212"/>
      <c r="BK638" s="212"/>
      <c r="BL638" s="212"/>
      <c r="BM638" s="213">
        <v>16</v>
      </c>
    </row>
    <row r="639" spans="1:65">
      <c r="A639" s="30"/>
      <c r="B639" s="3" t="s">
        <v>276</v>
      </c>
      <c r="C639" s="29"/>
      <c r="D639" s="214">
        <v>63.5</v>
      </c>
      <c r="E639" s="211"/>
      <c r="F639" s="212"/>
      <c r="G639" s="212"/>
      <c r="H639" s="212"/>
      <c r="I639" s="212"/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  <c r="AH639" s="212"/>
      <c r="AI639" s="212"/>
      <c r="AJ639" s="212"/>
      <c r="AK639" s="212"/>
      <c r="AL639" s="212"/>
      <c r="AM639" s="212"/>
      <c r="AN639" s="212"/>
      <c r="AO639" s="212"/>
      <c r="AP639" s="212"/>
      <c r="AQ639" s="212"/>
      <c r="AR639" s="212"/>
      <c r="AS639" s="212"/>
      <c r="AT639" s="212"/>
      <c r="AU639" s="212"/>
      <c r="AV639" s="212"/>
      <c r="AW639" s="212"/>
      <c r="AX639" s="212"/>
      <c r="AY639" s="212"/>
      <c r="AZ639" s="212"/>
      <c r="BA639" s="212"/>
      <c r="BB639" s="212"/>
      <c r="BC639" s="212"/>
      <c r="BD639" s="212"/>
      <c r="BE639" s="212"/>
      <c r="BF639" s="212"/>
      <c r="BG639" s="212"/>
      <c r="BH639" s="212"/>
      <c r="BI639" s="212"/>
      <c r="BJ639" s="212"/>
      <c r="BK639" s="212"/>
      <c r="BL639" s="212"/>
      <c r="BM639" s="213">
        <v>63.5</v>
      </c>
    </row>
    <row r="640" spans="1:65">
      <c r="A640" s="30"/>
      <c r="B640" s="3" t="s">
        <v>277</v>
      </c>
      <c r="C640" s="29"/>
      <c r="D640" s="214">
        <v>0</v>
      </c>
      <c r="E640" s="211"/>
      <c r="F640" s="212"/>
      <c r="G640" s="212"/>
      <c r="H640" s="212"/>
      <c r="I640" s="212"/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  <c r="AH640" s="212"/>
      <c r="AI640" s="212"/>
      <c r="AJ640" s="212"/>
      <c r="AK640" s="212"/>
      <c r="AL640" s="212"/>
      <c r="AM640" s="212"/>
      <c r="AN640" s="212"/>
      <c r="AO640" s="212"/>
      <c r="AP640" s="212"/>
      <c r="AQ640" s="212"/>
      <c r="AR640" s="212"/>
      <c r="AS640" s="212"/>
      <c r="AT640" s="212"/>
      <c r="AU640" s="212"/>
      <c r="AV640" s="212"/>
      <c r="AW640" s="212"/>
      <c r="AX640" s="212"/>
      <c r="AY640" s="212"/>
      <c r="AZ640" s="212"/>
      <c r="BA640" s="212"/>
      <c r="BB640" s="212"/>
      <c r="BC640" s="212"/>
      <c r="BD640" s="212"/>
      <c r="BE640" s="212"/>
      <c r="BF640" s="212"/>
      <c r="BG640" s="212"/>
      <c r="BH640" s="212"/>
      <c r="BI640" s="212"/>
      <c r="BJ640" s="212"/>
      <c r="BK640" s="212"/>
      <c r="BL640" s="212"/>
      <c r="BM640" s="213">
        <v>35</v>
      </c>
    </row>
    <row r="641" spans="1:65">
      <c r="A641" s="30"/>
      <c r="B641" s="3" t="s">
        <v>86</v>
      </c>
      <c r="C641" s="29"/>
      <c r="D641" s="13">
        <v>0</v>
      </c>
      <c r="E641" s="15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278</v>
      </c>
      <c r="C642" s="29"/>
      <c r="D642" s="13">
        <v>0</v>
      </c>
      <c r="E642" s="15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279</v>
      </c>
      <c r="C643" s="47"/>
      <c r="D643" s="45" t="s">
        <v>280</v>
      </c>
      <c r="E643" s="15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698</v>
      </c>
      <c r="BM645" s="28" t="s">
        <v>330</v>
      </c>
    </row>
    <row r="646" spans="1:65" ht="15">
      <c r="A646" s="25" t="s">
        <v>38</v>
      </c>
      <c r="B646" s="18" t="s">
        <v>111</v>
      </c>
      <c r="C646" s="15" t="s">
        <v>112</v>
      </c>
      <c r="D646" s="16" t="s">
        <v>357</v>
      </c>
      <c r="E646" s="15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228</v>
      </c>
      <c r="C647" s="9" t="s">
        <v>228</v>
      </c>
      <c r="D647" s="10" t="s">
        <v>113</v>
      </c>
      <c r="E647" s="15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365</v>
      </c>
      <c r="E648" s="15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18">
        <v>15.299999999999999</v>
      </c>
      <c r="E650" s="220"/>
      <c r="F650" s="221"/>
      <c r="G650" s="221"/>
      <c r="H650" s="221"/>
      <c r="I650" s="221"/>
      <c r="J650" s="221"/>
      <c r="K650" s="221"/>
      <c r="L650" s="221"/>
      <c r="M650" s="221"/>
      <c r="N650" s="221"/>
      <c r="O650" s="221"/>
      <c r="P650" s="221"/>
      <c r="Q650" s="221"/>
      <c r="R650" s="221"/>
      <c r="S650" s="221"/>
      <c r="T650" s="221"/>
      <c r="U650" s="221"/>
      <c r="V650" s="221"/>
      <c r="W650" s="221"/>
      <c r="X650" s="221"/>
      <c r="Y650" s="221"/>
      <c r="Z650" s="221"/>
      <c r="AA650" s="221"/>
      <c r="AB650" s="221"/>
      <c r="AC650" s="221"/>
      <c r="AD650" s="221"/>
      <c r="AE650" s="221"/>
      <c r="AF650" s="221"/>
      <c r="AG650" s="221"/>
      <c r="AH650" s="221"/>
      <c r="AI650" s="221"/>
      <c r="AJ650" s="221"/>
      <c r="AK650" s="221"/>
      <c r="AL650" s="221"/>
      <c r="AM650" s="221"/>
      <c r="AN650" s="221"/>
      <c r="AO650" s="221"/>
      <c r="AP650" s="221"/>
      <c r="AQ650" s="221"/>
      <c r="AR650" s="221"/>
      <c r="AS650" s="221"/>
      <c r="AT650" s="221"/>
      <c r="AU650" s="221"/>
      <c r="AV650" s="221"/>
      <c r="AW650" s="221"/>
      <c r="AX650" s="221"/>
      <c r="AY650" s="221"/>
      <c r="AZ650" s="221"/>
      <c r="BA650" s="221"/>
      <c r="BB650" s="221"/>
      <c r="BC650" s="221"/>
      <c r="BD650" s="221"/>
      <c r="BE650" s="221"/>
      <c r="BF650" s="221"/>
      <c r="BG650" s="221"/>
      <c r="BH650" s="221"/>
      <c r="BI650" s="221"/>
      <c r="BJ650" s="221"/>
      <c r="BK650" s="221"/>
      <c r="BL650" s="221"/>
      <c r="BM650" s="222">
        <v>1</v>
      </c>
    </row>
    <row r="651" spans="1:65">
      <c r="A651" s="30"/>
      <c r="B651" s="19">
        <v>1</v>
      </c>
      <c r="C651" s="9">
        <v>2</v>
      </c>
      <c r="D651" s="223">
        <v>15.1</v>
      </c>
      <c r="E651" s="220"/>
      <c r="F651" s="221"/>
      <c r="G651" s="221"/>
      <c r="H651" s="221"/>
      <c r="I651" s="221"/>
      <c r="J651" s="221"/>
      <c r="K651" s="221"/>
      <c r="L651" s="221"/>
      <c r="M651" s="221"/>
      <c r="N651" s="221"/>
      <c r="O651" s="221"/>
      <c r="P651" s="221"/>
      <c r="Q651" s="221"/>
      <c r="R651" s="221"/>
      <c r="S651" s="221"/>
      <c r="T651" s="221"/>
      <c r="U651" s="221"/>
      <c r="V651" s="221"/>
      <c r="W651" s="221"/>
      <c r="X651" s="221"/>
      <c r="Y651" s="221"/>
      <c r="Z651" s="221"/>
      <c r="AA651" s="221"/>
      <c r="AB651" s="221"/>
      <c r="AC651" s="221"/>
      <c r="AD651" s="221"/>
      <c r="AE651" s="221"/>
      <c r="AF651" s="221"/>
      <c r="AG651" s="221"/>
      <c r="AH651" s="221"/>
      <c r="AI651" s="221"/>
      <c r="AJ651" s="221"/>
      <c r="AK651" s="221"/>
      <c r="AL651" s="221"/>
      <c r="AM651" s="221"/>
      <c r="AN651" s="221"/>
      <c r="AO651" s="221"/>
      <c r="AP651" s="221"/>
      <c r="AQ651" s="221"/>
      <c r="AR651" s="221"/>
      <c r="AS651" s="221"/>
      <c r="AT651" s="221"/>
      <c r="AU651" s="221"/>
      <c r="AV651" s="221"/>
      <c r="AW651" s="221"/>
      <c r="AX651" s="221"/>
      <c r="AY651" s="221"/>
      <c r="AZ651" s="221"/>
      <c r="BA651" s="221"/>
      <c r="BB651" s="221"/>
      <c r="BC651" s="221"/>
      <c r="BD651" s="221"/>
      <c r="BE651" s="221"/>
      <c r="BF651" s="221"/>
      <c r="BG651" s="221"/>
      <c r="BH651" s="221"/>
      <c r="BI651" s="221"/>
      <c r="BJ651" s="221"/>
      <c r="BK651" s="221"/>
      <c r="BL651" s="221"/>
      <c r="BM651" s="222">
        <v>30</v>
      </c>
    </row>
    <row r="652" spans="1:65">
      <c r="A652" s="30"/>
      <c r="B652" s="20" t="s">
        <v>275</v>
      </c>
      <c r="C652" s="12"/>
      <c r="D652" s="227">
        <v>15.2</v>
      </c>
      <c r="E652" s="220"/>
      <c r="F652" s="221"/>
      <c r="G652" s="221"/>
      <c r="H652" s="221"/>
      <c r="I652" s="221"/>
      <c r="J652" s="221"/>
      <c r="K652" s="221"/>
      <c r="L652" s="221"/>
      <c r="M652" s="221"/>
      <c r="N652" s="221"/>
      <c r="O652" s="221"/>
      <c r="P652" s="221"/>
      <c r="Q652" s="221"/>
      <c r="R652" s="221"/>
      <c r="S652" s="221"/>
      <c r="T652" s="221"/>
      <c r="U652" s="221"/>
      <c r="V652" s="221"/>
      <c r="W652" s="221"/>
      <c r="X652" s="221"/>
      <c r="Y652" s="221"/>
      <c r="Z652" s="221"/>
      <c r="AA652" s="221"/>
      <c r="AB652" s="221"/>
      <c r="AC652" s="221"/>
      <c r="AD652" s="221"/>
      <c r="AE652" s="221"/>
      <c r="AF652" s="221"/>
      <c r="AG652" s="221"/>
      <c r="AH652" s="221"/>
      <c r="AI652" s="221"/>
      <c r="AJ652" s="221"/>
      <c r="AK652" s="221"/>
      <c r="AL652" s="221"/>
      <c r="AM652" s="221"/>
      <c r="AN652" s="221"/>
      <c r="AO652" s="221"/>
      <c r="AP652" s="221"/>
      <c r="AQ652" s="221"/>
      <c r="AR652" s="221"/>
      <c r="AS652" s="221"/>
      <c r="AT652" s="221"/>
      <c r="AU652" s="221"/>
      <c r="AV652" s="221"/>
      <c r="AW652" s="221"/>
      <c r="AX652" s="221"/>
      <c r="AY652" s="221"/>
      <c r="AZ652" s="221"/>
      <c r="BA652" s="221"/>
      <c r="BB652" s="221"/>
      <c r="BC652" s="221"/>
      <c r="BD652" s="221"/>
      <c r="BE652" s="221"/>
      <c r="BF652" s="221"/>
      <c r="BG652" s="221"/>
      <c r="BH652" s="221"/>
      <c r="BI652" s="221"/>
      <c r="BJ652" s="221"/>
      <c r="BK652" s="221"/>
      <c r="BL652" s="221"/>
      <c r="BM652" s="222">
        <v>16</v>
      </c>
    </row>
    <row r="653" spans="1:65">
      <c r="A653" s="30"/>
      <c r="B653" s="3" t="s">
        <v>276</v>
      </c>
      <c r="C653" s="29"/>
      <c r="D653" s="223">
        <v>15.2</v>
      </c>
      <c r="E653" s="220"/>
      <c r="F653" s="221"/>
      <c r="G653" s="221"/>
      <c r="H653" s="221"/>
      <c r="I653" s="221"/>
      <c r="J653" s="221"/>
      <c r="K653" s="221"/>
      <c r="L653" s="221"/>
      <c r="M653" s="221"/>
      <c r="N653" s="221"/>
      <c r="O653" s="221"/>
      <c r="P653" s="221"/>
      <c r="Q653" s="221"/>
      <c r="R653" s="221"/>
      <c r="S653" s="221"/>
      <c r="T653" s="221"/>
      <c r="U653" s="221"/>
      <c r="V653" s="221"/>
      <c r="W653" s="221"/>
      <c r="X653" s="221"/>
      <c r="Y653" s="221"/>
      <c r="Z653" s="221"/>
      <c r="AA653" s="221"/>
      <c r="AB653" s="221"/>
      <c r="AC653" s="221"/>
      <c r="AD653" s="221"/>
      <c r="AE653" s="221"/>
      <c r="AF653" s="221"/>
      <c r="AG653" s="221"/>
      <c r="AH653" s="221"/>
      <c r="AI653" s="221"/>
      <c r="AJ653" s="221"/>
      <c r="AK653" s="221"/>
      <c r="AL653" s="221"/>
      <c r="AM653" s="221"/>
      <c r="AN653" s="221"/>
      <c r="AO653" s="221"/>
      <c r="AP653" s="221"/>
      <c r="AQ653" s="221"/>
      <c r="AR653" s="221"/>
      <c r="AS653" s="221"/>
      <c r="AT653" s="221"/>
      <c r="AU653" s="221"/>
      <c r="AV653" s="221"/>
      <c r="AW653" s="221"/>
      <c r="AX653" s="221"/>
      <c r="AY653" s="221"/>
      <c r="AZ653" s="221"/>
      <c r="BA653" s="221"/>
      <c r="BB653" s="221"/>
      <c r="BC653" s="221"/>
      <c r="BD653" s="221"/>
      <c r="BE653" s="221"/>
      <c r="BF653" s="221"/>
      <c r="BG653" s="221"/>
      <c r="BH653" s="221"/>
      <c r="BI653" s="221"/>
      <c r="BJ653" s="221"/>
      <c r="BK653" s="221"/>
      <c r="BL653" s="221"/>
      <c r="BM653" s="222">
        <v>15.2</v>
      </c>
    </row>
    <row r="654" spans="1:65">
      <c r="A654" s="30"/>
      <c r="B654" s="3" t="s">
        <v>277</v>
      </c>
      <c r="C654" s="29"/>
      <c r="D654" s="223">
        <v>0.141421356237309</v>
      </c>
      <c r="E654" s="220"/>
      <c r="F654" s="221"/>
      <c r="G654" s="221"/>
      <c r="H654" s="221"/>
      <c r="I654" s="221"/>
      <c r="J654" s="221"/>
      <c r="K654" s="221"/>
      <c r="L654" s="221"/>
      <c r="M654" s="221"/>
      <c r="N654" s="221"/>
      <c r="O654" s="221"/>
      <c r="P654" s="221"/>
      <c r="Q654" s="221"/>
      <c r="R654" s="221"/>
      <c r="S654" s="221"/>
      <c r="T654" s="221"/>
      <c r="U654" s="221"/>
      <c r="V654" s="221"/>
      <c r="W654" s="221"/>
      <c r="X654" s="221"/>
      <c r="Y654" s="221"/>
      <c r="Z654" s="221"/>
      <c r="AA654" s="221"/>
      <c r="AB654" s="221"/>
      <c r="AC654" s="221"/>
      <c r="AD654" s="221"/>
      <c r="AE654" s="221"/>
      <c r="AF654" s="221"/>
      <c r="AG654" s="221"/>
      <c r="AH654" s="221"/>
      <c r="AI654" s="221"/>
      <c r="AJ654" s="221"/>
      <c r="AK654" s="221"/>
      <c r="AL654" s="221"/>
      <c r="AM654" s="221"/>
      <c r="AN654" s="221"/>
      <c r="AO654" s="221"/>
      <c r="AP654" s="221"/>
      <c r="AQ654" s="221"/>
      <c r="AR654" s="221"/>
      <c r="AS654" s="221"/>
      <c r="AT654" s="221"/>
      <c r="AU654" s="221"/>
      <c r="AV654" s="221"/>
      <c r="AW654" s="221"/>
      <c r="AX654" s="221"/>
      <c r="AY654" s="221"/>
      <c r="AZ654" s="221"/>
      <c r="BA654" s="221"/>
      <c r="BB654" s="221"/>
      <c r="BC654" s="221"/>
      <c r="BD654" s="221"/>
      <c r="BE654" s="221"/>
      <c r="BF654" s="221"/>
      <c r="BG654" s="221"/>
      <c r="BH654" s="221"/>
      <c r="BI654" s="221"/>
      <c r="BJ654" s="221"/>
      <c r="BK654" s="221"/>
      <c r="BL654" s="221"/>
      <c r="BM654" s="222">
        <v>36</v>
      </c>
    </row>
    <row r="655" spans="1:65">
      <c r="A655" s="30"/>
      <c r="B655" s="3" t="s">
        <v>86</v>
      </c>
      <c r="C655" s="29"/>
      <c r="D655" s="13">
        <v>9.3040365945598041E-3</v>
      </c>
      <c r="E655" s="15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278</v>
      </c>
      <c r="C656" s="29"/>
      <c r="D656" s="13">
        <v>0</v>
      </c>
      <c r="E656" s="15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279</v>
      </c>
      <c r="C657" s="47"/>
      <c r="D657" s="45" t="s">
        <v>280</v>
      </c>
      <c r="E657" s="15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699</v>
      </c>
      <c r="BM659" s="28" t="s">
        <v>330</v>
      </c>
    </row>
    <row r="660" spans="1:65" ht="15">
      <c r="A660" s="25" t="s">
        <v>41</v>
      </c>
      <c r="B660" s="18" t="s">
        <v>111</v>
      </c>
      <c r="C660" s="15" t="s">
        <v>112</v>
      </c>
      <c r="D660" s="16" t="s">
        <v>357</v>
      </c>
      <c r="E660" s="15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228</v>
      </c>
      <c r="C661" s="9" t="s">
        <v>228</v>
      </c>
      <c r="D661" s="10" t="s">
        <v>113</v>
      </c>
      <c r="E661" s="15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365</v>
      </c>
      <c r="E662" s="15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5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1.29</v>
      </c>
      <c r="E664" s="15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1.36</v>
      </c>
      <c r="E665" s="15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31</v>
      </c>
    </row>
    <row r="666" spans="1:65">
      <c r="A666" s="30"/>
      <c r="B666" s="20" t="s">
        <v>275</v>
      </c>
      <c r="C666" s="12"/>
      <c r="D666" s="23">
        <v>1.3250000000000002</v>
      </c>
      <c r="E666" s="15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276</v>
      </c>
      <c r="C667" s="29"/>
      <c r="D667" s="11">
        <v>1.3250000000000002</v>
      </c>
      <c r="E667" s="15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1.325</v>
      </c>
    </row>
    <row r="668" spans="1:65">
      <c r="A668" s="30"/>
      <c r="B668" s="3" t="s">
        <v>277</v>
      </c>
      <c r="C668" s="29"/>
      <c r="D668" s="24">
        <v>4.9497474683058366E-2</v>
      </c>
      <c r="E668" s="15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37</v>
      </c>
    </row>
    <row r="669" spans="1:65">
      <c r="A669" s="30"/>
      <c r="B669" s="3" t="s">
        <v>86</v>
      </c>
      <c r="C669" s="29"/>
      <c r="D669" s="13">
        <v>3.7356584666459136E-2</v>
      </c>
      <c r="E669" s="15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278</v>
      </c>
      <c r="C670" s="29"/>
      <c r="D670" s="13">
        <v>2.2204460492503131E-16</v>
      </c>
      <c r="E670" s="15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279</v>
      </c>
      <c r="C671" s="47"/>
      <c r="D671" s="45" t="s">
        <v>280</v>
      </c>
      <c r="E671" s="15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700</v>
      </c>
      <c r="BM673" s="28" t="s">
        <v>330</v>
      </c>
    </row>
    <row r="674" spans="1:65" ht="15">
      <c r="A674" s="25" t="s">
        <v>44</v>
      </c>
      <c r="B674" s="18" t="s">
        <v>111</v>
      </c>
      <c r="C674" s="15" t="s">
        <v>112</v>
      </c>
      <c r="D674" s="16" t="s">
        <v>357</v>
      </c>
      <c r="E674" s="15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228</v>
      </c>
      <c r="C675" s="9" t="s">
        <v>228</v>
      </c>
      <c r="D675" s="10" t="s">
        <v>113</v>
      </c>
      <c r="E675" s="15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365</v>
      </c>
      <c r="E676" s="15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5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10">
        <v>185</v>
      </c>
      <c r="E678" s="211"/>
      <c r="F678" s="212"/>
      <c r="G678" s="212"/>
      <c r="H678" s="212"/>
      <c r="I678" s="212"/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  <c r="AH678" s="212"/>
      <c r="AI678" s="212"/>
      <c r="AJ678" s="212"/>
      <c r="AK678" s="212"/>
      <c r="AL678" s="212"/>
      <c r="AM678" s="212"/>
      <c r="AN678" s="212"/>
      <c r="AO678" s="212"/>
      <c r="AP678" s="212"/>
      <c r="AQ678" s="212"/>
      <c r="AR678" s="212"/>
      <c r="AS678" s="212"/>
      <c r="AT678" s="212"/>
      <c r="AU678" s="212"/>
      <c r="AV678" s="212"/>
      <c r="AW678" s="212"/>
      <c r="AX678" s="212"/>
      <c r="AY678" s="212"/>
      <c r="AZ678" s="212"/>
      <c r="BA678" s="212"/>
      <c r="BB678" s="212"/>
      <c r="BC678" s="212"/>
      <c r="BD678" s="212"/>
      <c r="BE678" s="212"/>
      <c r="BF678" s="212"/>
      <c r="BG678" s="212"/>
      <c r="BH678" s="212"/>
      <c r="BI678" s="212"/>
      <c r="BJ678" s="212"/>
      <c r="BK678" s="212"/>
      <c r="BL678" s="212"/>
      <c r="BM678" s="213">
        <v>1</v>
      </c>
    </row>
    <row r="679" spans="1:65">
      <c r="A679" s="30"/>
      <c r="B679" s="19">
        <v>1</v>
      </c>
      <c r="C679" s="9">
        <v>2</v>
      </c>
      <c r="D679" s="214">
        <v>185</v>
      </c>
      <c r="E679" s="211"/>
      <c r="F679" s="212"/>
      <c r="G679" s="212"/>
      <c r="H679" s="212"/>
      <c r="I679" s="212"/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  <c r="AH679" s="212"/>
      <c r="AI679" s="212"/>
      <c r="AJ679" s="212"/>
      <c r="AK679" s="212"/>
      <c r="AL679" s="212"/>
      <c r="AM679" s="212"/>
      <c r="AN679" s="212"/>
      <c r="AO679" s="212"/>
      <c r="AP679" s="212"/>
      <c r="AQ679" s="212"/>
      <c r="AR679" s="212"/>
      <c r="AS679" s="212"/>
      <c r="AT679" s="212"/>
      <c r="AU679" s="212"/>
      <c r="AV679" s="212"/>
      <c r="AW679" s="212"/>
      <c r="AX679" s="212"/>
      <c r="AY679" s="212"/>
      <c r="AZ679" s="212"/>
      <c r="BA679" s="212"/>
      <c r="BB679" s="212"/>
      <c r="BC679" s="212"/>
      <c r="BD679" s="212"/>
      <c r="BE679" s="212"/>
      <c r="BF679" s="212"/>
      <c r="BG679" s="212"/>
      <c r="BH679" s="212"/>
      <c r="BI679" s="212"/>
      <c r="BJ679" s="212"/>
      <c r="BK679" s="212"/>
      <c r="BL679" s="212"/>
      <c r="BM679" s="213">
        <v>32</v>
      </c>
    </row>
    <row r="680" spans="1:65">
      <c r="A680" s="30"/>
      <c r="B680" s="20" t="s">
        <v>275</v>
      </c>
      <c r="C680" s="12"/>
      <c r="D680" s="217">
        <v>185</v>
      </c>
      <c r="E680" s="211"/>
      <c r="F680" s="212"/>
      <c r="G680" s="212"/>
      <c r="H680" s="212"/>
      <c r="I680" s="212"/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  <c r="AH680" s="212"/>
      <c r="AI680" s="212"/>
      <c r="AJ680" s="212"/>
      <c r="AK680" s="212"/>
      <c r="AL680" s="212"/>
      <c r="AM680" s="212"/>
      <c r="AN680" s="212"/>
      <c r="AO680" s="212"/>
      <c r="AP680" s="212"/>
      <c r="AQ680" s="212"/>
      <c r="AR680" s="212"/>
      <c r="AS680" s="212"/>
      <c r="AT680" s="212"/>
      <c r="AU680" s="212"/>
      <c r="AV680" s="212"/>
      <c r="AW680" s="212"/>
      <c r="AX680" s="212"/>
      <c r="AY680" s="212"/>
      <c r="AZ680" s="212"/>
      <c r="BA680" s="212"/>
      <c r="BB680" s="212"/>
      <c r="BC680" s="212"/>
      <c r="BD680" s="212"/>
      <c r="BE680" s="212"/>
      <c r="BF680" s="212"/>
      <c r="BG680" s="212"/>
      <c r="BH680" s="212"/>
      <c r="BI680" s="212"/>
      <c r="BJ680" s="212"/>
      <c r="BK680" s="212"/>
      <c r="BL680" s="212"/>
      <c r="BM680" s="213">
        <v>16</v>
      </c>
    </row>
    <row r="681" spans="1:65">
      <c r="A681" s="30"/>
      <c r="B681" s="3" t="s">
        <v>276</v>
      </c>
      <c r="C681" s="29"/>
      <c r="D681" s="214">
        <v>185</v>
      </c>
      <c r="E681" s="211"/>
      <c r="F681" s="212"/>
      <c r="G681" s="212"/>
      <c r="H681" s="212"/>
      <c r="I681" s="212"/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  <c r="AH681" s="212"/>
      <c r="AI681" s="212"/>
      <c r="AJ681" s="212"/>
      <c r="AK681" s="212"/>
      <c r="AL681" s="212"/>
      <c r="AM681" s="212"/>
      <c r="AN681" s="212"/>
      <c r="AO681" s="212"/>
      <c r="AP681" s="212"/>
      <c r="AQ681" s="212"/>
      <c r="AR681" s="212"/>
      <c r="AS681" s="212"/>
      <c r="AT681" s="212"/>
      <c r="AU681" s="212"/>
      <c r="AV681" s="212"/>
      <c r="AW681" s="212"/>
      <c r="AX681" s="212"/>
      <c r="AY681" s="212"/>
      <c r="AZ681" s="212"/>
      <c r="BA681" s="212"/>
      <c r="BB681" s="212"/>
      <c r="BC681" s="212"/>
      <c r="BD681" s="212"/>
      <c r="BE681" s="212"/>
      <c r="BF681" s="212"/>
      <c r="BG681" s="212"/>
      <c r="BH681" s="212"/>
      <c r="BI681" s="212"/>
      <c r="BJ681" s="212"/>
      <c r="BK681" s="212"/>
      <c r="BL681" s="212"/>
      <c r="BM681" s="213">
        <v>185</v>
      </c>
    </row>
    <row r="682" spans="1:65">
      <c r="A682" s="30"/>
      <c r="B682" s="3" t="s">
        <v>277</v>
      </c>
      <c r="C682" s="29"/>
      <c r="D682" s="214">
        <v>0</v>
      </c>
      <c r="E682" s="211"/>
      <c r="F682" s="212"/>
      <c r="G682" s="212"/>
      <c r="H682" s="212"/>
      <c r="I682" s="212"/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  <c r="AH682" s="212"/>
      <c r="AI682" s="212"/>
      <c r="AJ682" s="212"/>
      <c r="AK682" s="212"/>
      <c r="AL682" s="212"/>
      <c r="AM682" s="212"/>
      <c r="AN682" s="212"/>
      <c r="AO682" s="212"/>
      <c r="AP682" s="212"/>
      <c r="AQ682" s="212"/>
      <c r="AR682" s="212"/>
      <c r="AS682" s="212"/>
      <c r="AT682" s="212"/>
      <c r="AU682" s="212"/>
      <c r="AV682" s="212"/>
      <c r="AW682" s="212"/>
      <c r="AX682" s="212"/>
      <c r="AY682" s="212"/>
      <c r="AZ682" s="212"/>
      <c r="BA682" s="212"/>
      <c r="BB682" s="212"/>
      <c r="BC682" s="212"/>
      <c r="BD682" s="212"/>
      <c r="BE682" s="212"/>
      <c r="BF682" s="212"/>
      <c r="BG682" s="212"/>
      <c r="BH682" s="212"/>
      <c r="BI682" s="212"/>
      <c r="BJ682" s="212"/>
      <c r="BK682" s="212"/>
      <c r="BL682" s="212"/>
      <c r="BM682" s="213">
        <v>38</v>
      </c>
    </row>
    <row r="683" spans="1:65">
      <c r="A683" s="30"/>
      <c r="B683" s="3" t="s">
        <v>86</v>
      </c>
      <c r="C683" s="29"/>
      <c r="D683" s="13">
        <v>0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278</v>
      </c>
      <c r="C684" s="29"/>
      <c r="D684" s="13">
        <v>0</v>
      </c>
      <c r="E684" s="15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279</v>
      </c>
      <c r="C685" s="47"/>
      <c r="D685" s="45" t="s">
        <v>280</v>
      </c>
      <c r="E685" s="15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701</v>
      </c>
      <c r="BM687" s="28" t="s">
        <v>330</v>
      </c>
    </row>
    <row r="688" spans="1:65" ht="15">
      <c r="A688" s="25" t="s">
        <v>45</v>
      </c>
      <c r="B688" s="18" t="s">
        <v>111</v>
      </c>
      <c r="C688" s="15" t="s">
        <v>112</v>
      </c>
      <c r="D688" s="16" t="s">
        <v>357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228</v>
      </c>
      <c r="C689" s="9" t="s">
        <v>228</v>
      </c>
      <c r="D689" s="10" t="s">
        <v>113</v>
      </c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365</v>
      </c>
      <c r="E690" s="15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0">
        <v>93</v>
      </c>
      <c r="E692" s="211"/>
      <c r="F692" s="212"/>
      <c r="G692" s="212"/>
      <c r="H692" s="212"/>
      <c r="I692" s="212"/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  <c r="AH692" s="212"/>
      <c r="AI692" s="212"/>
      <c r="AJ692" s="212"/>
      <c r="AK692" s="212"/>
      <c r="AL692" s="212"/>
      <c r="AM692" s="212"/>
      <c r="AN692" s="212"/>
      <c r="AO692" s="212"/>
      <c r="AP692" s="212"/>
      <c r="AQ692" s="212"/>
      <c r="AR692" s="212"/>
      <c r="AS692" s="212"/>
      <c r="AT692" s="212"/>
      <c r="AU692" s="212"/>
      <c r="AV692" s="212"/>
      <c r="AW692" s="212"/>
      <c r="AX692" s="212"/>
      <c r="AY692" s="212"/>
      <c r="AZ692" s="212"/>
      <c r="BA692" s="212"/>
      <c r="BB692" s="212"/>
      <c r="BC692" s="212"/>
      <c r="BD692" s="212"/>
      <c r="BE692" s="212"/>
      <c r="BF692" s="212"/>
      <c r="BG692" s="212"/>
      <c r="BH692" s="212"/>
      <c r="BI692" s="212"/>
      <c r="BJ692" s="212"/>
      <c r="BK692" s="212"/>
      <c r="BL692" s="212"/>
      <c r="BM692" s="213">
        <v>1</v>
      </c>
    </row>
    <row r="693" spans="1:65">
      <c r="A693" s="30"/>
      <c r="B693" s="19">
        <v>1</v>
      </c>
      <c r="C693" s="9">
        <v>2</v>
      </c>
      <c r="D693" s="214">
        <v>95.5</v>
      </c>
      <c r="E693" s="211"/>
      <c r="F693" s="212"/>
      <c r="G693" s="212"/>
      <c r="H693" s="212"/>
      <c r="I693" s="212"/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  <c r="AH693" s="212"/>
      <c r="AI693" s="212"/>
      <c r="AJ693" s="212"/>
      <c r="AK693" s="212"/>
      <c r="AL693" s="212"/>
      <c r="AM693" s="212"/>
      <c r="AN693" s="212"/>
      <c r="AO693" s="212"/>
      <c r="AP693" s="212"/>
      <c r="AQ693" s="212"/>
      <c r="AR693" s="212"/>
      <c r="AS693" s="212"/>
      <c r="AT693" s="212"/>
      <c r="AU693" s="212"/>
      <c r="AV693" s="212"/>
      <c r="AW693" s="212"/>
      <c r="AX693" s="212"/>
      <c r="AY693" s="212"/>
      <c r="AZ693" s="212"/>
      <c r="BA693" s="212"/>
      <c r="BB693" s="212"/>
      <c r="BC693" s="212"/>
      <c r="BD693" s="212"/>
      <c r="BE693" s="212"/>
      <c r="BF693" s="212"/>
      <c r="BG693" s="212"/>
      <c r="BH693" s="212"/>
      <c r="BI693" s="212"/>
      <c r="BJ693" s="212"/>
      <c r="BK693" s="212"/>
      <c r="BL693" s="212"/>
      <c r="BM693" s="213">
        <v>33</v>
      </c>
    </row>
    <row r="694" spans="1:65">
      <c r="A694" s="30"/>
      <c r="B694" s="20" t="s">
        <v>275</v>
      </c>
      <c r="C694" s="12"/>
      <c r="D694" s="217">
        <v>94.25</v>
      </c>
      <c r="E694" s="211"/>
      <c r="F694" s="212"/>
      <c r="G694" s="212"/>
      <c r="H694" s="212"/>
      <c r="I694" s="212"/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  <c r="AH694" s="212"/>
      <c r="AI694" s="212"/>
      <c r="AJ694" s="212"/>
      <c r="AK694" s="212"/>
      <c r="AL694" s="212"/>
      <c r="AM694" s="212"/>
      <c r="AN694" s="212"/>
      <c r="AO694" s="212"/>
      <c r="AP694" s="212"/>
      <c r="AQ694" s="212"/>
      <c r="AR694" s="212"/>
      <c r="AS694" s="212"/>
      <c r="AT694" s="212"/>
      <c r="AU694" s="212"/>
      <c r="AV694" s="212"/>
      <c r="AW694" s="212"/>
      <c r="AX694" s="212"/>
      <c r="AY694" s="212"/>
      <c r="AZ694" s="212"/>
      <c r="BA694" s="212"/>
      <c r="BB694" s="212"/>
      <c r="BC694" s="212"/>
      <c r="BD694" s="212"/>
      <c r="BE694" s="212"/>
      <c r="BF694" s="212"/>
      <c r="BG694" s="212"/>
      <c r="BH694" s="212"/>
      <c r="BI694" s="212"/>
      <c r="BJ694" s="212"/>
      <c r="BK694" s="212"/>
      <c r="BL694" s="212"/>
      <c r="BM694" s="213">
        <v>16</v>
      </c>
    </row>
    <row r="695" spans="1:65">
      <c r="A695" s="30"/>
      <c r="B695" s="3" t="s">
        <v>276</v>
      </c>
      <c r="C695" s="29"/>
      <c r="D695" s="214">
        <v>94.25</v>
      </c>
      <c r="E695" s="211"/>
      <c r="F695" s="212"/>
      <c r="G695" s="212"/>
      <c r="H695" s="212"/>
      <c r="I695" s="212"/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  <c r="AH695" s="212"/>
      <c r="AI695" s="212"/>
      <c r="AJ695" s="212"/>
      <c r="AK695" s="212"/>
      <c r="AL695" s="212"/>
      <c r="AM695" s="212"/>
      <c r="AN695" s="212"/>
      <c r="AO695" s="212"/>
      <c r="AP695" s="212"/>
      <c r="AQ695" s="212"/>
      <c r="AR695" s="212"/>
      <c r="AS695" s="212"/>
      <c r="AT695" s="212"/>
      <c r="AU695" s="212"/>
      <c r="AV695" s="212"/>
      <c r="AW695" s="212"/>
      <c r="AX695" s="212"/>
      <c r="AY695" s="212"/>
      <c r="AZ695" s="212"/>
      <c r="BA695" s="212"/>
      <c r="BB695" s="212"/>
      <c r="BC695" s="212"/>
      <c r="BD695" s="212"/>
      <c r="BE695" s="212"/>
      <c r="BF695" s="212"/>
      <c r="BG695" s="212"/>
      <c r="BH695" s="212"/>
      <c r="BI695" s="212"/>
      <c r="BJ695" s="212"/>
      <c r="BK695" s="212"/>
      <c r="BL695" s="212"/>
      <c r="BM695" s="213">
        <v>94.25</v>
      </c>
    </row>
    <row r="696" spans="1:65">
      <c r="A696" s="30"/>
      <c r="B696" s="3" t="s">
        <v>277</v>
      </c>
      <c r="C696" s="29"/>
      <c r="D696" s="214">
        <v>1.7677669529663689</v>
      </c>
      <c r="E696" s="211"/>
      <c r="F696" s="212"/>
      <c r="G696" s="212"/>
      <c r="H696" s="212"/>
      <c r="I696" s="212"/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  <c r="AH696" s="212"/>
      <c r="AI696" s="212"/>
      <c r="AJ696" s="212"/>
      <c r="AK696" s="212"/>
      <c r="AL696" s="212"/>
      <c r="AM696" s="212"/>
      <c r="AN696" s="212"/>
      <c r="AO696" s="212"/>
      <c r="AP696" s="212"/>
      <c r="AQ696" s="212"/>
      <c r="AR696" s="212"/>
      <c r="AS696" s="212"/>
      <c r="AT696" s="212"/>
      <c r="AU696" s="212"/>
      <c r="AV696" s="212"/>
      <c r="AW696" s="212"/>
      <c r="AX696" s="212"/>
      <c r="AY696" s="212"/>
      <c r="AZ696" s="212"/>
      <c r="BA696" s="212"/>
      <c r="BB696" s="212"/>
      <c r="BC696" s="212"/>
      <c r="BD696" s="212"/>
      <c r="BE696" s="212"/>
      <c r="BF696" s="212"/>
      <c r="BG696" s="212"/>
      <c r="BH696" s="212"/>
      <c r="BI696" s="212"/>
      <c r="BJ696" s="212"/>
      <c r="BK696" s="212"/>
      <c r="BL696" s="212"/>
      <c r="BM696" s="213">
        <v>39</v>
      </c>
    </row>
    <row r="697" spans="1:65">
      <c r="A697" s="30"/>
      <c r="B697" s="3" t="s">
        <v>86</v>
      </c>
      <c r="C697" s="29"/>
      <c r="D697" s="13">
        <v>1.875614804208349E-2</v>
      </c>
      <c r="E697" s="15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278</v>
      </c>
      <c r="C698" s="29"/>
      <c r="D698" s="13">
        <v>0</v>
      </c>
      <c r="E698" s="15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279</v>
      </c>
      <c r="C699" s="47"/>
      <c r="D699" s="45" t="s">
        <v>280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706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7" t="s">
        <v>46</v>
      </c>
      <c r="D2" s="158" t="s">
        <v>47</v>
      </c>
      <c r="E2" s="77" t="s">
        <v>2</v>
      </c>
      <c r="F2" s="159" t="s">
        <v>46</v>
      </c>
      <c r="G2" s="78" t="s">
        <v>47</v>
      </c>
      <c r="H2" s="79" t="s">
        <v>2</v>
      </c>
      <c r="I2" s="159" t="s">
        <v>46</v>
      </c>
      <c r="J2" s="78" t="s">
        <v>47</v>
      </c>
      <c r="K2" s="74"/>
    </row>
    <row r="3" spans="1:11" ht="15.75" customHeight="1">
      <c r="A3" s="75"/>
      <c r="B3" s="161" t="s">
        <v>184</v>
      </c>
      <c r="C3" s="160"/>
      <c r="D3" s="162"/>
      <c r="E3" s="160"/>
      <c r="F3" s="160"/>
      <c r="G3" s="163"/>
      <c r="H3" s="160"/>
      <c r="I3" s="160"/>
      <c r="J3" s="164"/>
    </row>
    <row r="4" spans="1:11" ht="15.75" customHeight="1">
      <c r="A4" s="75"/>
      <c r="B4" s="166" t="s">
        <v>49</v>
      </c>
      <c r="C4" s="156" t="s">
        <v>3</v>
      </c>
      <c r="D4" s="36">
        <v>6.2536333333333296</v>
      </c>
      <c r="E4" s="166" t="s">
        <v>81</v>
      </c>
      <c r="F4" s="156" t="s">
        <v>3</v>
      </c>
      <c r="G4" s="165">
        <v>0.17840112614706299</v>
      </c>
      <c r="H4" s="7" t="s">
        <v>702</v>
      </c>
      <c r="I4" s="156" t="s">
        <v>702</v>
      </c>
      <c r="J4" s="37" t="s">
        <v>702</v>
      </c>
    </row>
    <row r="5" spans="1:11" ht="15.75" customHeight="1">
      <c r="A5" s="75"/>
      <c r="B5" s="166" t="s">
        <v>10</v>
      </c>
      <c r="C5" s="156" t="s">
        <v>3</v>
      </c>
      <c r="D5" s="167">
        <v>956.05546233127404</v>
      </c>
      <c r="E5" s="166" t="s">
        <v>53</v>
      </c>
      <c r="F5" s="156" t="s">
        <v>3</v>
      </c>
      <c r="G5" s="38">
        <v>27.593333333333302</v>
      </c>
      <c r="H5" s="7" t="s">
        <v>702</v>
      </c>
      <c r="I5" s="156" t="s">
        <v>702</v>
      </c>
      <c r="J5" s="37" t="s">
        <v>702</v>
      </c>
    </row>
    <row r="6" spans="1:11" ht="15.75" customHeight="1">
      <c r="A6" s="75"/>
      <c r="B6" s="161" t="s">
        <v>206</v>
      </c>
      <c r="C6" s="160"/>
      <c r="D6" s="162"/>
      <c r="E6" s="160"/>
      <c r="F6" s="160"/>
      <c r="G6" s="163"/>
      <c r="H6" s="160"/>
      <c r="I6" s="160"/>
      <c r="J6" s="164"/>
    </row>
    <row r="7" spans="1:11" ht="15.75" customHeight="1">
      <c r="A7" s="75"/>
      <c r="B7" s="166" t="s">
        <v>49</v>
      </c>
      <c r="C7" s="156" t="s">
        <v>3</v>
      </c>
      <c r="D7" s="168">
        <v>12.5001365289072</v>
      </c>
      <c r="E7" s="166" t="s">
        <v>81</v>
      </c>
      <c r="F7" s="156" t="s">
        <v>3</v>
      </c>
      <c r="G7" s="169">
        <v>7.2142857142857106E-2</v>
      </c>
      <c r="H7" s="170" t="s">
        <v>124</v>
      </c>
      <c r="I7" s="156" t="s">
        <v>82</v>
      </c>
      <c r="J7" s="37" t="s">
        <v>96</v>
      </c>
    </row>
    <row r="8" spans="1:11" ht="15.75" customHeight="1">
      <c r="A8" s="75"/>
      <c r="B8" s="166" t="s">
        <v>10</v>
      </c>
      <c r="C8" s="156" t="s">
        <v>3</v>
      </c>
      <c r="D8" s="167">
        <v>64.755023106834798</v>
      </c>
      <c r="E8" s="166" t="s">
        <v>11</v>
      </c>
      <c r="F8" s="156" t="s">
        <v>3</v>
      </c>
      <c r="G8" s="165">
        <v>0.28483866058809099</v>
      </c>
      <c r="H8" s="170" t="s">
        <v>40</v>
      </c>
      <c r="I8" s="156" t="s">
        <v>3</v>
      </c>
      <c r="J8" s="165">
        <v>2.6856253602027902</v>
      </c>
    </row>
    <row r="9" spans="1:11" ht="15.75" customHeight="1">
      <c r="A9" s="75"/>
      <c r="B9" s="166" t="s">
        <v>33</v>
      </c>
      <c r="C9" s="156" t="s">
        <v>3</v>
      </c>
      <c r="D9" s="36">
        <v>1.4969633870594099</v>
      </c>
      <c r="E9" s="166" t="s">
        <v>23</v>
      </c>
      <c r="F9" s="156" t="s">
        <v>3</v>
      </c>
      <c r="G9" s="169">
        <v>7.3333333333333306E-2</v>
      </c>
      <c r="H9" s="170" t="s">
        <v>125</v>
      </c>
      <c r="I9" s="156" t="s">
        <v>82</v>
      </c>
      <c r="J9" s="37" t="s">
        <v>105</v>
      </c>
    </row>
    <row r="10" spans="1:11" ht="15.75" customHeight="1">
      <c r="A10" s="75"/>
      <c r="B10" s="166" t="s">
        <v>36</v>
      </c>
      <c r="C10" s="156" t="s">
        <v>3</v>
      </c>
      <c r="D10" s="36">
        <v>0.64827549421682695</v>
      </c>
      <c r="E10" s="166" t="s">
        <v>57</v>
      </c>
      <c r="F10" s="156" t="s">
        <v>1</v>
      </c>
      <c r="G10" s="169">
        <v>1.2152191518298701E-2</v>
      </c>
      <c r="H10" s="170" t="s">
        <v>12</v>
      </c>
      <c r="I10" s="156" t="s">
        <v>3</v>
      </c>
      <c r="J10" s="165">
        <v>2.0347694248772599</v>
      </c>
    </row>
    <row r="11" spans="1:11" ht="15.75" customHeight="1">
      <c r="A11" s="75"/>
      <c r="B11" s="166" t="s">
        <v>39</v>
      </c>
      <c r="C11" s="156" t="s">
        <v>3</v>
      </c>
      <c r="D11" s="36">
        <v>0.49744849723228801</v>
      </c>
      <c r="E11" s="166" t="s">
        <v>29</v>
      </c>
      <c r="F11" s="156" t="s">
        <v>3</v>
      </c>
      <c r="G11" s="165">
        <v>0.36514268889868901</v>
      </c>
      <c r="H11" s="170" t="s">
        <v>64</v>
      </c>
      <c r="I11" s="156" t="s">
        <v>3</v>
      </c>
      <c r="J11" s="169">
        <v>6.7500000000000004E-2</v>
      </c>
    </row>
    <row r="12" spans="1:11" ht="15.75" customHeight="1">
      <c r="A12" s="75"/>
      <c r="B12" s="166" t="s">
        <v>5</v>
      </c>
      <c r="C12" s="156" t="s">
        <v>3</v>
      </c>
      <c r="D12" s="36">
        <v>1.7761111111111101</v>
      </c>
      <c r="E12" s="166" t="s">
        <v>31</v>
      </c>
      <c r="F12" s="156" t="s">
        <v>3</v>
      </c>
      <c r="G12" s="165">
        <v>9.9148293791926196</v>
      </c>
      <c r="H12" s="7" t="s">
        <v>702</v>
      </c>
      <c r="I12" s="156" t="s">
        <v>702</v>
      </c>
      <c r="J12" s="37" t="s">
        <v>702</v>
      </c>
    </row>
    <row r="13" spans="1:11" ht="15.75" customHeight="1">
      <c r="A13" s="75"/>
      <c r="B13" s="161" t="s">
        <v>135</v>
      </c>
      <c r="C13" s="160"/>
      <c r="D13" s="162"/>
      <c r="E13" s="160"/>
      <c r="F13" s="160"/>
      <c r="G13" s="163"/>
      <c r="H13" s="160"/>
      <c r="I13" s="160"/>
      <c r="J13" s="164"/>
    </row>
    <row r="14" spans="1:11" ht="15.75" customHeight="1">
      <c r="A14" s="75"/>
      <c r="B14" s="166" t="s">
        <v>440</v>
      </c>
      <c r="C14" s="156" t="s">
        <v>1</v>
      </c>
      <c r="D14" s="36">
        <v>6.19</v>
      </c>
      <c r="E14" s="166" t="s">
        <v>108</v>
      </c>
      <c r="F14" s="156" t="s">
        <v>1</v>
      </c>
      <c r="G14" s="165">
        <v>1.635</v>
      </c>
      <c r="H14" s="170" t="s">
        <v>60</v>
      </c>
      <c r="I14" s="156" t="s">
        <v>1</v>
      </c>
      <c r="J14" s="165">
        <v>2.2224974999999998</v>
      </c>
    </row>
    <row r="15" spans="1:11" ht="15.75" customHeight="1">
      <c r="A15" s="75"/>
      <c r="B15" s="166" t="s">
        <v>101</v>
      </c>
      <c r="C15" s="156" t="s">
        <v>1</v>
      </c>
      <c r="D15" s="36">
        <v>4.415</v>
      </c>
      <c r="E15" s="166" t="s">
        <v>109</v>
      </c>
      <c r="F15" s="156" t="s">
        <v>1</v>
      </c>
      <c r="G15" s="169">
        <v>1.4999999999999999E-2</v>
      </c>
      <c r="H15" s="170" t="s">
        <v>441</v>
      </c>
      <c r="I15" s="156" t="s">
        <v>1</v>
      </c>
      <c r="J15" s="165">
        <v>72.38</v>
      </c>
    </row>
    <row r="16" spans="1:11" ht="15.75" customHeight="1">
      <c r="A16" s="75"/>
      <c r="B16" s="166" t="s">
        <v>442</v>
      </c>
      <c r="C16" s="156" t="s">
        <v>1</v>
      </c>
      <c r="D16" s="36">
        <v>3.49</v>
      </c>
      <c r="E16" s="166" t="s">
        <v>443</v>
      </c>
      <c r="F16" s="156" t="s">
        <v>1</v>
      </c>
      <c r="G16" s="169">
        <v>7.4999999999999997E-2</v>
      </c>
      <c r="H16" s="170" t="s">
        <v>444</v>
      </c>
      <c r="I16" s="156" t="s">
        <v>1</v>
      </c>
      <c r="J16" s="169">
        <v>0.315</v>
      </c>
    </row>
    <row r="17" spans="1:10" ht="15.75" customHeight="1">
      <c r="A17" s="75"/>
      <c r="B17" s="166" t="s">
        <v>445</v>
      </c>
      <c r="C17" s="156" t="s">
        <v>1</v>
      </c>
      <c r="D17" s="36">
        <v>1.3149999999999999</v>
      </c>
      <c r="E17" s="166" t="s">
        <v>446</v>
      </c>
      <c r="F17" s="156" t="s">
        <v>1</v>
      </c>
      <c r="G17" s="169">
        <v>0.13300000000000001</v>
      </c>
      <c r="H17" s="7" t="s">
        <v>702</v>
      </c>
      <c r="I17" s="156" t="s">
        <v>702</v>
      </c>
      <c r="J17" s="37" t="s">
        <v>702</v>
      </c>
    </row>
    <row r="18" spans="1:10" ht="15.75" customHeight="1">
      <c r="A18" s="75"/>
      <c r="B18" s="161" t="s">
        <v>183</v>
      </c>
      <c r="C18" s="160"/>
      <c r="D18" s="162"/>
      <c r="E18" s="160"/>
      <c r="F18" s="160"/>
      <c r="G18" s="163"/>
      <c r="H18" s="160"/>
      <c r="I18" s="160"/>
      <c r="J18" s="164"/>
    </row>
    <row r="19" spans="1:10" ht="15.75" customHeight="1">
      <c r="A19" s="75"/>
      <c r="B19" s="166" t="s">
        <v>447</v>
      </c>
      <c r="C19" s="156" t="s">
        <v>1</v>
      </c>
      <c r="D19" s="36">
        <v>6.9050000000000002</v>
      </c>
      <c r="E19" s="35" t="s">
        <v>702</v>
      </c>
      <c r="F19" s="156" t="s">
        <v>702</v>
      </c>
      <c r="G19" s="38" t="s">
        <v>702</v>
      </c>
      <c r="H19" s="7" t="s">
        <v>702</v>
      </c>
      <c r="I19" s="156" t="s">
        <v>702</v>
      </c>
      <c r="J19" s="37" t="s">
        <v>702</v>
      </c>
    </row>
    <row r="20" spans="1:10" ht="15.75" customHeight="1">
      <c r="A20" s="75"/>
      <c r="B20" s="161" t="s">
        <v>207</v>
      </c>
      <c r="C20" s="160"/>
      <c r="D20" s="162"/>
      <c r="E20" s="160"/>
      <c r="F20" s="160"/>
      <c r="G20" s="163"/>
      <c r="H20" s="160"/>
      <c r="I20" s="160"/>
      <c r="J20" s="164"/>
    </row>
    <row r="21" spans="1:10" ht="15.75" customHeight="1">
      <c r="A21" s="75"/>
      <c r="B21" s="166" t="s">
        <v>4</v>
      </c>
      <c r="C21" s="156" t="s">
        <v>3</v>
      </c>
      <c r="D21" s="36">
        <v>2.5499999999999998</v>
      </c>
      <c r="E21" s="166" t="s">
        <v>8</v>
      </c>
      <c r="F21" s="156" t="s">
        <v>3</v>
      </c>
      <c r="G21" s="165">
        <v>2.5550000000000002</v>
      </c>
      <c r="H21" s="170" t="s">
        <v>15</v>
      </c>
      <c r="I21" s="156" t="s">
        <v>3</v>
      </c>
      <c r="J21" s="165">
        <v>3.1</v>
      </c>
    </row>
    <row r="22" spans="1:10" ht="15.75" customHeight="1">
      <c r="A22" s="75"/>
      <c r="B22" s="166" t="s">
        <v>7</v>
      </c>
      <c r="C22" s="156" t="s">
        <v>1</v>
      </c>
      <c r="D22" s="171">
        <v>0.50700000000000001</v>
      </c>
      <c r="E22" s="166" t="s">
        <v>11</v>
      </c>
      <c r="F22" s="156" t="s">
        <v>3</v>
      </c>
      <c r="G22" s="165">
        <v>0.5</v>
      </c>
      <c r="H22" s="170" t="s">
        <v>18</v>
      </c>
      <c r="I22" s="156" t="s">
        <v>3</v>
      </c>
      <c r="J22" s="38">
        <v>46.55</v>
      </c>
    </row>
    <row r="23" spans="1:10" ht="15.75" customHeight="1">
      <c r="A23" s="75"/>
      <c r="B23" s="166" t="s">
        <v>10</v>
      </c>
      <c r="C23" s="156" t="s">
        <v>3</v>
      </c>
      <c r="D23" s="167">
        <v>1710</v>
      </c>
      <c r="E23" s="166" t="s">
        <v>14</v>
      </c>
      <c r="F23" s="156" t="s">
        <v>3</v>
      </c>
      <c r="G23" s="38" t="s">
        <v>208</v>
      </c>
      <c r="H23" s="170" t="s">
        <v>21</v>
      </c>
      <c r="I23" s="156" t="s">
        <v>3</v>
      </c>
      <c r="J23" s="165">
        <v>0.53</v>
      </c>
    </row>
    <row r="24" spans="1:10" ht="15.75" customHeight="1">
      <c r="A24" s="75"/>
      <c r="B24" s="166" t="s">
        <v>13</v>
      </c>
      <c r="C24" s="156" t="s">
        <v>3</v>
      </c>
      <c r="D24" s="36">
        <v>0.8</v>
      </c>
      <c r="E24" s="166" t="s">
        <v>17</v>
      </c>
      <c r="F24" s="156" t="s">
        <v>3</v>
      </c>
      <c r="G24" s="38">
        <v>23.5</v>
      </c>
      <c r="H24" s="170" t="s">
        <v>24</v>
      </c>
      <c r="I24" s="156" t="s">
        <v>3</v>
      </c>
      <c r="J24" s="165">
        <v>0.42</v>
      </c>
    </row>
    <row r="25" spans="1:10" ht="15.75" customHeight="1">
      <c r="A25" s="75"/>
      <c r="B25" s="166" t="s">
        <v>16</v>
      </c>
      <c r="C25" s="156" t="s">
        <v>3</v>
      </c>
      <c r="D25" s="36">
        <v>0.31</v>
      </c>
      <c r="E25" s="166" t="s">
        <v>23</v>
      </c>
      <c r="F25" s="156" t="s">
        <v>3</v>
      </c>
      <c r="G25" s="165">
        <v>0.19</v>
      </c>
      <c r="H25" s="170" t="s">
        <v>27</v>
      </c>
      <c r="I25" s="156" t="s">
        <v>3</v>
      </c>
      <c r="J25" s="165">
        <v>2</v>
      </c>
    </row>
    <row r="26" spans="1:10" ht="15.75" customHeight="1">
      <c r="A26" s="75"/>
      <c r="B26" s="166" t="s">
        <v>19</v>
      </c>
      <c r="C26" s="156" t="s">
        <v>3</v>
      </c>
      <c r="D26" s="36">
        <v>2.0499999999999998</v>
      </c>
      <c r="E26" s="166" t="s">
        <v>56</v>
      </c>
      <c r="F26" s="156" t="s">
        <v>1</v>
      </c>
      <c r="G26" s="169">
        <v>1.5650000000000001E-2</v>
      </c>
      <c r="H26" s="170" t="s">
        <v>30</v>
      </c>
      <c r="I26" s="156" t="s">
        <v>3</v>
      </c>
      <c r="J26" s="165">
        <v>5.5949999999999998</v>
      </c>
    </row>
    <row r="27" spans="1:10" ht="15.75" customHeight="1">
      <c r="A27" s="75"/>
      <c r="B27" s="166" t="s">
        <v>22</v>
      </c>
      <c r="C27" s="156" t="s">
        <v>3</v>
      </c>
      <c r="D27" s="168">
        <v>37</v>
      </c>
      <c r="E27" s="166" t="s">
        <v>26</v>
      </c>
      <c r="F27" s="156" t="s">
        <v>3</v>
      </c>
      <c r="G27" s="38">
        <v>20.6</v>
      </c>
      <c r="H27" s="170" t="s">
        <v>62</v>
      </c>
      <c r="I27" s="156" t="s">
        <v>1</v>
      </c>
      <c r="J27" s="169">
        <v>0.18099999999999999</v>
      </c>
    </row>
    <row r="28" spans="1:10" ht="15.75" customHeight="1">
      <c r="A28" s="75"/>
      <c r="B28" s="166" t="s">
        <v>25</v>
      </c>
      <c r="C28" s="156" t="s">
        <v>3</v>
      </c>
      <c r="D28" s="36">
        <v>6.4</v>
      </c>
      <c r="E28" s="166" t="s">
        <v>29</v>
      </c>
      <c r="F28" s="156" t="s">
        <v>3</v>
      </c>
      <c r="G28" s="165">
        <v>9.0950000000000006</v>
      </c>
      <c r="H28" s="170" t="s">
        <v>63</v>
      </c>
      <c r="I28" s="156" t="s">
        <v>3</v>
      </c>
      <c r="J28" s="37">
        <v>94.3</v>
      </c>
    </row>
    <row r="29" spans="1:10" ht="15.75" customHeight="1">
      <c r="A29" s="75"/>
      <c r="B29" s="166" t="s">
        <v>51</v>
      </c>
      <c r="C29" s="156" t="s">
        <v>3</v>
      </c>
      <c r="D29" s="167">
        <v>55</v>
      </c>
      <c r="E29" s="166" t="s">
        <v>31</v>
      </c>
      <c r="F29" s="156" t="s">
        <v>3</v>
      </c>
      <c r="G29" s="38">
        <v>18.75</v>
      </c>
      <c r="H29" s="170" t="s">
        <v>64</v>
      </c>
      <c r="I29" s="156" t="s">
        <v>3</v>
      </c>
      <c r="J29" s="165">
        <v>0.2</v>
      </c>
    </row>
    <row r="30" spans="1:10" ht="15.75" customHeight="1">
      <c r="A30" s="75"/>
      <c r="B30" s="166" t="s">
        <v>28</v>
      </c>
      <c r="C30" s="156" t="s">
        <v>3</v>
      </c>
      <c r="D30" s="36">
        <v>6.15</v>
      </c>
      <c r="E30" s="166" t="s">
        <v>34</v>
      </c>
      <c r="F30" s="156" t="s">
        <v>3</v>
      </c>
      <c r="G30" s="38">
        <v>41</v>
      </c>
      <c r="H30" s="170" t="s">
        <v>32</v>
      </c>
      <c r="I30" s="156" t="s">
        <v>3</v>
      </c>
      <c r="J30" s="165">
        <v>5.0949999999999998</v>
      </c>
    </row>
    <row r="31" spans="1:10" ht="15.75" customHeight="1">
      <c r="A31" s="75"/>
      <c r="B31" s="166" t="s">
        <v>0</v>
      </c>
      <c r="C31" s="156" t="s">
        <v>3</v>
      </c>
      <c r="D31" s="168">
        <v>33</v>
      </c>
      <c r="E31" s="166" t="s">
        <v>37</v>
      </c>
      <c r="F31" s="156" t="s">
        <v>3</v>
      </c>
      <c r="G31" s="38">
        <v>18</v>
      </c>
      <c r="H31" s="170" t="s">
        <v>65</v>
      </c>
      <c r="I31" s="156" t="s">
        <v>3</v>
      </c>
      <c r="J31" s="37">
        <v>187.5</v>
      </c>
    </row>
    <row r="32" spans="1:10" ht="15.75" customHeight="1">
      <c r="A32" s="75"/>
      <c r="B32" s="166" t="s">
        <v>33</v>
      </c>
      <c r="C32" s="156" t="s">
        <v>3</v>
      </c>
      <c r="D32" s="36">
        <v>2.42</v>
      </c>
      <c r="E32" s="166" t="s">
        <v>40</v>
      </c>
      <c r="F32" s="156" t="s">
        <v>3</v>
      </c>
      <c r="G32" s="165">
        <v>5.14</v>
      </c>
      <c r="H32" s="170" t="s">
        <v>35</v>
      </c>
      <c r="I32" s="156" t="s">
        <v>3</v>
      </c>
      <c r="J32" s="37">
        <v>63.5</v>
      </c>
    </row>
    <row r="33" spans="1:10" ht="15.75" customHeight="1">
      <c r="A33" s="75"/>
      <c r="B33" s="166" t="s">
        <v>36</v>
      </c>
      <c r="C33" s="156" t="s">
        <v>3</v>
      </c>
      <c r="D33" s="36">
        <v>1.375</v>
      </c>
      <c r="E33" s="166" t="s">
        <v>43</v>
      </c>
      <c r="F33" s="156" t="s">
        <v>3</v>
      </c>
      <c r="G33" s="37">
        <v>58.3</v>
      </c>
      <c r="H33" s="170" t="s">
        <v>38</v>
      </c>
      <c r="I33" s="156" t="s">
        <v>3</v>
      </c>
      <c r="J33" s="38">
        <v>15.2</v>
      </c>
    </row>
    <row r="34" spans="1:10" ht="15.75" customHeight="1">
      <c r="A34" s="75"/>
      <c r="B34" s="166" t="s">
        <v>39</v>
      </c>
      <c r="C34" s="156" t="s">
        <v>3</v>
      </c>
      <c r="D34" s="36">
        <v>0.69499999999999995</v>
      </c>
      <c r="E34" s="166" t="s">
        <v>59</v>
      </c>
      <c r="F34" s="156" t="s">
        <v>3</v>
      </c>
      <c r="G34" s="169">
        <v>0.04</v>
      </c>
      <c r="H34" s="170" t="s">
        <v>41</v>
      </c>
      <c r="I34" s="156" t="s">
        <v>3</v>
      </c>
      <c r="J34" s="165">
        <v>1.325</v>
      </c>
    </row>
    <row r="35" spans="1:10" ht="15.75" customHeight="1">
      <c r="A35" s="75"/>
      <c r="B35" s="166" t="s">
        <v>42</v>
      </c>
      <c r="C35" s="156" t="s">
        <v>3</v>
      </c>
      <c r="D35" s="36">
        <v>8.15</v>
      </c>
      <c r="E35" s="166" t="s">
        <v>6</v>
      </c>
      <c r="F35" s="156" t="s">
        <v>3</v>
      </c>
      <c r="G35" s="37">
        <v>168</v>
      </c>
      <c r="H35" s="170" t="s">
        <v>44</v>
      </c>
      <c r="I35" s="156" t="s">
        <v>3</v>
      </c>
      <c r="J35" s="37">
        <v>185</v>
      </c>
    </row>
    <row r="36" spans="1:10" ht="15.75" customHeight="1">
      <c r="A36" s="75"/>
      <c r="B36" s="166" t="s">
        <v>5</v>
      </c>
      <c r="C36" s="156" t="s">
        <v>3</v>
      </c>
      <c r="D36" s="36">
        <v>2.81</v>
      </c>
      <c r="E36" s="166" t="s">
        <v>9</v>
      </c>
      <c r="F36" s="156" t="s">
        <v>3</v>
      </c>
      <c r="G36" s="165">
        <v>4.6500000000000004</v>
      </c>
      <c r="H36" s="170" t="s">
        <v>45</v>
      </c>
      <c r="I36" s="156" t="s">
        <v>3</v>
      </c>
      <c r="J36" s="37">
        <v>94.25</v>
      </c>
    </row>
    <row r="37" spans="1:10" ht="15.75" customHeight="1">
      <c r="A37" s="75"/>
      <c r="B37" s="189" t="s">
        <v>81</v>
      </c>
      <c r="C37" s="190" t="s">
        <v>3</v>
      </c>
      <c r="D37" s="191">
        <v>0.8</v>
      </c>
      <c r="E37" s="189" t="s">
        <v>12</v>
      </c>
      <c r="F37" s="190" t="s">
        <v>3</v>
      </c>
      <c r="G37" s="192">
        <v>3.3849999999999998</v>
      </c>
      <c r="H37" s="193" t="s">
        <v>702</v>
      </c>
      <c r="I37" s="190" t="s">
        <v>702</v>
      </c>
      <c r="J37" s="194" t="s">
        <v>702</v>
      </c>
    </row>
    <row r="38" spans="1:10" ht="15.75" customHeight="1">
      <c r="B38" s="32" t="s">
        <v>709</v>
      </c>
    </row>
  </sheetData>
  <conditionalFormatting sqref="B3:J37">
    <cfRule type="expression" dxfId="33" priority="1">
      <formula>IF(IndVal_IsBlnkRow*IndVal_IsBlnkRowNext=1,TRUE,FALSE)</formula>
    </cfRule>
  </conditionalFormatting>
  <conditionalFormatting sqref="C3:C37 F3:F37 I3:I37">
    <cfRule type="expression" dxfId="32" priority="2">
      <formula>IndVal_LimitValDiffUOM</formula>
    </cfRule>
  </conditionalFormatting>
  <hyperlinks>
    <hyperlink ref="B4" location="'4-Acid'!$A$78" display="'4-Acid'!$A$78" xr:uid="{2F2B0E4D-9A95-4036-9642-171280E03B24}"/>
    <hyperlink ref="E4" location="'4-Acid'!$A$390" display="'4-Acid'!$A$390" xr:uid="{EEC557E8-9731-4B83-B8DA-53276BEAE95F}"/>
    <hyperlink ref="B5" location="'4-Acid'!$A$96" display="'4-Acid'!$A$96" xr:uid="{B81ED5F0-CD53-474B-831A-D1A4F75F6D1F}"/>
    <hyperlink ref="E5" location="'4-Acid'!$A$426" display="'4-Acid'!$A$426" xr:uid="{4947E736-DA77-45D6-86D4-3E95A99B71EB}"/>
    <hyperlink ref="B7" location="'Aqua Regia'!$A$96" display="'Aqua Regia'!$A$96" xr:uid="{C71B24C8-8719-4ACC-BD8C-AD8186C7ED6E}"/>
    <hyperlink ref="E7" location="'Aqua Regia'!$A$405" display="'Aqua Regia'!$A$405" xr:uid="{E6719BBE-22A2-4F06-ACB8-17599155E102}"/>
    <hyperlink ref="H7" location="'Aqua Regia'!$A$733" display="'Aqua Regia'!$A$733" xr:uid="{931AADE0-CA08-4FB4-B371-04FB4C9EBED7}"/>
    <hyperlink ref="B8" location="'Aqua Regia'!$A$114" display="'Aqua Regia'!$A$114" xr:uid="{98DC450A-729B-4EA4-884E-35E2572AE434}"/>
    <hyperlink ref="E8" location="'Aqua Regia'!$A$460" display="'Aqua Regia'!$A$460" xr:uid="{30FFB344-1532-466A-926A-7311E067F415}"/>
    <hyperlink ref="H8" location="'Aqua Regia'!$A$751" display="'Aqua Regia'!$A$751" xr:uid="{AB7E28B1-2855-4B18-B421-F24956470374}"/>
    <hyperlink ref="B9" location="'Aqua Regia'!$A$296" display="'Aqua Regia'!$A$296" xr:uid="{2BB21B44-B952-4CD5-9A4B-B2EB8F889E13}"/>
    <hyperlink ref="E9" location="'Aqua Regia'!$A$551" display="'Aqua Regia'!$A$551" xr:uid="{DE513C16-21D5-4B80-B342-29707F386946}"/>
    <hyperlink ref="H9" location="'Aqua Regia'!$A$769" display="'Aqua Regia'!$A$769" xr:uid="{3A29D0F7-0DD0-4073-A1E5-A5D6DC4345F2}"/>
    <hyperlink ref="B10" location="'Aqua Regia'!$A$314" display="'Aqua Regia'!$A$314" xr:uid="{90BC9BF5-B5A6-4B50-B8EF-A113E5ABD19B}"/>
    <hyperlink ref="E10" location="'Aqua Regia'!$A$623" display="'Aqua Regia'!$A$623" xr:uid="{A3DF6D58-C8F2-4FEA-B8BD-47709A834021}"/>
    <hyperlink ref="H10" location="'Aqua Regia'!$A$897" display="'Aqua Regia'!$A$897" xr:uid="{45844E9A-FEC3-4141-A464-F42DEF47411C}"/>
    <hyperlink ref="B11" location="'Aqua Regia'!$A$332" display="'Aqua Regia'!$A$332" xr:uid="{1641D900-DE95-4F57-A033-36FA94C7435A}"/>
    <hyperlink ref="E11" location="'Aqua Regia'!$A$641" display="'Aqua Regia'!$A$641" xr:uid="{C614D4A2-322D-4148-A5CF-7393B9C2C784}"/>
    <hyperlink ref="H11" location="'Aqua Regia'!$A$1060" display="'Aqua Regia'!$A$1060" xr:uid="{958FEE7B-1710-4745-B3D3-65FC7097C17B}"/>
    <hyperlink ref="B12" location="'Aqua Regia'!$A$387" display="'Aqua Regia'!$A$387" xr:uid="{A2D60DE0-328D-4EFB-8E5B-D9BF4175B092}"/>
    <hyperlink ref="E12" location="'Aqua Regia'!$A$660" display="'Aqua Regia'!$A$660" xr:uid="{D1665953-34AC-40FA-9927-4D29C9C74DE5}"/>
    <hyperlink ref="B14" location="'Fusion XRF'!$A$1" display="'Fusion XRF'!$A$1" xr:uid="{93536665-1E0F-4EE7-B5CA-FDD9F56D3069}"/>
    <hyperlink ref="E14" location="'Fusion XRF'!$A$80" display="'Fusion XRF'!$A$80" xr:uid="{BB18D876-13DB-48AB-95FA-EC2365CDBD02}"/>
    <hyperlink ref="H14" location="'Fusion XRF'!$A$136" display="'Fusion XRF'!$A$136" xr:uid="{9F27DFE6-80C2-4AAA-AB76-D9D61DA2EA6C}"/>
    <hyperlink ref="B15" location="'Fusion XRF'!$A$15" display="'Fusion XRF'!$A$15" xr:uid="{08BEFFF5-6E23-4C4D-8781-4F98545A9D1C}"/>
    <hyperlink ref="E15" location="'Fusion XRF'!$A$94" display="'Fusion XRF'!$A$94" xr:uid="{91D9D5EE-37E9-46E3-8621-C929D471A99C}"/>
    <hyperlink ref="H15" location="'Fusion XRF'!$A$150" display="'Fusion XRF'!$A$150" xr:uid="{70C13879-DBC6-4D57-BBE6-7770D16A7B23}"/>
    <hyperlink ref="B16" location="'Fusion XRF'!$A$52" display="'Fusion XRF'!$A$52" xr:uid="{0D04F086-3B65-431D-AEB4-7FBA812820BA}"/>
    <hyperlink ref="E16" location="'Fusion XRF'!$A$108" display="'Fusion XRF'!$A$108" xr:uid="{1AD99D9C-91A4-4536-AAB1-B4F7B3B8416A}"/>
    <hyperlink ref="H16" location="'Fusion XRF'!$A$164" display="'Fusion XRF'!$A$164" xr:uid="{AA22F5E9-2D46-41FE-8C70-3D90AF4045FD}"/>
    <hyperlink ref="B17" location="'Fusion XRF'!$A$66" display="'Fusion XRF'!$A$66" xr:uid="{549FF0E7-EF3D-4650-8972-38FE82C60DDE}"/>
    <hyperlink ref="E17" location="'Fusion XRF'!$A$122" display="'Fusion XRF'!$A$122" xr:uid="{AA502E04-B74C-45B6-8712-E20F1AC3269A}"/>
    <hyperlink ref="B19" location="'Thermograv'!$A$1" display="'Thermograv'!$A$1" xr:uid="{B2F597C5-CA9C-40E5-9229-0C1EB5F23938}"/>
    <hyperlink ref="B21" location="'Laser Ablation'!$A$1" display="'Laser Ablation'!$A$1" xr:uid="{54EFD941-6666-4141-BAE1-F78158D8802E}"/>
    <hyperlink ref="E21" location="'Laser Ablation'!$A$262" display="'Laser Ablation'!$A$262" xr:uid="{DAA95583-C5F3-45E3-A5B6-013E3914C0FE}"/>
    <hyperlink ref="H21" location="'Laser Ablation'!$A$500" display="'Laser Ablation'!$A$500" xr:uid="{80E14C84-2109-4D07-950C-3BCD100DDF3C}"/>
    <hyperlink ref="B22" location="'Laser Ablation'!$A$15" display="'Laser Ablation'!$A$15" xr:uid="{6348D547-A4F7-4FD2-A2B4-699775262658}"/>
    <hyperlink ref="E22" location="'Laser Ablation'!$A$276" display="'Laser Ablation'!$A$276" xr:uid="{F9298345-7FE9-437F-81A6-91F3ADC39333}"/>
    <hyperlink ref="H22" location="'Laser Ablation'!$A$514" display="'Laser Ablation'!$A$514" xr:uid="{70E42CBD-5AA3-4D92-8E51-DFFB8F93A084}"/>
    <hyperlink ref="B23" location="'Laser Ablation'!$A$52" display="'Laser Ablation'!$A$52" xr:uid="{FC7A9176-584A-410C-B087-F4174793E95E}"/>
    <hyperlink ref="E23" location="'Laser Ablation'!$A$290" display="'Laser Ablation'!$A$290" xr:uid="{6952E182-B177-4C3A-B0BF-667808F9025F}"/>
    <hyperlink ref="H23" location="'Laser Ablation'!$A$528" display="'Laser Ablation'!$A$528" xr:uid="{B5064F18-B463-4D7E-B402-EA4D265658BE}"/>
    <hyperlink ref="B24" location="'Laser Ablation'!$A$66" display="'Laser Ablation'!$A$66" xr:uid="{5C0B7564-79DE-48F9-BC74-0F4F9BEB0588}"/>
    <hyperlink ref="E24" location="'Laser Ablation'!$A$304" display="'Laser Ablation'!$A$304" xr:uid="{6EE1198A-0B35-4928-856E-DA41A922B512}"/>
    <hyperlink ref="H24" location="'Laser Ablation'!$A$542" display="'Laser Ablation'!$A$542" xr:uid="{95EA1267-D288-4B74-A5F4-A86C3FA976F1}"/>
    <hyperlink ref="B25" location="'Laser Ablation'!$A$80" display="'Laser Ablation'!$A$80" xr:uid="{1A00D76A-9744-4A6F-B32F-7712BDAD594B}"/>
    <hyperlink ref="E25" location="'Laser Ablation'!$A$318" display="'Laser Ablation'!$A$318" xr:uid="{CA50B514-CF3C-4420-96E9-4D20B98E4967}"/>
    <hyperlink ref="H25" location="'Laser Ablation'!$A$556" display="'Laser Ablation'!$A$556" xr:uid="{073EA180-7173-4F3F-A321-C6EFD719B7B9}"/>
    <hyperlink ref="B26" location="'Laser Ablation'!$A$94" display="'Laser Ablation'!$A$94" xr:uid="{7214AB0E-D151-494F-B31F-39C41C8F7BAD}"/>
    <hyperlink ref="E26" location="'Laser Ablation'!$A$332" display="'Laser Ablation'!$A$332" xr:uid="{2425C75D-B337-495D-BD9A-2B08F0635791}"/>
    <hyperlink ref="H26" location="'Laser Ablation'!$A$570" display="'Laser Ablation'!$A$570" xr:uid="{1890251D-601C-441E-BC55-0FEB53D2BB21}"/>
    <hyperlink ref="B27" location="'Laser Ablation'!$A$108" display="'Laser Ablation'!$A$108" xr:uid="{08913B46-3FF6-4C11-94F1-9A79F4D5D709}"/>
    <hyperlink ref="E27" location="'Laser Ablation'!$A$346" display="'Laser Ablation'!$A$346" xr:uid="{F5413099-E683-4C82-9189-D34881008221}"/>
    <hyperlink ref="H27" location="'Laser Ablation'!$A$584" display="'Laser Ablation'!$A$584" xr:uid="{FC772CE4-3C32-48F1-B80E-958F2BA681D2}"/>
    <hyperlink ref="B28" location="'Laser Ablation'!$A$122" display="'Laser Ablation'!$A$122" xr:uid="{12165E95-DC67-4C72-A37E-1E56A64192E4}"/>
    <hyperlink ref="E28" location="'Laser Ablation'!$A$360" display="'Laser Ablation'!$A$360" xr:uid="{9CC297F0-663C-4E95-B851-F435CA7DA5E6}"/>
    <hyperlink ref="H28" location="'Laser Ablation'!$A$598" display="'Laser Ablation'!$A$598" xr:uid="{49D69C36-C268-4AB0-BFEA-1C853E29F0FA}"/>
    <hyperlink ref="B29" location="'Laser Ablation'!$A$136" display="'Laser Ablation'!$A$136" xr:uid="{50D77E74-1E8E-4E9E-B723-6432F4AE8A11}"/>
    <hyperlink ref="E29" location="'Laser Ablation'!$A$374" display="'Laser Ablation'!$A$374" xr:uid="{32EEF9C6-B04E-4CC3-93AB-2F1C7634C2D8}"/>
    <hyperlink ref="H29" location="'Laser Ablation'!$A$612" display="'Laser Ablation'!$A$612" xr:uid="{36132172-EF40-45FF-9888-E198FD89802C}"/>
    <hyperlink ref="B30" location="'Laser Ablation'!$A$150" display="'Laser Ablation'!$A$150" xr:uid="{1BB70ADF-596C-48FF-B85C-E28BBDC6A506}"/>
    <hyperlink ref="E30" location="'Laser Ablation'!$A$388" display="'Laser Ablation'!$A$388" xr:uid="{8D1E9B80-2A2E-47FA-BFE8-F55363DDAA2B}"/>
    <hyperlink ref="H30" location="'Laser Ablation'!$A$626" display="'Laser Ablation'!$A$626" xr:uid="{9C9786C4-4E0F-495A-BA7A-AE24DC6C6B36}"/>
    <hyperlink ref="B31" location="'Laser Ablation'!$A$164" display="'Laser Ablation'!$A$164" xr:uid="{8D0D906C-0A92-4C24-A099-938BBDCDEDBB}"/>
    <hyperlink ref="E31" location="'Laser Ablation'!$A$402" display="'Laser Ablation'!$A$402" xr:uid="{5A6A9174-5B00-432C-B139-7AD909F65DD3}"/>
    <hyperlink ref="H31" location="'Laser Ablation'!$A$640" display="'Laser Ablation'!$A$640" xr:uid="{9B33CA3C-9072-4729-A48B-A9CD809A954D}"/>
    <hyperlink ref="B32" location="'Laser Ablation'!$A$178" display="'Laser Ablation'!$A$178" xr:uid="{5E23E92D-EDD0-44D5-8DBB-09C147D36F2A}"/>
    <hyperlink ref="E32" location="'Laser Ablation'!$A$416" display="'Laser Ablation'!$A$416" xr:uid="{BA5F3E45-008C-4A86-8A71-C014D185979E}"/>
    <hyperlink ref="H32" location="'Laser Ablation'!$A$654" display="'Laser Ablation'!$A$654" xr:uid="{EF8F27BA-F80F-4E1E-B314-2AE8A58934C9}"/>
    <hyperlink ref="B33" location="'Laser Ablation'!$A$192" display="'Laser Ablation'!$A$192" xr:uid="{0314AA89-CC02-4ACF-AC1F-D18CAF4168B7}"/>
    <hyperlink ref="E33" location="'Laser Ablation'!$A$430" display="'Laser Ablation'!$A$430" xr:uid="{09633E22-452C-438F-8CA4-6D1155CB31CE}"/>
    <hyperlink ref="H33" location="'Laser Ablation'!$A$668" display="'Laser Ablation'!$A$668" xr:uid="{83F12A20-AD27-404F-A396-68EA8321FF2A}"/>
    <hyperlink ref="B34" location="'Laser Ablation'!$A$206" display="'Laser Ablation'!$A$206" xr:uid="{7500575A-A1F5-4D36-83E8-7E8946683276}"/>
    <hyperlink ref="E34" location="'Laser Ablation'!$A$444" display="'Laser Ablation'!$A$444" xr:uid="{2BF8D4DA-FF98-45A5-8EA5-AA608B7D88A7}"/>
    <hyperlink ref="H34" location="'Laser Ablation'!$A$682" display="'Laser Ablation'!$A$682" xr:uid="{31E3B8DD-209A-4B6C-99FB-40E4EC4EB271}"/>
    <hyperlink ref="B35" location="'Laser Ablation'!$A$220" display="'Laser Ablation'!$A$220" xr:uid="{783D3404-8E2A-4285-837A-B9BA45C9994D}"/>
    <hyperlink ref="E35" location="'Laser Ablation'!$A$458" display="'Laser Ablation'!$A$458" xr:uid="{AAA9EAE1-7F23-4A82-BABB-B5204AAB12BC}"/>
    <hyperlink ref="H35" location="'Laser Ablation'!$A$696" display="'Laser Ablation'!$A$696" xr:uid="{7D9BDC0A-71DF-4037-A527-838811735CEB}"/>
    <hyperlink ref="B36" location="'Laser Ablation'!$A$234" display="'Laser Ablation'!$A$234" xr:uid="{86DDB8D2-FB4C-4FD5-AC60-4E6E1C9B781F}"/>
    <hyperlink ref="E36" location="'Laser Ablation'!$A$472" display="'Laser Ablation'!$A$472" xr:uid="{55501B11-CB1E-4105-AD8A-D985E41E2AFB}"/>
    <hyperlink ref="H36" location="'Laser Ablation'!$A$710" display="'Laser Ablation'!$A$710" xr:uid="{58562E9E-D81E-43EF-9DED-F025B6BFF5EE}"/>
    <hyperlink ref="B37" location="'Laser Ablation'!$A$248" display="'Laser Ablation'!$A$248" xr:uid="{A2A96630-A8E9-4895-89F5-CE6D6D10AB59}"/>
    <hyperlink ref="E37" location="'Laser Ablation'!$A$486" display="'Laser Ablation'!$A$486" xr:uid="{A2DA469C-1C99-4063-9A84-7AB2661A2B7B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1" t="s">
        <v>705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 s="48" customFormat="1" ht="15" customHeight="1">
      <c r="A2" s="49"/>
      <c r="B2" s="273" t="s">
        <v>2</v>
      </c>
      <c r="C2" s="275" t="s">
        <v>69</v>
      </c>
      <c r="D2" s="277" t="s">
        <v>70</v>
      </c>
      <c r="E2" s="278"/>
      <c r="F2" s="278"/>
      <c r="G2" s="278"/>
      <c r="H2" s="279"/>
      <c r="I2" s="280" t="s">
        <v>71</v>
      </c>
      <c r="J2" s="281"/>
      <c r="K2" s="282"/>
      <c r="L2" s="283" t="s">
        <v>72</v>
      </c>
      <c r="M2" s="283"/>
    </row>
    <row r="3" spans="1:13" s="48" customFormat="1" ht="15" customHeight="1">
      <c r="A3" s="49"/>
      <c r="B3" s="274"/>
      <c r="C3" s="276"/>
      <c r="D3" s="178" t="s">
        <v>80</v>
      </c>
      <c r="E3" s="178" t="s">
        <v>73</v>
      </c>
      <c r="F3" s="178" t="s">
        <v>74</v>
      </c>
      <c r="G3" s="178" t="s">
        <v>75</v>
      </c>
      <c r="H3" s="178" t="s">
        <v>76</v>
      </c>
      <c r="I3" s="179" t="s">
        <v>77</v>
      </c>
      <c r="J3" s="178" t="s">
        <v>78</v>
      </c>
      <c r="K3" s="180" t="s">
        <v>79</v>
      </c>
      <c r="L3" s="178" t="s">
        <v>67</v>
      </c>
      <c r="M3" s="178" t="s">
        <v>68</v>
      </c>
    </row>
    <row r="4" spans="1:13" s="48" customFormat="1" ht="15" customHeight="1">
      <c r="A4" s="49"/>
      <c r="B4" s="181" t="s">
        <v>209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3"/>
    </row>
    <row r="5" spans="1:13" ht="15" customHeight="1">
      <c r="A5" s="49"/>
      <c r="B5" s="184" t="s">
        <v>213</v>
      </c>
      <c r="C5" s="176">
        <v>15.016561409676687</v>
      </c>
      <c r="D5" s="50">
        <v>0.42373861103649596</v>
      </c>
      <c r="E5" s="177">
        <v>14.169084187603694</v>
      </c>
      <c r="F5" s="177">
        <v>15.864038631749679</v>
      </c>
      <c r="G5" s="177">
        <v>13.7453455765672</v>
      </c>
      <c r="H5" s="177">
        <v>16.287777242786174</v>
      </c>
      <c r="I5" s="52">
        <v>2.8218085317683873E-2</v>
      </c>
      <c r="J5" s="51">
        <v>5.6436170635367745E-2</v>
      </c>
      <c r="K5" s="53">
        <v>8.4654255953051621E-2</v>
      </c>
      <c r="L5" s="177">
        <v>14.265733339192852</v>
      </c>
      <c r="M5" s="177">
        <v>15.767389480160521</v>
      </c>
    </row>
    <row r="6" spans="1:13" ht="15" customHeight="1">
      <c r="A6" s="49"/>
      <c r="B6" s="40" t="s">
        <v>210</v>
      </c>
      <c r="C6" s="174"/>
      <c r="D6" s="185"/>
      <c r="E6" s="187"/>
      <c r="F6" s="187"/>
      <c r="G6" s="187"/>
      <c r="H6" s="187"/>
      <c r="I6" s="186"/>
      <c r="J6" s="186"/>
      <c r="K6" s="186"/>
      <c r="L6" s="187"/>
      <c r="M6" s="188"/>
    </row>
    <row r="7" spans="1:13" ht="15" customHeight="1">
      <c r="A7" s="49"/>
      <c r="B7" s="184" t="s">
        <v>213</v>
      </c>
      <c r="C7" s="176">
        <v>15.173333333333336</v>
      </c>
      <c r="D7" s="50">
        <v>0.28149262021965532</v>
      </c>
      <c r="E7" s="177">
        <v>14.610348092894025</v>
      </c>
      <c r="F7" s="177">
        <v>15.736318573772646</v>
      </c>
      <c r="G7" s="177">
        <v>14.32885547267437</v>
      </c>
      <c r="H7" s="177">
        <v>16.017811193992301</v>
      </c>
      <c r="I7" s="52">
        <v>1.8551798344880622E-2</v>
      </c>
      <c r="J7" s="51">
        <v>3.7103596689761244E-2</v>
      </c>
      <c r="K7" s="53">
        <v>5.5655395034641869E-2</v>
      </c>
      <c r="L7" s="177">
        <v>14.414666666666669</v>
      </c>
      <c r="M7" s="177">
        <v>15.932000000000002</v>
      </c>
    </row>
    <row r="8" spans="1:13" ht="15" customHeight="1">
      <c r="A8" s="49"/>
      <c r="B8" s="40" t="s">
        <v>211</v>
      </c>
      <c r="C8" s="174"/>
      <c r="D8" s="185"/>
      <c r="E8" s="187"/>
      <c r="F8" s="187"/>
      <c r="G8" s="187"/>
      <c r="H8" s="187"/>
      <c r="I8" s="186"/>
      <c r="J8" s="186"/>
      <c r="K8" s="186"/>
      <c r="L8" s="187"/>
      <c r="M8" s="188"/>
    </row>
    <row r="9" spans="1:13" ht="15" customHeight="1">
      <c r="A9" s="49"/>
      <c r="B9" s="184" t="s">
        <v>213</v>
      </c>
      <c r="C9" s="176">
        <v>15.358543859649124</v>
      </c>
      <c r="D9" s="50">
        <v>0.27077955111905488</v>
      </c>
      <c r="E9" s="177">
        <v>14.816984757411015</v>
      </c>
      <c r="F9" s="177">
        <v>15.900102961887233</v>
      </c>
      <c r="G9" s="177">
        <v>14.54620520629196</v>
      </c>
      <c r="H9" s="177">
        <v>16.170882513006291</v>
      </c>
      <c r="I9" s="52">
        <v>1.7630548416146596E-2</v>
      </c>
      <c r="J9" s="51">
        <v>3.5261096832293191E-2</v>
      </c>
      <c r="K9" s="53">
        <v>5.2891645248439784E-2</v>
      </c>
      <c r="L9" s="177">
        <v>14.590616666666667</v>
      </c>
      <c r="M9" s="177">
        <v>16.12647105263158</v>
      </c>
    </row>
    <row r="10" spans="1:13" ht="15" customHeight="1">
      <c r="A10" s="49"/>
      <c r="B10" s="40" t="s">
        <v>181</v>
      </c>
      <c r="C10" s="174"/>
      <c r="D10" s="185"/>
      <c r="E10" s="187"/>
      <c r="F10" s="187"/>
      <c r="G10" s="187"/>
      <c r="H10" s="187"/>
      <c r="I10" s="186"/>
      <c r="J10" s="186"/>
      <c r="K10" s="186"/>
      <c r="L10" s="187"/>
      <c r="M10" s="188"/>
    </row>
    <row r="11" spans="1:13" ht="15" customHeight="1">
      <c r="A11" s="49"/>
      <c r="B11" s="184" t="s">
        <v>182</v>
      </c>
      <c r="C11" s="176">
        <v>2.0035304681894375</v>
      </c>
      <c r="D11" s="50">
        <v>4.623532110145602E-2</v>
      </c>
      <c r="E11" s="177">
        <v>1.9110598259865255</v>
      </c>
      <c r="F11" s="177">
        <v>2.0960011103923497</v>
      </c>
      <c r="G11" s="177">
        <v>1.8648245048850693</v>
      </c>
      <c r="H11" s="177">
        <v>2.1422364314938056</v>
      </c>
      <c r="I11" s="52">
        <v>2.3076924377016455E-2</v>
      </c>
      <c r="J11" s="51">
        <v>4.615384875403291E-2</v>
      </c>
      <c r="K11" s="53">
        <v>6.9230773131049361E-2</v>
      </c>
      <c r="L11" s="177">
        <v>1.9033539447799657</v>
      </c>
      <c r="M11" s="177">
        <v>2.1037069915989095</v>
      </c>
    </row>
    <row r="12" spans="1:13" ht="15" customHeight="1">
      <c r="A12" s="49"/>
      <c r="B12" s="184" t="s">
        <v>214</v>
      </c>
      <c r="C12" s="176">
        <v>2.2314000036785315</v>
      </c>
      <c r="D12" s="50">
        <v>6.6393598621967004E-2</v>
      </c>
      <c r="E12" s="177">
        <v>2.0986128064345975</v>
      </c>
      <c r="F12" s="177">
        <v>2.3641872009224656</v>
      </c>
      <c r="G12" s="177">
        <v>2.0322192078126307</v>
      </c>
      <c r="H12" s="177">
        <v>2.4305807995444324</v>
      </c>
      <c r="I12" s="52">
        <v>2.9754234342796053E-2</v>
      </c>
      <c r="J12" s="51">
        <v>5.9508468685592106E-2</v>
      </c>
      <c r="K12" s="53">
        <v>8.9262703028388152E-2</v>
      </c>
      <c r="L12" s="177">
        <v>2.1198300034946049</v>
      </c>
      <c r="M12" s="177">
        <v>2.3429700038624581</v>
      </c>
    </row>
    <row r="13" spans="1:13" ht="15" customHeight="1">
      <c r="A13" s="49"/>
      <c r="B13" s="40" t="s">
        <v>184</v>
      </c>
      <c r="C13" s="174"/>
      <c r="D13" s="185"/>
      <c r="E13" s="187"/>
      <c r="F13" s="187"/>
      <c r="G13" s="187"/>
      <c r="H13" s="187"/>
      <c r="I13" s="186"/>
      <c r="J13" s="186"/>
      <c r="K13" s="186"/>
      <c r="L13" s="187"/>
      <c r="M13" s="188"/>
    </row>
    <row r="14" spans="1:13" ht="15" customHeight="1">
      <c r="A14" s="49"/>
      <c r="B14" s="184" t="s">
        <v>215</v>
      </c>
      <c r="C14" s="176">
        <v>2.3484149323945722</v>
      </c>
      <c r="D14" s="50">
        <v>0.18989181429161056</v>
      </c>
      <c r="E14" s="177">
        <v>1.968631303811351</v>
      </c>
      <c r="F14" s="177">
        <v>2.7281985609777935</v>
      </c>
      <c r="G14" s="177">
        <v>1.7787394895197406</v>
      </c>
      <c r="H14" s="177">
        <v>2.9180903752694038</v>
      </c>
      <c r="I14" s="52">
        <v>8.0859566881558917E-2</v>
      </c>
      <c r="J14" s="51">
        <v>0.16171913376311783</v>
      </c>
      <c r="K14" s="53">
        <v>0.24257870064467674</v>
      </c>
      <c r="L14" s="177">
        <v>2.2309941857748434</v>
      </c>
      <c r="M14" s="177">
        <v>2.465835679014301</v>
      </c>
    </row>
    <row r="15" spans="1:13" s="48" customFormat="1" ht="15" customHeight="1">
      <c r="A15" s="49"/>
      <c r="B15" s="184" t="s">
        <v>137</v>
      </c>
      <c r="C15" s="176">
        <v>3.2419899031977955</v>
      </c>
      <c r="D15" s="50">
        <v>8.8562929304634469E-2</v>
      </c>
      <c r="E15" s="177">
        <v>3.0648640445885267</v>
      </c>
      <c r="F15" s="177">
        <v>3.4191157618070642</v>
      </c>
      <c r="G15" s="177">
        <v>2.9763011152838921</v>
      </c>
      <c r="H15" s="177">
        <v>3.5076786911116988</v>
      </c>
      <c r="I15" s="52">
        <v>2.731745993942758E-2</v>
      </c>
      <c r="J15" s="51">
        <v>5.4634919878855159E-2</v>
      </c>
      <c r="K15" s="53">
        <v>8.1952379818282739E-2</v>
      </c>
      <c r="L15" s="177">
        <v>3.0798904080379055</v>
      </c>
      <c r="M15" s="177">
        <v>3.4040893983576854</v>
      </c>
    </row>
    <row r="16" spans="1:13" ht="15" customHeight="1">
      <c r="A16" s="49"/>
      <c r="B16" s="184" t="s">
        <v>216</v>
      </c>
      <c r="C16" s="241">
        <v>0.50676407092598785</v>
      </c>
      <c r="D16" s="50">
        <v>2.5412148348207774E-2</v>
      </c>
      <c r="E16" s="50">
        <v>0.45593977422957233</v>
      </c>
      <c r="F16" s="50">
        <v>0.55758836762240338</v>
      </c>
      <c r="G16" s="50">
        <v>0.43052762588136451</v>
      </c>
      <c r="H16" s="50">
        <v>0.5830005159706112</v>
      </c>
      <c r="I16" s="52">
        <v>5.0145915636389267E-2</v>
      </c>
      <c r="J16" s="51">
        <v>0.10029183127277853</v>
      </c>
      <c r="K16" s="53">
        <v>0.15043774690916781</v>
      </c>
      <c r="L16" s="50">
        <v>0.48142586737968845</v>
      </c>
      <c r="M16" s="50">
        <v>0.53210227447228731</v>
      </c>
    </row>
    <row r="17" spans="1:13" ht="15" customHeight="1">
      <c r="A17" s="49"/>
      <c r="B17" s="184" t="s">
        <v>138</v>
      </c>
      <c r="C17" s="176">
        <v>0.76669729129727815</v>
      </c>
      <c r="D17" s="50">
        <v>4.9895679370572592E-2</v>
      </c>
      <c r="E17" s="177">
        <v>0.66690593255613295</v>
      </c>
      <c r="F17" s="177">
        <v>0.86648865003842335</v>
      </c>
      <c r="G17" s="177">
        <v>0.61701025318556035</v>
      </c>
      <c r="H17" s="177">
        <v>0.91638432940899595</v>
      </c>
      <c r="I17" s="52">
        <v>6.5078721337527345E-2</v>
      </c>
      <c r="J17" s="51">
        <v>0.13015744267505469</v>
      </c>
      <c r="K17" s="53">
        <v>0.19523616401258204</v>
      </c>
      <c r="L17" s="177">
        <v>0.72836242673241425</v>
      </c>
      <c r="M17" s="177">
        <v>0.80503215586214205</v>
      </c>
    </row>
    <row r="18" spans="1:13" ht="15" customHeight="1">
      <c r="A18" s="49"/>
      <c r="B18" s="184" t="s">
        <v>217</v>
      </c>
      <c r="C18" s="176">
        <v>0.32957448138618306</v>
      </c>
      <c r="D18" s="50">
        <v>1.890798975875382E-2</v>
      </c>
      <c r="E18" s="177">
        <v>0.29175850186867541</v>
      </c>
      <c r="F18" s="177">
        <v>0.36739046090369071</v>
      </c>
      <c r="G18" s="177">
        <v>0.27285051210992162</v>
      </c>
      <c r="H18" s="177">
        <v>0.3862984506624445</v>
      </c>
      <c r="I18" s="52">
        <v>5.7370915609810655E-2</v>
      </c>
      <c r="J18" s="51">
        <v>0.11474183121962131</v>
      </c>
      <c r="K18" s="53">
        <v>0.17211274682943195</v>
      </c>
      <c r="L18" s="177">
        <v>0.31309575731687389</v>
      </c>
      <c r="M18" s="177">
        <v>0.34605320545549223</v>
      </c>
    </row>
    <row r="19" spans="1:13" ht="15" customHeight="1">
      <c r="A19" s="49"/>
      <c r="B19" s="184" t="s">
        <v>139</v>
      </c>
      <c r="C19" s="176">
        <v>3.1509201333217502</v>
      </c>
      <c r="D19" s="50">
        <v>0.10126703946096328</v>
      </c>
      <c r="E19" s="177">
        <v>2.9483860543998235</v>
      </c>
      <c r="F19" s="177">
        <v>3.353454212243677</v>
      </c>
      <c r="G19" s="177">
        <v>2.8471190149388605</v>
      </c>
      <c r="H19" s="177">
        <v>3.45472125170464</v>
      </c>
      <c r="I19" s="52">
        <v>3.2138878542188234E-2</v>
      </c>
      <c r="J19" s="51">
        <v>6.4277757084376469E-2</v>
      </c>
      <c r="K19" s="53">
        <v>9.6416635626564703E-2</v>
      </c>
      <c r="L19" s="177">
        <v>2.9933741266556626</v>
      </c>
      <c r="M19" s="177">
        <v>3.3084661399878379</v>
      </c>
    </row>
    <row r="20" spans="1:13" ht="15" customHeight="1">
      <c r="A20" s="49"/>
      <c r="B20" s="184" t="s">
        <v>218</v>
      </c>
      <c r="C20" s="176">
        <v>1.8484950039654982</v>
      </c>
      <c r="D20" s="50">
        <v>0.11175122969749156</v>
      </c>
      <c r="E20" s="177">
        <v>1.6249925445705151</v>
      </c>
      <c r="F20" s="177">
        <v>2.0719974633604812</v>
      </c>
      <c r="G20" s="177">
        <v>1.5132413148730235</v>
      </c>
      <c r="H20" s="177">
        <v>2.1837486930579728</v>
      </c>
      <c r="I20" s="52">
        <v>6.0455251140931608E-2</v>
      </c>
      <c r="J20" s="51">
        <v>0.12091050228186322</v>
      </c>
      <c r="K20" s="53">
        <v>0.18136575342279482</v>
      </c>
      <c r="L20" s="177">
        <v>1.7560702537672233</v>
      </c>
      <c r="M20" s="177">
        <v>1.940919754163773</v>
      </c>
    </row>
    <row r="21" spans="1:13" ht="15" customHeight="1">
      <c r="A21" s="49"/>
      <c r="B21" s="184" t="s">
        <v>140</v>
      </c>
      <c r="C21" s="245">
        <v>38.054979931202801</v>
      </c>
      <c r="D21" s="177">
        <v>1.716823506215321</v>
      </c>
      <c r="E21" s="246">
        <v>34.621332918772161</v>
      </c>
      <c r="F21" s="246">
        <v>41.488626943633442</v>
      </c>
      <c r="G21" s="246">
        <v>32.904509412556841</v>
      </c>
      <c r="H21" s="246">
        <v>43.205450449848762</v>
      </c>
      <c r="I21" s="52">
        <v>4.5114292776374021E-2</v>
      </c>
      <c r="J21" s="51">
        <v>9.0228585552748042E-2</v>
      </c>
      <c r="K21" s="53">
        <v>0.13534287832912206</v>
      </c>
      <c r="L21" s="246">
        <v>36.15223093464266</v>
      </c>
      <c r="M21" s="246">
        <v>39.957728927762943</v>
      </c>
    </row>
    <row r="22" spans="1:13" ht="15" customHeight="1">
      <c r="A22" s="49"/>
      <c r="B22" s="184" t="s">
        <v>165</v>
      </c>
      <c r="C22" s="176">
        <v>6.4685582813524967</v>
      </c>
      <c r="D22" s="50">
        <v>0.48410210431456635</v>
      </c>
      <c r="E22" s="177">
        <v>5.500354072723364</v>
      </c>
      <c r="F22" s="177">
        <v>7.4367624899816294</v>
      </c>
      <c r="G22" s="177">
        <v>5.0162519684087972</v>
      </c>
      <c r="H22" s="177">
        <v>7.9208645942961962</v>
      </c>
      <c r="I22" s="52">
        <v>7.4839258341403786E-2</v>
      </c>
      <c r="J22" s="51">
        <v>0.14967851668280757</v>
      </c>
      <c r="K22" s="53">
        <v>0.22451777502421136</v>
      </c>
      <c r="L22" s="177">
        <v>6.1451303672848718</v>
      </c>
      <c r="M22" s="177">
        <v>6.7919861954201215</v>
      </c>
    </row>
    <row r="23" spans="1:13" ht="15" customHeight="1">
      <c r="A23" s="49"/>
      <c r="B23" s="184" t="s">
        <v>141</v>
      </c>
      <c r="C23" s="249">
        <v>53.840964966574241</v>
      </c>
      <c r="D23" s="250">
        <v>5.6626386718984287</v>
      </c>
      <c r="E23" s="250">
        <v>42.515687622777385</v>
      </c>
      <c r="F23" s="250">
        <v>65.166242310371103</v>
      </c>
      <c r="G23" s="250">
        <v>36.853048950878957</v>
      </c>
      <c r="H23" s="250">
        <v>70.828880982269524</v>
      </c>
      <c r="I23" s="52">
        <v>0.10517342464820105</v>
      </c>
      <c r="J23" s="51">
        <v>0.2103468492964021</v>
      </c>
      <c r="K23" s="53">
        <v>0.31552027394460314</v>
      </c>
      <c r="L23" s="250">
        <v>51.14891671824553</v>
      </c>
      <c r="M23" s="250">
        <v>56.533013214902951</v>
      </c>
    </row>
    <row r="24" spans="1:13" ht="15" customHeight="1">
      <c r="A24" s="49"/>
      <c r="B24" s="184" t="s">
        <v>166</v>
      </c>
      <c r="C24" s="176">
        <v>6.2233504591041333</v>
      </c>
      <c r="D24" s="50">
        <v>0.23815151585615671</v>
      </c>
      <c r="E24" s="177">
        <v>5.74704742739182</v>
      </c>
      <c r="F24" s="177">
        <v>6.6996534908164467</v>
      </c>
      <c r="G24" s="177">
        <v>5.5088959115356628</v>
      </c>
      <c r="H24" s="177">
        <v>6.9378050066726038</v>
      </c>
      <c r="I24" s="52">
        <v>3.8267411970631528E-2</v>
      </c>
      <c r="J24" s="51">
        <v>7.6534823941263055E-2</v>
      </c>
      <c r="K24" s="53">
        <v>0.11480223591189459</v>
      </c>
      <c r="L24" s="177">
        <v>5.9121829361489269</v>
      </c>
      <c r="M24" s="177">
        <v>6.5345179820593398</v>
      </c>
    </row>
    <row r="25" spans="1:13" ht="15" customHeight="1">
      <c r="A25" s="49"/>
      <c r="B25" s="184" t="s">
        <v>219</v>
      </c>
      <c r="C25" s="245">
        <v>33.301961606818637</v>
      </c>
      <c r="D25" s="177">
        <v>1.9717733853606503</v>
      </c>
      <c r="E25" s="246">
        <v>29.358414836097335</v>
      </c>
      <c r="F25" s="246">
        <v>37.245508377539934</v>
      </c>
      <c r="G25" s="246">
        <v>27.386641450736686</v>
      </c>
      <c r="H25" s="246">
        <v>39.217281762900583</v>
      </c>
      <c r="I25" s="52">
        <v>5.9208926147969798E-2</v>
      </c>
      <c r="J25" s="51">
        <v>0.1184178522959396</v>
      </c>
      <c r="K25" s="53">
        <v>0.17762677844390939</v>
      </c>
      <c r="L25" s="246">
        <v>31.636863526477704</v>
      </c>
      <c r="M25" s="246">
        <v>34.967059687159569</v>
      </c>
    </row>
    <row r="26" spans="1:13" ht="15" customHeight="1">
      <c r="A26" s="49"/>
      <c r="B26" s="184" t="s">
        <v>142</v>
      </c>
      <c r="C26" s="176">
        <v>2.1994796296296295</v>
      </c>
      <c r="D26" s="50">
        <v>0.14462010886164309</v>
      </c>
      <c r="E26" s="177">
        <v>1.9102394119063433</v>
      </c>
      <c r="F26" s="177">
        <v>2.4887198473529155</v>
      </c>
      <c r="G26" s="177">
        <v>1.7656193030447003</v>
      </c>
      <c r="H26" s="177">
        <v>2.6333399562145585</v>
      </c>
      <c r="I26" s="52">
        <v>6.5751965561961431E-2</v>
      </c>
      <c r="J26" s="51">
        <v>0.13150393112392286</v>
      </c>
      <c r="K26" s="53">
        <v>0.19725589668588428</v>
      </c>
      <c r="L26" s="177">
        <v>2.089505648148148</v>
      </c>
      <c r="M26" s="177">
        <v>2.309453611111111</v>
      </c>
    </row>
    <row r="27" spans="1:13" ht="15" customHeight="1">
      <c r="A27" s="49"/>
      <c r="B27" s="184" t="s">
        <v>220</v>
      </c>
      <c r="C27" s="176">
        <v>1.2064346360690767</v>
      </c>
      <c r="D27" s="50">
        <v>0.11406376403710763</v>
      </c>
      <c r="E27" s="177">
        <v>0.97830710799486154</v>
      </c>
      <c r="F27" s="177">
        <v>1.434562164143292</v>
      </c>
      <c r="G27" s="177">
        <v>0.86424334395775382</v>
      </c>
      <c r="H27" s="177">
        <v>1.5486259281803996</v>
      </c>
      <c r="I27" s="52">
        <v>9.4546161579678559E-2</v>
      </c>
      <c r="J27" s="51">
        <v>0.18909232315935712</v>
      </c>
      <c r="K27" s="53">
        <v>0.28363848473903569</v>
      </c>
      <c r="L27" s="177">
        <v>1.1461129042656228</v>
      </c>
      <c r="M27" s="177">
        <v>1.2667563678725307</v>
      </c>
    </row>
    <row r="28" spans="1:13" ht="15" customHeight="1">
      <c r="A28" s="49"/>
      <c r="B28" s="184" t="s">
        <v>143</v>
      </c>
      <c r="C28" s="176">
        <v>0.74989395304720241</v>
      </c>
      <c r="D28" s="177">
        <v>0.11782900823669129</v>
      </c>
      <c r="E28" s="177">
        <v>0.51423593657381983</v>
      </c>
      <c r="F28" s="177">
        <v>0.98555196952058499</v>
      </c>
      <c r="G28" s="177">
        <v>0.39640692833712854</v>
      </c>
      <c r="H28" s="177">
        <v>1.1033809777572763</v>
      </c>
      <c r="I28" s="52">
        <v>0.1571275615143872</v>
      </c>
      <c r="J28" s="51">
        <v>0.3142551230287744</v>
      </c>
      <c r="K28" s="53">
        <v>0.47138268454316157</v>
      </c>
      <c r="L28" s="177">
        <v>0.71239925539484228</v>
      </c>
      <c r="M28" s="177">
        <v>0.78738865069956254</v>
      </c>
    </row>
    <row r="29" spans="1:13" ht="15" customHeight="1">
      <c r="A29" s="49"/>
      <c r="B29" s="184" t="s">
        <v>144</v>
      </c>
      <c r="C29" s="176">
        <v>2.4425860189010447</v>
      </c>
      <c r="D29" s="50">
        <v>7.8283607295341506E-2</v>
      </c>
      <c r="E29" s="177">
        <v>2.2860188043103618</v>
      </c>
      <c r="F29" s="177">
        <v>2.5991532334917276</v>
      </c>
      <c r="G29" s="177">
        <v>2.2077351970150203</v>
      </c>
      <c r="H29" s="177">
        <v>2.677436840787069</v>
      </c>
      <c r="I29" s="52">
        <v>3.2049478171729831E-2</v>
      </c>
      <c r="J29" s="51">
        <v>6.4098956343459662E-2</v>
      </c>
      <c r="K29" s="53">
        <v>9.6148434515189493E-2</v>
      </c>
      <c r="L29" s="177">
        <v>2.3204567179559925</v>
      </c>
      <c r="M29" s="177">
        <v>2.5647153198460968</v>
      </c>
    </row>
    <row r="30" spans="1:13" ht="15" customHeight="1">
      <c r="A30" s="49"/>
      <c r="B30" s="184" t="s">
        <v>145</v>
      </c>
      <c r="C30" s="176">
        <v>8.5981659773286605</v>
      </c>
      <c r="D30" s="50">
        <v>0.31981929309839041</v>
      </c>
      <c r="E30" s="177">
        <v>7.9585273911318799</v>
      </c>
      <c r="F30" s="177">
        <v>9.237804563525442</v>
      </c>
      <c r="G30" s="177">
        <v>7.6387080980334892</v>
      </c>
      <c r="H30" s="177">
        <v>9.557623856623831</v>
      </c>
      <c r="I30" s="52">
        <v>3.7196222303881851E-2</v>
      </c>
      <c r="J30" s="51">
        <v>7.4392444607763702E-2</v>
      </c>
      <c r="K30" s="53">
        <v>0.11158866691164555</v>
      </c>
      <c r="L30" s="177">
        <v>8.1682576784622274</v>
      </c>
      <c r="M30" s="177">
        <v>9.0280742761950936</v>
      </c>
    </row>
    <row r="31" spans="1:13" ht="15" customHeight="1">
      <c r="A31" s="49"/>
      <c r="B31" s="184" t="s">
        <v>146</v>
      </c>
      <c r="C31" s="176">
        <v>2.7185796296296298</v>
      </c>
      <c r="D31" s="50">
        <v>0.15051521628039735</v>
      </c>
      <c r="E31" s="177">
        <v>2.4175491970688352</v>
      </c>
      <c r="F31" s="177">
        <v>3.0196100621904245</v>
      </c>
      <c r="G31" s="177">
        <v>2.2670339807884377</v>
      </c>
      <c r="H31" s="177">
        <v>3.170125278470822</v>
      </c>
      <c r="I31" s="52">
        <v>5.5365388101912265E-2</v>
      </c>
      <c r="J31" s="51">
        <v>0.11073077620382453</v>
      </c>
      <c r="K31" s="53">
        <v>0.16609616430573679</v>
      </c>
      <c r="L31" s="177">
        <v>2.5826506481481482</v>
      </c>
      <c r="M31" s="177">
        <v>2.8545086111111115</v>
      </c>
    </row>
    <row r="32" spans="1:13" ht="15" customHeight="1">
      <c r="A32" s="49"/>
      <c r="B32" s="184" t="s">
        <v>147</v>
      </c>
      <c r="C32" s="176">
        <v>1.4367526404577347</v>
      </c>
      <c r="D32" s="50">
        <v>9.1414935259899785E-2</v>
      </c>
      <c r="E32" s="177">
        <v>1.2539227699379352</v>
      </c>
      <c r="F32" s="177">
        <v>1.6195825109775341</v>
      </c>
      <c r="G32" s="177">
        <v>1.1625078346780353</v>
      </c>
      <c r="H32" s="177">
        <v>1.710997446237434</v>
      </c>
      <c r="I32" s="52">
        <v>6.3626077785230953E-2</v>
      </c>
      <c r="J32" s="51">
        <v>0.12725215557046191</v>
      </c>
      <c r="K32" s="53">
        <v>0.19087823335569287</v>
      </c>
      <c r="L32" s="177">
        <v>1.3649150084348478</v>
      </c>
      <c r="M32" s="177">
        <v>1.5085902724806215</v>
      </c>
    </row>
    <row r="33" spans="1:13" ht="15" customHeight="1">
      <c r="A33" s="49"/>
      <c r="B33" s="184" t="s">
        <v>148</v>
      </c>
      <c r="C33" s="176">
        <v>0.42185833333333328</v>
      </c>
      <c r="D33" s="50">
        <v>1.5190960658049202E-2</v>
      </c>
      <c r="E33" s="177">
        <v>0.39147641201723488</v>
      </c>
      <c r="F33" s="177">
        <v>0.45224025464943168</v>
      </c>
      <c r="G33" s="177">
        <v>0.37628545135918567</v>
      </c>
      <c r="H33" s="177">
        <v>0.46743121530748089</v>
      </c>
      <c r="I33" s="52">
        <v>3.6009625643796388E-2</v>
      </c>
      <c r="J33" s="51">
        <v>7.2019251287592775E-2</v>
      </c>
      <c r="K33" s="53">
        <v>0.10802887693138916</v>
      </c>
      <c r="L33" s="177">
        <v>0.4007654166666666</v>
      </c>
      <c r="M33" s="177">
        <v>0.44295124999999996</v>
      </c>
    </row>
    <row r="34" spans="1:13" ht="15" customHeight="1">
      <c r="A34" s="49"/>
      <c r="B34" s="184" t="s">
        <v>167</v>
      </c>
      <c r="C34" s="241">
        <v>5.2307102263062295E-2</v>
      </c>
      <c r="D34" s="50">
        <v>7.125490589270967E-3</v>
      </c>
      <c r="E34" s="50">
        <v>3.8056121084520361E-2</v>
      </c>
      <c r="F34" s="50">
        <v>6.6558083441604229E-2</v>
      </c>
      <c r="G34" s="50">
        <v>3.0930630495249394E-2</v>
      </c>
      <c r="H34" s="50">
        <v>7.3683574030875193E-2</v>
      </c>
      <c r="I34" s="52">
        <v>0.13622415085116987</v>
      </c>
      <c r="J34" s="51">
        <v>0.27244830170233975</v>
      </c>
      <c r="K34" s="53">
        <v>0.40867245255350959</v>
      </c>
      <c r="L34" s="50">
        <v>4.9691747149909177E-2</v>
      </c>
      <c r="M34" s="50">
        <v>5.4922457376215414E-2</v>
      </c>
    </row>
    <row r="35" spans="1:13" ht="15" customHeight="1">
      <c r="A35" s="49"/>
      <c r="B35" s="184" t="s">
        <v>149</v>
      </c>
      <c r="C35" s="176">
        <v>1.1067469519960753</v>
      </c>
      <c r="D35" s="50">
        <v>3.9189324221861131E-2</v>
      </c>
      <c r="E35" s="177">
        <v>1.028368303552353</v>
      </c>
      <c r="F35" s="177">
        <v>1.1851256004397976</v>
      </c>
      <c r="G35" s="177">
        <v>0.98917897933049193</v>
      </c>
      <c r="H35" s="177">
        <v>1.2243149246616587</v>
      </c>
      <c r="I35" s="52">
        <v>3.540947110916471E-2</v>
      </c>
      <c r="J35" s="51">
        <v>7.081894221832942E-2</v>
      </c>
      <c r="K35" s="53">
        <v>0.10622841332749414</v>
      </c>
      <c r="L35" s="177">
        <v>1.0514096043962715</v>
      </c>
      <c r="M35" s="177">
        <v>1.1620842995958791</v>
      </c>
    </row>
    <row r="36" spans="1:13" ht="15" customHeight="1">
      <c r="A36" s="49"/>
      <c r="B36" s="184" t="s">
        <v>150</v>
      </c>
      <c r="C36" s="245">
        <v>21.675723611111113</v>
      </c>
      <c r="D36" s="177">
        <v>1.216470786799472</v>
      </c>
      <c r="E36" s="246">
        <v>19.242782037512171</v>
      </c>
      <c r="F36" s="246">
        <v>24.108665184710055</v>
      </c>
      <c r="G36" s="246">
        <v>18.026311250712698</v>
      </c>
      <c r="H36" s="246">
        <v>25.325135971509528</v>
      </c>
      <c r="I36" s="52">
        <v>5.6121346102415759E-2</v>
      </c>
      <c r="J36" s="51">
        <v>0.11224269220483152</v>
      </c>
      <c r="K36" s="53">
        <v>0.16836403830724728</v>
      </c>
      <c r="L36" s="246">
        <v>20.591937430555557</v>
      </c>
      <c r="M36" s="246">
        <v>22.75950979166667</v>
      </c>
    </row>
    <row r="37" spans="1:13" ht="15" customHeight="1">
      <c r="A37" s="49"/>
      <c r="B37" s="184" t="s">
        <v>168</v>
      </c>
      <c r="C37" s="245">
        <v>32.477777777777781</v>
      </c>
      <c r="D37" s="177">
        <v>1.5002696531816577</v>
      </c>
      <c r="E37" s="246">
        <v>29.477238471414466</v>
      </c>
      <c r="F37" s="246">
        <v>35.478317084141096</v>
      </c>
      <c r="G37" s="246">
        <v>27.976968818232809</v>
      </c>
      <c r="H37" s="246">
        <v>36.978586737322757</v>
      </c>
      <c r="I37" s="52">
        <v>4.6193728630293938E-2</v>
      </c>
      <c r="J37" s="51">
        <v>9.2387457260587877E-2</v>
      </c>
      <c r="K37" s="53">
        <v>0.13858118589088181</v>
      </c>
      <c r="L37" s="246">
        <v>30.853888888888893</v>
      </c>
      <c r="M37" s="246">
        <v>34.101666666666674</v>
      </c>
    </row>
    <row r="38" spans="1:13" ht="15" customHeight="1">
      <c r="A38" s="49"/>
      <c r="B38" s="184" t="s">
        <v>151</v>
      </c>
      <c r="C38" s="176">
        <v>0.16374518518518516</v>
      </c>
      <c r="D38" s="50">
        <v>1.0227914717942602E-2</v>
      </c>
      <c r="E38" s="177">
        <v>0.14328935574929996</v>
      </c>
      <c r="F38" s="177">
        <v>0.18420101462107036</v>
      </c>
      <c r="G38" s="177">
        <v>0.13306144103135736</v>
      </c>
      <c r="H38" s="177">
        <v>0.19442892933901296</v>
      </c>
      <c r="I38" s="52">
        <v>6.2462384505385583E-2</v>
      </c>
      <c r="J38" s="51">
        <v>0.12492476901077117</v>
      </c>
      <c r="K38" s="53">
        <v>0.18738715351615676</v>
      </c>
      <c r="L38" s="177">
        <v>0.15555792592592591</v>
      </c>
      <c r="M38" s="177">
        <v>0.17193244444444442</v>
      </c>
    </row>
    <row r="39" spans="1:13" ht="15" customHeight="1">
      <c r="A39" s="49"/>
      <c r="B39" s="184" t="s">
        <v>152</v>
      </c>
      <c r="C39" s="241">
        <v>0.91882066052223577</v>
      </c>
      <c r="D39" s="50">
        <v>2.3710915904798201E-2</v>
      </c>
      <c r="E39" s="50">
        <v>0.87139882871263941</v>
      </c>
      <c r="F39" s="50">
        <v>0.96624249233183213</v>
      </c>
      <c r="G39" s="50">
        <v>0.84768791280784117</v>
      </c>
      <c r="H39" s="50">
        <v>0.98995340823663036</v>
      </c>
      <c r="I39" s="52">
        <v>2.5805814914220019E-2</v>
      </c>
      <c r="J39" s="51">
        <v>5.1611629828440038E-2</v>
      </c>
      <c r="K39" s="53">
        <v>7.741744474266006E-2</v>
      </c>
      <c r="L39" s="50">
        <v>0.87287962749612402</v>
      </c>
      <c r="M39" s="50">
        <v>0.96476169354834751</v>
      </c>
    </row>
    <row r="40" spans="1:13" ht="15" customHeight="1">
      <c r="A40" s="49"/>
      <c r="B40" s="184" t="s">
        <v>153</v>
      </c>
      <c r="C40" s="241">
        <v>1.5811088315245029E-2</v>
      </c>
      <c r="D40" s="50">
        <v>4.9078840825658612E-4</v>
      </c>
      <c r="E40" s="50">
        <v>1.4829511498731856E-2</v>
      </c>
      <c r="F40" s="50">
        <v>1.67926651317582E-2</v>
      </c>
      <c r="G40" s="50">
        <v>1.4338723090475271E-2</v>
      </c>
      <c r="H40" s="50">
        <v>1.7283453540014787E-2</v>
      </c>
      <c r="I40" s="52">
        <v>3.1040773314975963E-2</v>
      </c>
      <c r="J40" s="51">
        <v>6.2081546629951925E-2</v>
      </c>
      <c r="K40" s="53">
        <v>9.3122319944927895E-2</v>
      </c>
      <c r="L40" s="50">
        <v>1.5020533899482777E-2</v>
      </c>
      <c r="M40" s="50">
        <v>1.6601642731007279E-2</v>
      </c>
    </row>
    <row r="41" spans="1:13" ht="15" customHeight="1">
      <c r="A41" s="49"/>
      <c r="B41" s="184" t="s">
        <v>169</v>
      </c>
      <c r="C41" s="245">
        <v>21.421738754497255</v>
      </c>
      <c r="D41" s="177">
        <v>0.75780686105221484</v>
      </c>
      <c r="E41" s="246">
        <v>19.906125032392826</v>
      </c>
      <c r="F41" s="246">
        <v>22.937352476601685</v>
      </c>
      <c r="G41" s="246">
        <v>19.148318171340613</v>
      </c>
      <c r="H41" s="246">
        <v>23.695159337653898</v>
      </c>
      <c r="I41" s="52">
        <v>3.5375599979862594E-2</v>
      </c>
      <c r="J41" s="51">
        <v>7.0751199959725189E-2</v>
      </c>
      <c r="K41" s="53">
        <v>0.10612679993958779</v>
      </c>
      <c r="L41" s="246">
        <v>20.350651816772391</v>
      </c>
      <c r="M41" s="246">
        <v>22.492825692222119</v>
      </c>
    </row>
    <row r="42" spans="1:13" ht="15" customHeight="1">
      <c r="A42" s="49"/>
      <c r="B42" s="184" t="s">
        <v>170</v>
      </c>
      <c r="C42" s="241">
        <v>3.0654860174444742E-2</v>
      </c>
      <c r="D42" s="50">
        <v>4.1373850714021233E-3</v>
      </c>
      <c r="E42" s="50">
        <v>2.2380090031640494E-2</v>
      </c>
      <c r="F42" s="50">
        <v>3.8929630317248991E-2</v>
      </c>
      <c r="G42" s="50">
        <v>1.8242704960238373E-2</v>
      </c>
      <c r="H42" s="50">
        <v>4.3067015388651111E-2</v>
      </c>
      <c r="I42" s="52">
        <v>0.13496669199787223</v>
      </c>
      <c r="J42" s="51">
        <v>0.26993338399574446</v>
      </c>
      <c r="K42" s="53">
        <v>0.40490007599361666</v>
      </c>
      <c r="L42" s="50">
        <v>2.9122117165722505E-2</v>
      </c>
      <c r="M42" s="50">
        <v>3.2187603183166977E-2</v>
      </c>
    </row>
    <row r="43" spans="1:13" ht="15" customHeight="1">
      <c r="A43" s="49"/>
      <c r="B43" s="184" t="s">
        <v>171</v>
      </c>
      <c r="C43" s="176">
        <v>8.5938261343622298</v>
      </c>
      <c r="D43" s="50">
        <v>0.53270521905893997</v>
      </c>
      <c r="E43" s="177">
        <v>7.52841569624435</v>
      </c>
      <c r="F43" s="177">
        <v>9.6592365724801095</v>
      </c>
      <c r="G43" s="177">
        <v>6.9957104771854102</v>
      </c>
      <c r="H43" s="177">
        <v>10.191941791539049</v>
      </c>
      <c r="I43" s="52">
        <v>6.1986967240229535E-2</v>
      </c>
      <c r="J43" s="51">
        <v>0.12397393448045907</v>
      </c>
      <c r="K43" s="53">
        <v>0.1859609017206886</v>
      </c>
      <c r="L43" s="177">
        <v>8.1641348276441175</v>
      </c>
      <c r="M43" s="177">
        <v>9.023517441080342</v>
      </c>
    </row>
    <row r="44" spans="1:13" ht="15" customHeight="1">
      <c r="A44" s="49"/>
      <c r="B44" s="184" t="s">
        <v>154</v>
      </c>
      <c r="C44" s="245">
        <v>18.006986458333333</v>
      </c>
      <c r="D44" s="177">
        <v>0.49186670047864223</v>
      </c>
      <c r="E44" s="246">
        <v>17.023253057376049</v>
      </c>
      <c r="F44" s="246">
        <v>18.990719859290618</v>
      </c>
      <c r="G44" s="246">
        <v>16.531386356897407</v>
      </c>
      <c r="H44" s="246">
        <v>19.48258655976926</v>
      </c>
      <c r="I44" s="52">
        <v>2.7315325727421454E-2</v>
      </c>
      <c r="J44" s="51">
        <v>5.4630651454842909E-2</v>
      </c>
      <c r="K44" s="53">
        <v>8.194597718226436E-2</v>
      </c>
      <c r="L44" s="246">
        <v>17.106637135416666</v>
      </c>
      <c r="M44" s="246">
        <v>18.907335781250001</v>
      </c>
    </row>
    <row r="45" spans="1:13" ht="15" customHeight="1">
      <c r="A45" s="49"/>
      <c r="B45" s="184" t="s">
        <v>172</v>
      </c>
      <c r="C45" s="245">
        <v>41.35039449903001</v>
      </c>
      <c r="D45" s="177">
        <v>1.8687562042314909</v>
      </c>
      <c r="E45" s="246">
        <v>37.612882090567027</v>
      </c>
      <c r="F45" s="246">
        <v>45.087906907492993</v>
      </c>
      <c r="G45" s="246">
        <v>35.744125886335539</v>
      </c>
      <c r="H45" s="246">
        <v>46.956663111724481</v>
      </c>
      <c r="I45" s="52">
        <v>4.5193189251805758E-2</v>
      </c>
      <c r="J45" s="51">
        <v>9.0386378503611517E-2</v>
      </c>
      <c r="K45" s="53">
        <v>0.13557956775541727</v>
      </c>
      <c r="L45" s="246">
        <v>39.282874774078508</v>
      </c>
      <c r="M45" s="246">
        <v>43.417914223981512</v>
      </c>
    </row>
    <row r="46" spans="1:13" ht="15" customHeight="1">
      <c r="A46" s="49"/>
      <c r="B46" s="184" t="s">
        <v>173</v>
      </c>
      <c r="C46" s="241">
        <v>5.8193554434676435E-2</v>
      </c>
      <c r="D46" s="50">
        <v>2.2606874955628793E-3</v>
      </c>
      <c r="E46" s="50">
        <v>5.3672179443550676E-2</v>
      </c>
      <c r="F46" s="50">
        <v>6.2714929425802188E-2</v>
      </c>
      <c r="G46" s="50">
        <v>5.1411491947987796E-2</v>
      </c>
      <c r="H46" s="50">
        <v>6.4975616921365068E-2</v>
      </c>
      <c r="I46" s="52">
        <v>3.884773008839925E-2</v>
      </c>
      <c r="J46" s="51">
        <v>7.76954601767985E-2</v>
      </c>
      <c r="K46" s="53">
        <v>0.11654319026519774</v>
      </c>
      <c r="L46" s="50">
        <v>5.528387671294261E-2</v>
      </c>
      <c r="M46" s="50">
        <v>6.110323215641026E-2</v>
      </c>
    </row>
    <row r="47" spans="1:13" ht="15" customHeight="1">
      <c r="A47" s="49"/>
      <c r="B47" s="184" t="s">
        <v>174</v>
      </c>
      <c r="C47" s="245">
        <v>18.225588171183297</v>
      </c>
      <c r="D47" s="177">
        <v>1.0065794429538004</v>
      </c>
      <c r="E47" s="246">
        <v>16.212429285275697</v>
      </c>
      <c r="F47" s="246">
        <v>20.238747057090897</v>
      </c>
      <c r="G47" s="246">
        <v>15.205849842321896</v>
      </c>
      <c r="H47" s="246">
        <v>21.245326500044698</v>
      </c>
      <c r="I47" s="52">
        <v>5.522891406848069E-2</v>
      </c>
      <c r="J47" s="51">
        <v>0.11045782813696138</v>
      </c>
      <c r="K47" s="53">
        <v>0.16568674220544208</v>
      </c>
      <c r="L47" s="246">
        <v>17.314308762624133</v>
      </c>
      <c r="M47" s="246">
        <v>19.136867579742461</v>
      </c>
    </row>
    <row r="48" spans="1:13" s="48" customFormat="1" ht="15" customHeight="1">
      <c r="A48" s="49"/>
      <c r="B48" s="184" t="s">
        <v>155</v>
      </c>
      <c r="C48" s="176">
        <v>4.8364601851851861</v>
      </c>
      <c r="D48" s="50">
        <v>0.20439265003478771</v>
      </c>
      <c r="E48" s="177">
        <v>4.4276748851156107</v>
      </c>
      <c r="F48" s="177">
        <v>5.2452454852547614</v>
      </c>
      <c r="G48" s="177">
        <v>4.2232822350808226</v>
      </c>
      <c r="H48" s="177">
        <v>5.4496381352895495</v>
      </c>
      <c r="I48" s="52">
        <v>4.2260794508527849E-2</v>
      </c>
      <c r="J48" s="51">
        <v>8.4521589017055698E-2</v>
      </c>
      <c r="K48" s="53">
        <v>0.12678238352558355</v>
      </c>
      <c r="L48" s="177">
        <v>4.5946371759259268</v>
      </c>
      <c r="M48" s="177">
        <v>5.0782831944444453</v>
      </c>
    </row>
    <row r="49" spans="1:13" ht="15" customHeight="1">
      <c r="A49" s="49"/>
      <c r="B49" s="184" t="s">
        <v>156</v>
      </c>
      <c r="C49" s="249">
        <v>60.157191193108332</v>
      </c>
      <c r="D49" s="246">
        <v>2.9886039751047839</v>
      </c>
      <c r="E49" s="250">
        <v>54.179983242898764</v>
      </c>
      <c r="F49" s="250">
        <v>66.134399143317893</v>
      </c>
      <c r="G49" s="250">
        <v>51.191379267793977</v>
      </c>
      <c r="H49" s="250">
        <v>69.123003118422687</v>
      </c>
      <c r="I49" s="52">
        <v>4.9679912173944074E-2</v>
      </c>
      <c r="J49" s="51">
        <v>9.9359824347888148E-2</v>
      </c>
      <c r="K49" s="53">
        <v>0.14903973652183222</v>
      </c>
      <c r="L49" s="250">
        <v>57.149331633452917</v>
      </c>
      <c r="M49" s="250">
        <v>63.165050752763747</v>
      </c>
    </row>
    <row r="50" spans="1:13" ht="15" customHeight="1">
      <c r="A50" s="49"/>
      <c r="B50" s="184" t="s">
        <v>221</v>
      </c>
      <c r="C50" s="241">
        <v>2.898809523809524E-2</v>
      </c>
      <c r="D50" s="50">
        <v>2.5245495727035591E-3</v>
      </c>
      <c r="E50" s="50">
        <v>2.3938996092688122E-2</v>
      </c>
      <c r="F50" s="50">
        <v>3.4037194383502362E-2</v>
      </c>
      <c r="G50" s="50">
        <v>2.1414446519984563E-2</v>
      </c>
      <c r="H50" s="50">
        <v>3.6561743956205914E-2</v>
      </c>
      <c r="I50" s="52">
        <v>8.7089184438233658E-2</v>
      </c>
      <c r="J50" s="51">
        <v>0.17417836887646732</v>
      </c>
      <c r="K50" s="53">
        <v>0.26126755331470097</v>
      </c>
      <c r="L50" s="50">
        <v>2.7538690476190477E-2</v>
      </c>
      <c r="M50" s="50">
        <v>3.0437500000000003E-2</v>
      </c>
    </row>
    <row r="51" spans="1:13" ht="15" customHeight="1">
      <c r="A51" s="49"/>
      <c r="B51" s="184" t="s">
        <v>214</v>
      </c>
      <c r="C51" s="176">
        <v>2.1857866099171774</v>
      </c>
      <c r="D51" s="50">
        <v>5.9501957998499284E-2</v>
      </c>
      <c r="E51" s="177">
        <v>2.066782693920179</v>
      </c>
      <c r="F51" s="177">
        <v>2.3047905259141759</v>
      </c>
      <c r="G51" s="177">
        <v>2.0072807359216798</v>
      </c>
      <c r="H51" s="177">
        <v>2.3642924839126751</v>
      </c>
      <c r="I51" s="52">
        <v>2.7222217268845789E-2</v>
      </c>
      <c r="J51" s="51">
        <v>5.4444434537691579E-2</v>
      </c>
      <c r="K51" s="53">
        <v>8.1666651806537371E-2</v>
      </c>
      <c r="L51" s="177">
        <v>2.0764972794213188</v>
      </c>
      <c r="M51" s="177">
        <v>2.2950759404130361</v>
      </c>
    </row>
    <row r="52" spans="1:13" ht="15" customHeight="1">
      <c r="A52" s="49"/>
      <c r="B52" s="184" t="s">
        <v>222</v>
      </c>
      <c r="C52" s="249">
        <v>167.13814001900442</v>
      </c>
      <c r="D52" s="250">
        <v>5.7448409677109913</v>
      </c>
      <c r="E52" s="250">
        <v>155.64845808358245</v>
      </c>
      <c r="F52" s="250">
        <v>178.62782195442639</v>
      </c>
      <c r="G52" s="250">
        <v>149.90361711587144</v>
      </c>
      <c r="H52" s="250">
        <v>184.37266292213741</v>
      </c>
      <c r="I52" s="52">
        <v>3.4371813441610485E-2</v>
      </c>
      <c r="J52" s="51">
        <v>6.8743626883220971E-2</v>
      </c>
      <c r="K52" s="53">
        <v>0.10311544032483146</v>
      </c>
      <c r="L52" s="250">
        <v>158.78123301805419</v>
      </c>
      <c r="M52" s="250">
        <v>175.49504701995465</v>
      </c>
    </row>
    <row r="53" spans="1:13" ht="15" customHeight="1">
      <c r="A53" s="49"/>
      <c r="B53" s="184" t="s">
        <v>175</v>
      </c>
      <c r="C53" s="176">
        <v>4.7573727390857385</v>
      </c>
      <c r="D53" s="50">
        <v>0.20017268952715214</v>
      </c>
      <c r="E53" s="177">
        <v>4.3570273600314344</v>
      </c>
      <c r="F53" s="177">
        <v>5.1577181181400427</v>
      </c>
      <c r="G53" s="177">
        <v>4.1568546705042824</v>
      </c>
      <c r="H53" s="177">
        <v>5.3578908076671947</v>
      </c>
      <c r="I53" s="52">
        <v>4.2076309867958947E-2</v>
      </c>
      <c r="J53" s="51">
        <v>8.4152619735917894E-2</v>
      </c>
      <c r="K53" s="53">
        <v>0.12622892960387683</v>
      </c>
      <c r="L53" s="177">
        <v>4.5195041021314513</v>
      </c>
      <c r="M53" s="177">
        <v>4.9952413760400258</v>
      </c>
    </row>
    <row r="54" spans="1:13" ht="15" customHeight="1">
      <c r="A54" s="49"/>
      <c r="B54" s="184" t="s">
        <v>223</v>
      </c>
      <c r="C54" s="176">
        <v>2.4076425017797418</v>
      </c>
      <c r="D54" s="177">
        <v>0.45735560602762265</v>
      </c>
      <c r="E54" s="177">
        <v>1.4929312897244964</v>
      </c>
      <c r="F54" s="177">
        <v>3.3223537138349872</v>
      </c>
      <c r="G54" s="177">
        <v>1.0355756836968739</v>
      </c>
      <c r="H54" s="177">
        <v>3.7797093198626097</v>
      </c>
      <c r="I54" s="52">
        <v>0.18995993204536929</v>
      </c>
      <c r="J54" s="51">
        <v>0.37991986409073858</v>
      </c>
      <c r="K54" s="53">
        <v>0.56987979613610784</v>
      </c>
      <c r="L54" s="177">
        <v>2.2872603766907549</v>
      </c>
      <c r="M54" s="177">
        <v>2.5280246268687288</v>
      </c>
    </row>
    <row r="55" spans="1:13" ht="15" customHeight="1">
      <c r="A55" s="49"/>
      <c r="B55" s="184" t="s">
        <v>157</v>
      </c>
      <c r="C55" s="176">
        <v>3.2232570833333334</v>
      </c>
      <c r="D55" s="50">
        <v>0.12404202609127715</v>
      </c>
      <c r="E55" s="177">
        <v>2.9751730311507791</v>
      </c>
      <c r="F55" s="177">
        <v>3.4713411355158876</v>
      </c>
      <c r="G55" s="177">
        <v>2.8511310050595018</v>
      </c>
      <c r="H55" s="177">
        <v>3.595383161607165</v>
      </c>
      <c r="I55" s="52">
        <v>3.8483441712629081E-2</v>
      </c>
      <c r="J55" s="51">
        <v>7.6966883425258162E-2</v>
      </c>
      <c r="K55" s="53">
        <v>0.11545032513788725</v>
      </c>
      <c r="L55" s="177">
        <v>3.0620942291666666</v>
      </c>
      <c r="M55" s="177">
        <v>3.3844199375000001</v>
      </c>
    </row>
    <row r="56" spans="1:13" ht="15" customHeight="1">
      <c r="A56" s="49"/>
      <c r="B56" s="184" t="s">
        <v>176</v>
      </c>
      <c r="C56" s="176">
        <v>2.3674387427978214</v>
      </c>
      <c r="D56" s="50">
        <v>0.157209589776694</v>
      </c>
      <c r="E56" s="177">
        <v>2.0530195632444332</v>
      </c>
      <c r="F56" s="177">
        <v>2.6818579223512096</v>
      </c>
      <c r="G56" s="177">
        <v>1.8958099734677394</v>
      </c>
      <c r="H56" s="177">
        <v>2.8390675121279036</v>
      </c>
      <c r="I56" s="52">
        <v>6.6404923994318382E-2</v>
      </c>
      <c r="J56" s="51">
        <v>0.13280984798863676</v>
      </c>
      <c r="K56" s="53">
        <v>0.19921477198295515</v>
      </c>
      <c r="L56" s="177">
        <v>2.2490668056579302</v>
      </c>
      <c r="M56" s="177">
        <v>2.4858106799377127</v>
      </c>
    </row>
    <row r="57" spans="1:13" ht="15" customHeight="1">
      <c r="A57" s="49"/>
      <c r="B57" s="184" t="s">
        <v>158</v>
      </c>
      <c r="C57" s="245">
        <v>47.764966700005907</v>
      </c>
      <c r="D57" s="177">
        <v>2.1197955304059479</v>
      </c>
      <c r="E57" s="246">
        <v>43.52537563919401</v>
      </c>
      <c r="F57" s="246">
        <v>52.004557760817804</v>
      </c>
      <c r="G57" s="246">
        <v>41.405580108788065</v>
      </c>
      <c r="H57" s="246">
        <v>54.124353291223748</v>
      </c>
      <c r="I57" s="52">
        <v>4.4379713351829587E-2</v>
      </c>
      <c r="J57" s="51">
        <v>8.8759426703659175E-2</v>
      </c>
      <c r="K57" s="53">
        <v>0.13313914005548877</v>
      </c>
      <c r="L57" s="246">
        <v>45.376718365005608</v>
      </c>
      <c r="M57" s="246">
        <v>50.153215035006205</v>
      </c>
    </row>
    <row r="58" spans="1:13" ht="15" customHeight="1">
      <c r="A58" s="49"/>
      <c r="B58" s="184" t="s">
        <v>177</v>
      </c>
      <c r="C58" s="176">
        <v>0.40773161013527459</v>
      </c>
      <c r="D58" s="177">
        <v>5.9699840065389774E-2</v>
      </c>
      <c r="E58" s="177">
        <v>0.28833193000449503</v>
      </c>
      <c r="F58" s="177">
        <v>0.5271312902660541</v>
      </c>
      <c r="G58" s="177">
        <v>0.22863208993910528</v>
      </c>
      <c r="H58" s="177">
        <v>0.58683113033144396</v>
      </c>
      <c r="I58" s="52">
        <v>0.14641945481142102</v>
      </c>
      <c r="J58" s="51">
        <v>0.29283890962284204</v>
      </c>
      <c r="K58" s="53">
        <v>0.43925836443426303</v>
      </c>
      <c r="L58" s="177">
        <v>0.38734502962851086</v>
      </c>
      <c r="M58" s="177">
        <v>0.42811819064203832</v>
      </c>
    </row>
    <row r="59" spans="1:13" ht="15" customHeight="1">
      <c r="A59" s="49"/>
      <c r="B59" s="184" t="s">
        <v>159</v>
      </c>
      <c r="C59" s="176">
        <v>0.37822565764922411</v>
      </c>
      <c r="D59" s="50">
        <v>2.8330832907786856E-2</v>
      </c>
      <c r="E59" s="177">
        <v>0.32156399183365042</v>
      </c>
      <c r="F59" s="177">
        <v>0.4348873234647978</v>
      </c>
      <c r="G59" s="177">
        <v>0.29323315892586355</v>
      </c>
      <c r="H59" s="177">
        <v>0.46321815637258468</v>
      </c>
      <c r="I59" s="52">
        <v>7.490457702914903E-2</v>
      </c>
      <c r="J59" s="51">
        <v>0.14980915405829806</v>
      </c>
      <c r="K59" s="53">
        <v>0.22471373108744708</v>
      </c>
      <c r="L59" s="177">
        <v>0.35931437476676292</v>
      </c>
      <c r="M59" s="177">
        <v>0.3971369405316853</v>
      </c>
    </row>
    <row r="60" spans="1:13" ht="15" customHeight="1">
      <c r="A60" s="49"/>
      <c r="B60" s="184" t="s">
        <v>224</v>
      </c>
      <c r="C60" s="176">
        <v>1.9403217557418149</v>
      </c>
      <c r="D60" s="50">
        <v>0.14779405761694064</v>
      </c>
      <c r="E60" s="177">
        <v>1.6447336405079336</v>
      </c>
      <c r="F60" s="177">
        <v>2.2359098709756964</v>
      </c>
      <c r="G60" s="177">
        <v>1.496939582890993</v>
      </c>
      <c r="H60" s="177">
        <v>2.3837039285926367</v>
      </c>
      <c r="I60" s="52">
        <v>7.6169870888468549E-2</v>
      </c>
      <c r="J60" s="51">
        <v>0.1523397417769371</v>
      </c>
      <c r="K60" s="53">
        <v>0.22850961266540565</v>
      </c>
      <c r="L60" s="177">
        <v>1.8433056679547242</v>
      </c>
      <c r="M60" s="177">
        <v>2.0373378435289058</v>
      </c>
    </row>
    <row r="61" spans="1:13" ht="15" customHeight="1">
      <c r="A61" s="49"/>
      <c r="B61" s="184" t="s">
        <v>160</v>
      </c>
      <c r="C61" s="176">
        <v>5.2470780931385352</v>
      </c>
      <c r="D61" s="50">
        <v>0.459260862900227</v>
      </c>
      <c r="E61" s="177">
        <v>4.3285563673380816</v>
      </c>
      <c r="F61" s="177">
        <v>6.1655998189389889</v>
      </c>
      <c r="G61" s="177">
        <v>3.8692955044378543</v>
      </c>
      <c r="H61" s="177">
        <v>6.6248606818392162</v>
      </c>
      <c r="I61" s="52">
        <v>8.7526973059690164E-2</v>
      </c>
      <c r="J61" s="51">
        <v>0.17505394611938033</v>
      </c>
      <c r="K61" s="53">
        <v>0.2625809191790705</v>
      </c>
      <c r="L61" s="177">
        <v>4.9847241884816089</v>
      </c>
      <c r="M61" s="177">
        <v>5.5094319977954616</v>
      </c>
    </row>
    <row r="62" spans="1:13" ht="15" customHeight="1">
      <c r="A62" s="49"/>
      <c r="B62" s="184" t="s">
        <v>161</v>
      </c>
      <c r="C62" s="241">
        <v>0.16944560920925247</v>
      </c>
      <c r="D62" s="50">
        <v>8.8256822133822212E-3</v>
      </c>
      <c r="E62" s="50">
        <v>0.15179424478248804</v>
      </c>
      <c r="F62" s="50">
        <v>0.18709697363601691</v>
      </c>
      <c r="G62" s="50">
        <v>0.14296856256910581</v>
      </c>
      <c r="H62" s="50">
        <v>0.19592265584939914</v>
      </c>
      <c r="I62" s="52">
        <v>5.2085635352658644E-2</v>
      </c>
      <c r="J62" s="51">
        <v>0.10417127070531729</v>
      </c>
      <c r="K62" s="53">
        <v>0.15625690605797593</v>
      </c>
      <c r="L62" s="50">
        <v>0.16097332874878986</v>
      </c>
      <c r="M62" s="50">
        <v>0.17791788966971508</v>
      </c>
    </row>
    <row r="63" spans="1:13" ht="15" customHeight="1">
      <c r="A63" s="49"/>
      <c r="B63" s="184" t="s">
        <v>178</v>
      </c>
      <c r="C63" s="245">
        <v>45.620168457634449</v>
      </c>
      <c r="D63" s="177">
        <v>3.1505710488312517</v>
      </c>
      <c r="E63" s="246">
        <v>39.319026359971943</v>
      </c>
      <c r="F63" s="246">
        <v>51.921310555296955</v>
      </c>
      <c r="G63" s="246">
        <v>36.16845531114069</v>
      </c>
      <c r="H63" s="246">
        <v>55.071881604128208</v>
      </c>
      <c r="I63" s="52">
        <v>6.9060925361489098E-2</v>
      </c>
      <c r="J63" s="51">
        <v>0.1381218507229782</v>
      </c>
      <c r="K63" s="53">
        <v>0.20718277608446728</v>
      </c>
      <c r="L63" s="246">
        <v>43.339160034752723</v>
      </c>
      <c r="M63" s="246">
        <v>47.901176880516175</v>
      </c>
    </row>
    <row r="64" spans="1:13" ht="15" customHeight="1">
      <c r="A64" s="49"/>
      <c r="B64" s="184" t="s">
        <v>162</v>
      </c>
      <c r="C64" s="176">
        <v>0.15781111111111112</v>
      </c>
      <c r="D64" s="50">
        <v>1.3688890757060229E-2</v>
      </c>
      <c r="E64" s="177">
        <v>0.13043332959699067</v>
      </c>
      <c r="F64" s="177">
        <v>0.18518889262523158</v>
      </c>
      <c r="G64" s="177">
        <v>0.11674443883993044</v>
      </c>
      <c r="H64" s="177">
        <v>0.19887778338229181</v>
      </c>
      <c r="I64" s="52">
        <v>8.6742249393467613E-2</v>
      </c>
      <c r="J64" s="51">
        <v>0.17348449878693523</v>
      </c>
      <c r="K64" s="53">
        <v>0.26022674818040281</v>
      </c>
      <c r="L64" s="177">
        <v>0.14992055555555556</v>
      </c>
      <c r="M64" s="177">
        <v>0.16570166666666669</v>
      </c>
    </row>
    <row r="65" spans="1:13" ht="15" customHeight="1">
      <c r="A65" s="49"/>
      <c r="B65" s="184" t="s">
        <v>136</v>
      </c>
      <c r="C65" s="176">
        <v>5.0656991936747424</v>
      </c>
      <c r="D65" s="50">
        <v>0.25546747357621669</v>
      </c>
      <c r="E65" s="177">
        <v>4.5547642465223088</v>
      </c>
      <c r="F65" s="177">
        <v>5.576634140827176</v>
      </c>
      <c r="G65" s="177">
        <v>4.299296772946092</v>
      </c>
      <c r="H65" s="177">
        <v>5.8321016144033928</v>
      </c>
      <c r="I65" s="52">
        <v>5.0430841589489711E-2</v>
      </c>
      <c r="J65" s="51">
        <v>0.10086168317897942</v>
      </c>
      <c r="K65" s="53">
        <v>0.15129252476846913</v>
      </c>
      <c r="L65" s="177">
        <v>4.8124142339910057</v>
      </c>
      <c r="M65" s="177">
        <v>5.3189841533584792</v>
      </c>
    </row>
    <row r="66" spans="1:13" ht="15" customHeight="1">
      <c r="A66" s="49"/>
      <c r="B66" s="184" t="s">
        <v>179</v>
      </c>
      <c r="C66" s="249">
        <v>185.55013041155058</v>
      </c>
      <c r="D66" s="250">
        <v>9.0532909702025393</v>
      </c>
      <c r="E66" s="250">
        <v>167.4435484711455</v>
      </c>
      <c r="F66" s="250">
        <v>203.65671235195566</v>
      </c>
      <c r="G66" s="250">
        <v>158.39025750094297</v>
      </c>
      <c r="H66" s="250">
        <v>212.7100033221582</v>
      </c>
      <c r="I66" s="52">
        <v>4.8791617392681542E-2</v>
      </c>
      <c r="J66" s="51">
        <v>9.7583234785363085E-2</v>
      </c>
      <c r="K66" s="53">
        <v>0.14637485217804463</v>
      </c>
      <c r="L66" s="250">
        <v>176.27262389097305</v>
      </c>
      <c r="M66" s="250">
        <v>194.82763693212812</v>
      </c>
    </row>
    <row r="67" spans="1:13" ht="15" customHeight="1">
      <c r="A67" s="49"/>
      <c r="B67" s="184" t="s">
        <v>225</v>
      </c>
      <c r="C67" s="249">
        <v>63.286924316802619</v>
      </c>
      <c r="D67" s="246">
        <v>2.5760468513439285</v>
      </c>
      <c r="E67" s="250">
        <v>58.134830614114762</v>
      </c>
      <c r="F67" s="250">
        <v>68.439018019490476</v>
      </c>
      <c r="G67" s="250">
        <v>55.55878376277083</v>
      </c>
      <c r="H67" s="250">
        <v>71.015064870834408</v>
      </c>
      <c r="I67" s="52">
        <v>4.0704250983168579E-2</v>
      </c>
      <c r="J67" s="51">
        <v>8.1408501966337157E-2</v>
      </c>
      <c r="K67" s="53">
        <v>0.12211275294950574</v>
      </c>
      <c r="L67" s="250">
        <v>60.122578100962485</v>
      </c>
      <c r="M67" s="250">
        <v>66.451270532642752</v>
      </c>
    </row>
    <row r="68" spans="1:13" ht="15" customHeight="1">
      <c r="A68" s="49"/>
      <c r="B68" s="184" t="s">
        <v>163</v>
      </c>
      <c r="C68" s="245">
        <v>13.540610898161271</v>
      </c>
      <c r="D68" s="177">
        <v>0.73511285107346391</v>
      </c>
      <c r="E68" s="246">
        <v>12.070385196014342</v>
      </c>
      <c r="F68" s="246">
        <v>15.010836600308199</v>
      </c>
      <c r="G68" s="246">
        <v>11.335272344940879</v>
      </c>
      <c r="H68" s="246">
        <v>15.745949451381662</v>
      </c>
      <c r="I68" s="52">
        <v>5.4289489344479101E-2</v>
      </c>
      <c r="J68" s="51">
        <v>0.1085789786889582</v>
      </c>
      <c r="K68" s="53">
        <v>0.1628684680334373</v>
      </c>
      <c r="L68" s="246">
        <v>12.863580353253207</v>
      </c>
      <c r="M68" s="246">
        <v>14.217641443069335</v>
      </c>
    </row>
    <row r="69" spans="1:13" ht="15" customHeight="1">
      <c r="A69" s="49"/>
      <c r="B69" s="184" t="s">
        <v>164</v>
      </c>
      <c r="C69" s="176">
        <v>1.0819591666666664</v>
      </c>
      <c r="D69" s="50">
        <v>4.0672099806660089E-2</v>
      </c>
      <c r="E69" s="177">
        <v>1.0006149670533462</v>
      </c>
      <c r="F69" s="177">
        <v>1.1633033662799865</v>
      </c>
      <c r="G69" s="177">
        <v>0.95994286724668609</v>
      </c>
      <c r="H69" s="177">
        <v>1.2039754660866466</v>
      </c>
      <c r="I69" s="52">
        <v>3.7591159684855727E-2</v>
      </c>
      <c r="J69" s="51">
        <v>7.5182319369711453E-2</v>
      </c>
      <c r="K69" s="53">
        <v>0.11277347905456718</v>
      </c>
      <c r="L69" s="177">
        <v>1.0278612083333329</v>
      </c>
      <c r="M69" s="177">
        <v>1.1360571249999998</v>
      </c>
    </row>
    <row r="70" spans="1:13" ht="15" customHeight="1">
      <c r="A70" s="49"/>
      <c r="B70" s="184" t="s">
        <v>180</v>
      </c>
      <c r="C70" s="249">
        <v>170.213152771561</v>
      </c>
      <c r="D70" s="250">
        <v>7.0429609822879407</v>
      </c>
      <c r="E70" s="250">
        <v>156.12723080698512</v>
      </c>
      <c r="F70" s="250">
        <v>184.29907473613687</v>
      </c>
      <c r="G70" s="250">
        <v>149.08426982469717</v>
      </c>
      <c r="H70" s="250">
        <v>191.34203571842482</v>
      </c>
      <c r="I70" s="52">
        <v>4.1377301739661268E-2</v>
      </c>
      <c r="J70" s="51">
        <v>8.2754603479322536E-2</v>
      </c>
      <c r="K70" s="53">
        <v>0.1241319052189838</v>
      </c>
      <c r="L70" s="250">
        <v>161.70249513298296</v>
      </c>
      <c r="M70" s="250">
        <v>178.72381041013904</v>
      </c>
    </row>
    <row r="71" spans="1:13" ht="15" customHeight="1">
      <c r="A71" s="49"/>
      <c r="B71" s="184" t="s">
        <v>185</v>
      </c>
      <c r="C71" s="245">
        <v>49.922730973797862</v>
      </c>
      <c r="D71" s="177">
        <v>3.1356460633497347</v>
      </c>
      <c r="E71" s="246">
        <v>43.65143884709839</v>
      </c>
      <c r="F71" s="246">
        <v>56.194023100497333</v>
      </c>
      <c r="G71" s="246">
        <v>40.515792783748658</v>
      </c>
      <c r="H71" s="246">
        <v>59.329669163847065</v>
      </c>
      <c r="I71" s="52">
        <v>6.2809986596997075E-2</v>
      </c>
      <c r="J71" s="51">
        <v>0.12561997319399415</v>
      </c>
      <c r="K71" s="53">
        <v>0.18842995979099122</v>
      </c>
      <c r="L71" s="246">
        <v>47.426594425107965</v>
      </c>
      <c r="M71" s="246">
        <v>52.418867522487758</v>
      </c>
    </row>
    <row r="72" spans="1:13" ht="15" customHeight="1">
      <c r="A72" s="49"/>
      <c r="B72" s="40" t="s">
        <v>206</v>
      </c>
      <c r="C72" s="174"/>
      <c r="D72" s="185"/>
      <c r="E72" s="187"/>
      <c r="F72" s="187"/>
      <c r="G72" s="187"/>
      <c r="H72" s="187"/>
      <c r="I72" s="186"/>
      <c r="J72" s="186"/>
      <c r="K72" s="186"/>
      <c r="L72" s="187"/>
      <c r="M72" s="188"/>
    </row>
    <row r="73" spans="1:13" ht="15" customHeight="1">
      <c r="A73" s="49"/>
      <c r="B73" s="184" t="s">
        <v>215</v>
      </c>
      <c r="C73" s="176">
        <v>2.3236370871303813</v>
      </c>
      <c r="D73" s="50">
        <v>0.15723809551115805</v>
      </c>
      <c r="E73" s="177">
        <v>2.0091608961080651</v>
      </c>
      <c r="F73" s="177">
        <v>2.6381132781526975</v>
      </c>
      <c r="G73" s="177">
        <v>1.8519228005969071</v>
      </c>
      <c r="H73" s="177">
        <v>2.7953513736638556</v>
      </c>
      <c r="I73" s="52">
        <v>6.7668955871823408E-2</v>
      </c>
      <c r="J73" s="51">
        <v>0.13533791174364682</v>
      </c>
      <c r="K73" s="53">
        <v>0.20300686761547021</v>
      </c>
      <c r="L73" s="177">
        <v>2.2074552327738624</v>
      </c>
      <c r="M73" s="177">
        <v>2.4398189414869003</v>
      </c>
    </row>
    <row r="74" spans="1:13" ht="15" customHeight="1">
      <c r="A74" s="49"/>
      <c r="B74" s="184" t="s">
        <v>137</v>
      </c>
      <c r="C74" s="241">
        <v>0.68433971923006887</v>
      </c>
      <c r="D74" s="50">
        <v>5.9913243344340929E-2</v>
      </c>
      <c r="E74" s="50">
        <v>0.56451323254138697</v>
      </c>
      <c r="F74" s="50">
        <v>0.80416620591875076</v>
      </c>
      <c r="G74" s="50">
        <v>0.50459998919704607</v>
      </c>
      <c r="H74" s="50">
        <v>0.86407944926309166</v>
      </c>
      <c r="I74" s="52">
        <v>8.754897846897973E-2</v>
      </c>
      <c r="J74" s="51">
        <v>0.17509795693795946</v>
      </c>
      <c r="K74" s="53">
        <v>0.26264693540693917</v>
      </c>
      <c r="L74" s="50">
        <v>0.6501227332685654</v>
      </c>
      <c r="M74" s="50">
        <v>0.71855670519157233</v>
      </c>
    </row>
    <row r="75" spans="1:13" ht="15" customHeight="1">
      <c r="A75" s="49"/>
      <c r="B75" s="184" t="s">
        <v>216</v>
      </c>
      <c r="C75" s="241">
        <v>0.50039821156814279</v>
      </c>
      <c r="D75" s="50">
        <v>2.0393973832333209E-2</v>
      </c>
      <c r="E75" s="50">
        <v>0.45961026390347637</v>
      </c>
      <c r="F75" s="50">
        <v>0.54118615923280922</v>
      </c>
      <c r="G75" s="50">
        <v>0.43921629007114316</v>
      </c>
      <c r="H75" s="50">
        <v>0.56158013306514243</v>
      </c>
      <c r="I75" s="52">
        <v>4.0755489050256159E-2</v>
      </c>
      <c r="J75" s="51">
        <v>8.1510978100512319E-2</v>
      </c>
      <c r="K75" s="53">
        <v>0.12226646715076847</v>
      </c>
      <c r="L75" s="50">
        <v>0.47537830098973566</v>
      </c>
      <c r="M75" s="50">
        <v>0.52541812214654993</v>
      </c>
    </row>
    <row r="76" spans="1:13" ht="15" customHeight="1">
      <c r="A76" s="49"/>
      <c r="B76" s="184" t="s">
        <v>213</v>
      </c>
      <c r="C76" s="176">
        <v>5.5219981481481479</v>
      </c>
      <c r="D76" s="177">
        <v>0.59628349990639162</v>
      </c>
      <c r="E76" s="177">
        <v>4.3294311483353649</v>
      </c>
      <c r="F76" s="177">
        <v>6.714565147960931</v>
      </c>
      <c r="G76" s="177">
        <v>3.733147648428973</v>
      </c>
      <c r="H76" s="177">
        <v>7.3108486478673225</v>
      </c>
      <c r="I76" s="52">
        <v>0.10798328501909417</v>
      </c>
      <c r="J76" s="51">
        <v>0.21596657003818834</v>
      </c>
      <c r="K76" s="53">
        <v>0.32394985505728252</v>
      </c>
      <c r="L76" s="177">
        <v>5.2458982407407406</v>
      </c>
      <c r="M76" s="177">
        <v>5.7980980555555552</v>
      </c>
    </row>
    <row r="77" spans="1:13" ht="15" customHeight="1">
      <c r="A77" s="49"/>
      <c r="B77" s="184" t="s">
        <v>138</v>
      </c>
      <c r="C77" s="176">
        <v>0.28922638428574127</v>
      </c>
      <c r="D77" s="177">
        <v>3.324091528116261E-2</v>
      </c>
      <c r="E77" s="177">
        <v>0.22274455372341606</v>
      </c>
      <c r="F77" s="177">
        <v>0.35570821484806647</v>
      </c>
      <c r="G77" s="177">
        <v>0.18950363844225343</v>
      </c>
      <c r="H77" s="177">
        <v>0.3889491301292291</v>
      </c>
      <c r="I77" s="52">
        <v>0.11493043887836402</v>
      </c>
      <c r="J77" s="51">
        <v>0.22986087775672803</v>
      </c>
      <c r="K77" s="53">
        <v>0.34479131663509205</v>
      </c>
      <c r="L77" s="177">
        <v>0.27476506507145421</v>
      </c>
      <c r="M77" s="177">
        <v>0.30368770350002833</v>
      </c>
    </row>
    <row r="78" spans="1:13" ht="15" customHeight="1">
      <c r="A78" s="49"/>
      <c r="B78" s="184" t="s">
        <v>217</v>
      </c>
      <c r="C78" s="176">
        <v>0.30147467118437743</v>
      </c>
      <c r="D78" s="50">
        <v>2.019790646128216E-2</v>
      </c>
      <c r="E78" s="177">
        <v>0.2610788582618131</v>
      </c>
      <c r="F78" s="177">
        <v>0.34187048410694176</v>
      </c>
      <c r="G78" s="177">
        <v>0.24088095180053096</v>
      </c>
      <c r="H78" s="177">
        <v>0.36206839056822393</v>
      </c>
      <c r="I78" s="52">
        <v>6.6997026257404627E-2</v>
      </c>
      <c r="J78" s="51">
        <v>0.13399405251480925</v>
      </c>
      <c r="K78" s="53">
        <v>0.20099107877221389</v>
      </c>
      <c r="L78" s="177">
        <v>0.28640093762515856</v>
      </c>
      <c r="M78" s="177">
        <v>0.3165484047435963</v>
      </c>
    </row>
    <row r="79" spans="1:13" ht="15" customHeight="1">
      <c r="A79" s="49"/>
      <c r="B79" s="184" t="s">
        <v>139</v>
      </c>
      <c r="C79" s="176">
        <v>3.1029972148415386</v>
      </c>
      <c r="D79" s="50">
        <v>0.15682476855713975</v>
      </c>
      <c r="E79" s="177">
        <v>2.789347677727259</v>
      </c>
      <c r="F79" s="177">
        <v>3.4166467519558181</v>
      </c>
      <c r="G79" s="177">
        <v>2.6325229091701194</v>
      </c>
      <c r="H79" s="177">
        <v>3.5734715205129577</v>
      </c>
      <c r="I79" s="52">
        <v>5.0539770969516763E-2</v>
      </c>
      <c r="J79" s="51">
        <v>0.10107954193903353</v>
      </c>
      <c r="K79" s="53">
        <v>0.1516193129085503</v>
      </c>
      <c r="L79" s="177">
        <v>2.9478473540994616</v>
      </c>
      <c r="M79" s="177">
        <v>3.2581470755836155</v>
      </c>
    </row>
    <row r="80" spans="1:13" ht="15" customHeight="1">
      <c r="A80" s="49"/>
      <c r="B80" s="184" t="s">
        <v>218</v>
      </c>
      <c r="C80" s="176">
        <v>1.8453326699962467</v>
      </c>
      <c r="D80" s="50">
        <v>9.3708551640066001E-2</v>
      </c>
      <c r="E80" s="177">
        <v>1.6579155667161147</v>
      </c>
      <c r="F80" s="177">
        <v>2.0327497732763788</v>
      </c>
      <c r="G80" s="177">
        <v>1.5642070150760485</v>
      </c>
      <c r="H80" s="177">
        <v>2.1264583249164448</v>
      </c>
      <c r="I80" s="52">
        <v>5.0781386556309441E-2</v>
      </c>
      <c r="J80" s="51">
        <v>0.10156277311261888</v>
      </c>
      <c r="K80" s="53">
        <v>0.15234415966892834</v>
      </c>
      <c r="L80" s="177">
        <v>1.7530660364964343</v>
      </c>
      <c r="M80" s="177">
        <v>1.937599303496059</v>
      </c>
    </row>
    <row r="81" spans="1:13" ht="15" customHeight="1">
      <c r="A81" s="49"/>
      <c r="B81" s="184" t="s">
        <v>140</v>
      </c>
      <c r="C81" s="245">
        <v>22.81078224887499</v>
      </c>
      <c r="D81" s="177">
        <v>1.2927412217976346</v>
      </c>
      <c r="E81" s="246">
        <v>20.225299805279722</v>
      </c>
      <c r="F81" s="246">
        <v>25.396264692470258</v>
      </c>
      <c r="G81" s="246">
        <v>18.932558583482084</v>
      </c>
      <c r="H81" s="246">
        <v>26.689005914267895</v>
      </c>
      <c r="I81" s="52">
        <v>5.6672375707825261E-2</v>
      </c>
      <c r="J81" s="51">
        <v>0.11334475141565052</v>
      </c>
      <c r="K81" s="53">
        <v>0.17001712712347578</v>
      </c>
      <c r="L81" s="246">
        <v>21.670243136431239</v>
      </c>
      <c r="M81" s="246">
        <v>23.95132136131874</v>
      </c>
    </row>
    <row r="82" spans="1:13" ht="15" customHeight="1">
      <c r="A82" s="49"/>
      <c r="B82" s="184" t="s">
        <v>165</v>
      </c>
      <c r="C82" s="176">
        <v>6.3764991641595898</v>
      </c>
      <c r="D82" s="50">
        <v>0.30802474214855707</v>
      </c>
      <c r="E82" s="177">
        <v>5.760449679862476</v>
      </c>
      <c r="F82" s="177">
        <v>6.9925486484567037</v>
      </c>
      <c r="G82" s="177">
        <v>5.4524249377139187</v>
      </c>
      <c r="H82" s="177">
        <v>7.300573390605261</v>
      </c>
      <c r="I82" s="52">
        <v>4.8306246769367234E-2</v>
      </c>
      <c r="J82" s="51">
        <v>9.6612493538734467E-2</v>
      </c>
      <c r="K82" s="53">
        <v>0.1449187403081017</v>
      </c>
      <c r="L82" s="177">
        <v>6.05767420595161</v>
      </c>
      <c r="M82" s="177">
        <v>6.6953241223675697</v>
      </c>
    </row>
    <row r="83" spans="1:13" ht="15" customHeight="1">
      <c r="A83" s="49"/>
      <c r="B83" s="184" t="s">
        <v>141</v>
      </c>
      <c r="C83" s="245">
        <v>25.637192747471683</v>
      </c>
      <c r="D83" s="177">
        <v>1.8850967353385533</v>
      </c>
      <c r="E83" s="246">
        <v>21.866999276794576</v>
      </c>
      <c r="F83" s="246">
        <v>29.40738621814879</v>
      </c>
      <c r="G83" s="246">
        <v>19.981902541456023</v>
      </c>
      <c r="H83" s="246">
        <v>31.292482953487344</v>
      </c>
      <c r="I83" s="52">
        <v>7.3529764116800969E-2</v>
      </c>
      <c r="J83" s="51">
        <v>0.14705952823360194</v>
      </c>
      <c r="K83" s="53">
        <v>0.22058929235040292</v>
      </c>
      <c r="L83" s="246">
        <v>24.355333110098098</v>
      </c>
      <c r="M83" s="246">
        <v>26.919052384845269</v>
      </c>
    </row>
    <row r="84" spans="1:13" ht="15" customHeight="1">
      <c r="A84" s="49"/>
      <c r="B84" s="184" t="s">
        <v>166</v>
      </c>
      <c r="C84" s="176">
        <v>2.7404537398879816</v>
      </c>
      <c r="D84" s="50">
        <v>0.2670762054064964</v>
      </c>
      <c r="E84" s="177">
        <v>2.2063013290749889</v>
      </c>
      <c r="F84" s="177">
        <v>3.2746061507009743</v>
      </c>
      <c r="G84" s="177">
        <v>1.9392251236684923</v>
      </c>
      <c r="H84" s="177">
        <v>3.5416823561074708</v>
      </c>
      <c r="I84" s="52">
        <v>9.7456928945428345E-2</v>
      </c>
      <c r="J84" s="51">
        <v>0.19491385789085669</v>
      </c>
      <c r="K84" s="53">
        <v>0.29237078683628503</v>
      </c>
      <c r="L84" s="177">
        <v>2.6034310528935825</v>
      </c>
      <c r="M84" s="177">
        <v>2.8774764268823807</v>
      </c>
    </row>
    <row r="85" spans="1:13" ht="15" customHeight="1">
      <c r="A85" s="49"/>
      <c r="B85" s="184" t="s">
        <v>219</v>
      </c>
      <c r="C85" s="245">
        <v>32.419691002431172</v>
      </c>
      <c r="D85" s="177">
        <v>1.5682983917462228</v>
      </c>
      <c r="E85" s="246">
        <v>29.283094218938725</v>
      </c>
      <c r="F85" s="246">
        <v>35.556287785923615</v>
      </c>
      <c r="G85" s="246">
        <v>27.714795827192503</v>
      </c>
      <c r="H85" s="246">
        <v>37.12458617766984</v>
      </c>
      <c r="I85" s="52">
        <v>4.8374871667611362E-2</v>
      </c>
      <c r="J85" s="51">
        <v>9.6749743335222724E-2</v>
      </c>
      <c r="K85" s="53">
        <v>0.14512461500283408</v>
      </c>
      <c r="L85" s="246">
        <v>30.798706452309613</v>
      </c>
      <c r="M85" s="246">
        <v>34.040675552552727</v>
      </c>
    </row>
    <row r="86" spans="1:13" ht="15" customHeight="1">
      <c r="A86" s="49"/>
      <c r="B86" s="184" t="s">
        <v>144</v>
      </c>
      <c r="C86" s="176">
        <v>2.3697960031060674</v>
      </c>
      <c r="D86" s="50">
        <v>8.1728705224158718E-2</v>
      </c>
      <c r="E86" s="177">
        <v>2.2063385926577501</v>
      </c>
      <c r="F86" s="177">
        <v>2.5332534135543847</v>
      </c>
      <c r="G86" s="177">
        <v>2.124609887433591</v>
      </c>
      <c r="H86" s="177">
        <v>2.6149821187785438</v>
      </c>
      <c r="I86" s="52">
        <v>3.4487654260973409E-2</v>
      </c>
      <c r="J86" s="51">
        <v>6.8975308521946818E-2</v>
      </c>
      <c r="K86" s="53">
        <v>0.10346296278292022</v>
      </c>
      <c r="L86" s="177">
        <v>2.2513062029507642</v>
      </c>
      <c r="M86" s="177">
        <v>2.4882858032613706</v>
      </c>
    </row>
    <row r="87" spans="1:13" ht="15" customHeight="1">
      <c r="A87" s="49"/>
      <c r="B87" s="184" t="s">
        <v>145</v>
      </c>
      <c r="C87" s="176">
        <v>2.1743202708826415</v>
      </c>
      <c r="D87" s="177">
        <v>0.22686112966463884</v>
      </c>
      <c r="E87" s="177">
        <v>1.7205980115533639</v>
      </c>
      <c r="F87" s="177">
        <v>2.628042530211919</v>
      </c>
      <c r="G87" s="177">
        <v>1.4937368818887249</v>
      </c>
      <c r="H87" s="177">
        <v>2.854903659876558</v>
      </c>
      <c r="I87" s="52">
        <v>0.10433657483795938</v>
      </c>
      <c r="J87" s="51">
        <v>0.20867314967591877</v>
      </c>
      <c r="K87" s="53">
        <v>0.31300972451387815</v>
      </c>
      <c r="L87" s="177">
        <v>2.0656042573385092</v>
      </c>
      <c r="M87" s="177">
        <v>2.2830362844267738</v>
      </c>
    </row>
    <row r="88" spans="1:13" s="48" customFormat="1" ht="15" customHeight="1">
      <c r="A88" s="49"/>
      <c r="B88" s="184" t="s">
        <v>147</v>
      </c>
      <c r="C88" s="176">
        <v>0.16587149927352321</v>
      </c>
      <c r="D88" s="177">
        <v>1.8597590338859535E-2</v>
      </c>
      <c r="E88" s="177">
        <v>0.12867631859580414</v>
      </c>
      <c r="F88" s="177">
        <v>0.20306667995124228</v>
      </c>
      <c r="G88" s="177">
        <v>0.11007872825694461</v>
      </c>
      <c r="H88" s="177">
        <v>0.22166427029010183</v>
      </c>
      <c r="I88" s="52">
        <v>0.11212046928081348</v>
      </c>
      <c r="J88" s="51">
        <v>0.22424093856162697</v>
      </c>
      <c r="K88" s="53">
        <v>0.33636140784244045</v>
      </c>
      <c r="L88" s="177">
        <v>0.15757792430984705</v>
      </c>
      <c r="M88" s="177">
        <v>0.17416507423719937</v>
      </c>
    </row>
    <row r="89" spans="1:13" ht="15" customHeight="1">
      <c r="A89" s="49"/>
      <c r="B89" s="184" t="s">
        <v>226</v>
      </c>
      <c r="C89" s="245">
        <v>34.483822522256936</v>
      </c>
      <c r="D89" s="177">
        <v>2.179768969117089</v>
      </c>
      <c r="E89" s="246">
        <v>30.12428458402276</v>
      </c>
      <c r="F89" s="246">
        <v>38.843360460491112</v>
      </c>
      <c r="G89" s="246">
        <v>27.944515614905669</v>
      </c>
      <c r="H89" s="246">
        <v>41.023129429608204</v>
      </c>
      <c r="I89" s="52">
        <v>6.3211349835424938E-2</v>
      </c>
      <c r="J89" s="51">
        <v>0.12642269967084988</v>
      </c>
      <c r="K89" s="53">
        <v>0.18963404950627483</v>
      </c>
      <c r="L89" s="246">
        <v>32.759631396144087</v>
      </c>
      <c r="M89" s="246">
        <v>36.208013648369786</v>
      </c>
    </row>
    <row r="90" spans="1:13" s="48" customFormat="1" ht="15" customHeight="1">
      <c r="A90" s="49"/>
      <c r="B90" s="184" t="s">
        <v>167</v>
      </c>
      <c r="C90" s="241">
        <v>4.5053937833891694E-2</v>
      </c>
      <c r="D90" s="50">
        <v>3.6786675085625346E-3</v>
      </c>
      <c r="E90" s="50">
        <v>3.7696602816766622E-2</v>
      </c>
      <c r="F90" s="50">
        <v>5.2411272851016766E-2</v>
      </c>
      <c r="G90" s="50">
        <v>3.4017935308204086E-2</v>
      </c>
      <c r="H90" s="50">
        <v>5.6089940359579302E-2</v>
      </c>
      <c r="I90" s="52">
        <v>8.1650299295154341E-2</v>
      </c>
      <c r="J90" s="51">
        <v>0.16330059859030868</v>
      </c>
      <c r="K90" s="53">
        <v>0.24495089788546304</v>
      </c>
      <c r="L90" s="50">
        <v>4.2801240942197109E-2</v>
      </c>
      <c r="M90" s="50">
        <v>4.7306634725586279E-2</v>
      </c>
    </row>
    <row r="91" spans="1:13" s="48" customFormat="1" ht="15" customHeight="1">
      <c r="A91" s="49"/>
      <c r="B91" s="184" t="s">
        <v>149</v>
      </c>
      <c r="C91" s="241">
        <v>0.24679233241174536</v>
      </c>
      <c r="D91" s="50">
        <v>1.7605948220457752E-2</v>
      </c>
      <c r="E91" s="50">
        <v>0.21158043597082987</v>
      </c>
      <c r="F91" s="50">
        <v>0.28200422885266085</v>
      </c>
      <c r="G91" s="50">
        <v>0.1939744877503721</v>
      </c>
      <c r="H91" s="50">
        <v>0.2996101770731186</v>
      </c>
      <c r="I91" s="52">
        <v>7.1339121634801037E-2</v>
      </c>
      <c r="J91" s="51">
        <v>0.14267824326960207</v>
      </c>
      <c r="K91" s="53">
        <v>0.2140173649044031</v>
      </c>
      <c r="L91" s="50">
        <v>0.23445271579115809</v>
      </c>
      <c r="M91" s="50">
        <v>0.25913194903233261</v>
      </c>
    </row>
    <row r="92" spans="1:13" ht="15" customHeight="1">
      <c r="A92" s="49"/>
      <c r="B92" s="184" t="s">
        <v>150</v>
      </c>
      <c r="C92" s="245">
        <v>12.182609665667551</v>
      </c>
      <c r="D92" s="177">
        <v>0.69647493498139668</v>
      </c>
      <c r="E92" s="246">
        <v>10.789659795704758</v>
      </c>
      <c r="F92" s="246">
        <v>13.575559535630344</v>
      </c>
      <c r="G92" s="246">
        <v>10.09318486072336</v>
      </c>
      <c r="H92" s="246">
        <v>14.272034470611741</v>
      </c>
      <c r="I92" s="52">
        <v>5.7169601103133849E-2</v>
      </c>
      <c r="J92" s="51">
        <v>0.1143392022062677</v>
      </c>
      <c r="K92" s="53">
        <v>0.17150880330940155</v>
      </c>
      <c r="L92" s="246">
        <v>11.573479182384173</v>
      </c>
      <c r="M92" s="246">
        <v>12.791740148950929</v>
      </c>
    </row>
    <row r="93" spans="1:13" ht="15" customHeight="1">
      <c r="A93" s="49"/>
      <c r="B93" s="184" t="s">
        <v>168</v>
      </c>
      <c r="C93" s="176">
        <v>4.2218390699092705</v>
      </c>
      <c r="D93" s="177">
        <v>0.75008404194270883</v>
      </c>
      <c r="E93" s="177">
        <v>2.7216709860238528</v>
      </c>
      <c r="F93" s="177">
        <v>5.7220071537946886</v>
      </c>
      <c r="G93" s="177">
        <v>1.9715869440811442</v>
      </c>
      <c r="H93" s="177">
        <v>6.4720911957373968</v>
      </c>
      <c r="I93" s="52">
        <v>0.17766760634929377</v>
      </c>
      <c r="J93" s="51">
        <v>0.35533521269858753</v>
      </c>
      <c r="K93" s="53">
        <v>0.53300281904788127</v>
      </c>
      <c r="L93" s="177">
        <v>4.0107471164138069</v>
      </c>
      <c r="M93" s="177">
        <v>4.4329310234047341</v>
      </c>
    </row>
    <row r="94" spans="1:13" ht="15" customHeight="1">
      <c r="A94" s="49"/>
      <c r="B94" s="184" t="s">
        <v>152</v>
      </c>
      <c r="C94" s="241">
        <v>0.81348813408978848</v>
      </c>
      <c r="D94" s="50">
        <v>2.9712817655703487E-2</v>
      </c>
      <c r="E94" s="50">
        <v>0.7540624987783815</v>
      </c>
      <c r="F94" s="50">
        <v>0.87291376940119547</v>
      </c>
      <c r="G94" s="50">
        <v>0.72434968112267806</v>
      </c>
      <c r="H94" s="50">
        <v>0.90262658705689891</v>
      </c>
      <c r="I94" s="52">
        <v>3.6525201057725498E-2</v>
      </c>
      <c r="J94" s="51">
        <v>7.3050402115450996E-2</v>
      </c>
      <c r="K94" s="53">
        <v>0.10957560317317649</v>
      </c>
      <c r="L94" s="50">
        <v>0.77281372738529908</v>
      </c>
      <c r="M94" s="50">
        <v>0.85416254079427789</v>
      </c>
    </row>
    <row r="95" spans="1:13" ht="15" customHeight="1">
      <c r="A95" s="49"/>
      <c r="B95" s="184" t="s">
        <v>153</v>
      </c>
      <c r="C95" s="241">
        <v>1.5540143512925686E-2</v>
      </c>
      <c r="D95" s="50">
        <v>5.3409579621116097E-4</v>
      </c>
      <c r="E95" s="50">
        <v>1.4471951920503363E-2</v>
      </c>
      <c r="F95" s="50">
        <v>1.6608335105348006E-2</v>
      </c>
      <c r="G95" s="50">
        <v>1.3937856124292203E-2</v>
      </c>
      <c r="H95" s="50">
        <v>1.7142430901559168E-2</v>
      </c>
      <c r="I95" s="52">
        <v>3.4368781457321862E-2</v>
      </c>
      <c r="J95" s="51">
        <v>6.8737562914643724E-2</v>
      </c>
      <c r="K95" s="53">
        <v>0.10310634437196559</v>
      </c>
      <c r="L95" s="50">
        <v>1.4763136337279402E-2</v>
      </c>
      <c r="M95" s="50">
        <v>1.6317150688571969E-2</v>
      </c>
    </row>
    <row r="96" spans="1:13" ht="15" customHeight="1">
      <c r="A96" s="49"/>
      <c r="B96" s="184" t="s">
        <v>169</v>
      </c>
      <c r="C96" s="245">
        <v>21.119255263164977</v>
      </c>
      <c r="D96" s="177">
        <v>0.93693526503330082</v>
      </c>
      <c r="E96" s="246">
        <v>19.245384733098376</v>
      </c>
      <c r="F96" s="246">
        <v>22.993125793231577</v>
      </c>
      <c r="G96" s="246">
        <v>18.308449468065074</v>
      </c>
      <c r="H96" s="246">
        <v>23.930061058264879</v>
      </c>
      <c r="I96" s="52">
        <v>4.4364029571982627E-2</v>
      </c>
      <c r="J96" s="51">
        <v>8.8728059143965254E-2</v>
      </c>
      <c r="K96" s="53">
        <v>0.13309208871594788</v>
      </c>
      <c r="L96" s="246">
        <v>20.063292500006728</v>
      </c>
      <c r="M96" s="246">
        <v>22.175218026323225</v>
      </c>
    </row>
    <row r="97" spans="1:13" ht="15" customHeight="1">
      <c r="A97" s="49"/>
      <c r="B97" s="184" t="s">
        <v>172</v>
      </c>
      <c r="C97" s="245">
        <v>40.08190244792025</v>
      </c>
      <c r="D97" s="177">
        <v>2.0995510646810636</v>
      </c>
      <c r="E97" s="246">
        <v>35.882800318558125</v>
      </c>
      <c r="F97" s="246">
        <v>44.281004577282374</v>
      </c>
      <c r="G97" s="246">
        <v>33.783249253877059</v>
      </c>
      <c r="H97" s="246">
        <v>46.38055564196344</v>
      </c>
      <c r="I97" s="52">
        <v>5.2381522244586073E-2</v>
      </c>
      <c r="J97" s="51">
        <v>0.10476304448917215</v>
      </c>
      <c r="K97" s="53">
        <v>0.15714456673375821</v>
      </c>
      <c r="L97" s="246">
        <v>38.07780732552424</v>
      </c>
      <c r="M97" s="246">
        <v>42.085997570316259</v>
      </c>
    </row>
    <row r="98" spans="1:13" ht="15" customHeight="1">
      <c r="A98" s="49"/>
      <c r="B98" s="184" t="s">
        <v>173</v>
      </c>
      <c r="C98" s="241">
        <v>5.5276743863207578E-2</v>
      </c>
      <c r="D98" s="50">
        <v>2.8070065575158251E-3</v>
      </c>
      <c r="E98" s="50">
        <v>4.9662730748175926E-2</v>
      </c>
      <c r="F98" s="50">
        <v>6.089075697823923E-2</v>
      </c>
      <c r="G98" s="50">
        <v>4.68557241906601E-2</v>
      </c>
      <c r="H98" s="50">
        <v>6.3697763535755056E-2</v>
      </c>
      <c r="I98" s="52">
        <v>5.0780967932233433E-2</v>
      </c>
      <c r="J98" s="51">
        <v>0.10156193586446687</v>
      </c>
      <c r="K98" s="53">
        <v>0.15234290379670029</v>
      </c>
      <c r="L98" s="50">
        <v>5.2512906670047196E-2</v>
      </c>
      <c r="M98" s="50">
        <v>5.804058105636796E-2</v>
      </c>
    </row>
    <row r="99" spans="1:13" ht="15" customHeight="1">
      <c r="A99" s="49"/>
      <c r="B99" s="184" t="s">
        <v>174</v>
      </c>
      <c r="C99" s="245">
        <v>17.209331392977862</v>
      </c>
      <c r="D99" s="177">
        <v>0.93342850524833121</v>
      </c>
      <c r="E99" s="246">
        <v>15.3424743824812</v>
      </c>
      <c r="F99" s="246">
        <v>19.076188403474525</v>
      </c>
      <c r="G99" s="246">
        <v>14.409045877232868</v>
      </c>
      <c r="H99" s="246">
        <v>20.009616908722855</v>
      </c>
      <c r="I99" s="52">
        <v>5.4239672880563486E-2</v>
      </c>
      <c r="J99" s="51">
        <v>0.10847934576112697</v>
      </c>
      <c r="K99" s="53">
        <v>0.16271901864169047</v>
      </c>
      <c r="L99" s="246">
        <v>16.34886482332897</v>
      </c>
      <c r="M99" s="246">
        <v>18.069797962626755</v>
      </c>
    </row>
    <row r="100" spans="1:13" ht="15" customHeight="1">
      <c r="A100" s="49"/>
      <c r="B100" s="184" t="s">
        <v>156</v>
      </c>
      <c r="C100" s="245">
        <v>14.071767604333649</v>
      </c>
      <c r="D100" s="177">
        <v>1.2298615412067087</v>
      </c>
      <c r="E100" s="246">
        <v>11.612044521920232</v>
      </c>
      <c r="F100" s="246">
        <v>16.531490686747066</v>
      </c>
      <c r="G100" s="246">
        <v>10.382182980713523</v>
      </c>
      <c r="H100" s="246">
        <v>17.761352227953775</v>
      </c>
      <c r="I100" s="52">
        <v>8.7399222030070417E-2</v>
      </c>
      <c r="J100" s="51">
        <v>0.17479844406014083</v>
      </c>
      <c r="K100" s="53">
        <v>0.26219766609021122</v>
      </c>
      <c r="L100" s="246">
        <v>13.368179224116966</v>
      </c>
      <c r="M100" s="246">
        <v>14.775355984550332</v>
      </c>
    </row>
    <row r="101" spans="1:13" ht="15" customHeight="1">
      <c r="A101" s="49"/>
      <c r="B101" s="184" t="s">
        <v>221</v>
      </c>
      <c r="C101" s="241">
        <v>2.8484848484848481E-2</v>
      </c>
      <c r="D101" s="50">
        <v>1.8202916080841693E-3</v>
      </c>
      <c r="E101" s="50">
        <v>2.4844265268680141E-2</v>
      </c>
      <c r="F101" s="50">
        <v>3.2125431701016817E-2</v>
      </c>
      <c r="G101" s="50">
        <v>2.3023973660595973E-2</v>
      </c>
      <c r="H101" s="50">
        <v>3.3945723309100992E-2</v>
      </c>
      <c r="I101" s="52">
        <v>6.3903854326359144E-2</v>
      </c>
      <c r="J101" s="51">
        <v>0.12780770865271829</v>
      </c>
      <c r="K101" s="53">
        <v>0.19171156297907743</v>
      </c>
      <c r="L101" s="50">
        <v>2.7060606060606056E-2</v>
      </c>
      <c r="M101" s="50">
        <v>2.9909090909090906E-2</v>
      </c>
    </row>
    <row r="102" spans="1:13" ht="15" customHeight="1">
      <c r="A102" s="49"/>
      <c r="B102" s="184" t="s">
        <v>214</v>
      </c>
      <c r="C102" s="176">
        <v>2.1958412218978776</v>
      </c>
      <c r="D102" s="50">
        <v>8.4533336345131604E-2</v>
      </c>
      <c r="E102" s="177">
        <v>2.0267745492076141</v>
      </c>
      <c r="F102" s="177">
        <v>2.364907894588141</v>
      </c>
      <c r="G102" s="177">
        <v>1.9422412128624829</v>
      </c>
      <c r="H102" s="177">
        <v>2.4494412309332723</v>
      </c>
      <c r="I102" s="52">
        <v>3.8497016770670231E-2</v>
      </c>
      <c r="J102" s="51">
        <v>7.6994033541340462E-2</v>
      </c>
      <c r="K102" s="53">
        <v>0.11549105031201069</v>
      </c>
      <c r="L102" s="177">
        <v>2.0860491608029839</v>
      </c>
      <c r="M102" s="177">
        <v>2.3056332829927713</v>
      </c>
    </row>
    <row r="103" spans="1:13" ht="15" customHeight="1">
      <c r="A103" s="49"/>
      <c r="B103" s="184" t="s">
        <v>222</v>
      </c>
      <c r="C103" s="249">
        <v>125.06174661067051</v>
      </c>
      <c r="D103" s="250">
        <v>10.109379321180517</v>
      </c>
      <c r="E103" s="250">
        <v>104.84298796830947</v>
      </c>
      <c r="F103" s="250">
        <v>145.28050525303155</v>
      </c>
      <c r="G103" s="250">
        <v>94.73360864712896</v>
      </c>
      <c r="H103" s="250">
        <v>155.38988457421206</v>
      </c>
      <c r="I103" s="52">
        <v>8.0835104219773996E-2</v>
      </c>
      <c r="J103" s="51">
        <v>0.16167020843954799</v>
      </c>
      <c r="K103" s="53">
        <v>0.24250531265932199</v>
      </c>
      <c r="L103" s="250">
        <v>118.80865928013698</v>
      </c>
      <c r="M103" s="250">
        <v>131.31483394120403</v>
      </c>
    </row>
    <row r="104" spans="1:13" ht="15" customHeight="1">
      <c r="A104" s="49"/>
      <c r="B104" s="184" t="s">
        <v>175</v>
      </c>
      <c r="C104" s="176">
        <v>2.6256799223808662</v>
      </c>
      <c r="D104" s="50">
        <v>0.19443311082618184</v>
      </c>
      <c r="E104" s="177">
        <v>2.2368137007285025</v>
      </c>
      <c r="F104" s="177">
        <v>3.01454614403323</v>
      </c>
      <c r="G104" s="177">
        <v>2.0423805899023209</v>
      </c>
      <c r="H104" s="177">
        <v>3.2089792548594116</v>
      </c>
      <c r="I104" s="52">
        <v>7.4050576069408083E-2</v>
      </c>
      <c r="J104" s="51">
        <v>0.14810115213881617</v>
      </c>
      <c r="K104" s="53">
        <v>0.22215172820822426</v>
      </c>
      <c r="L104" s="177">
        <v>2.4943959262618227</v>
      </c>
      <c r="M104" s="177">
        <v>2.7569639184999097</v>
      </c>
    </row>
    <row r="105" spans="1:13" ht="15" customHeight="1">
      <c r="A105" s="49"/>
      <c r="B105" s="184" t="s">
        <v>223</v>
      </c>
      <c r="C105" s="176">
        <v>2.4435971875596891</v>
      </c>
      <c r="D105" s="177">
        <v>0.30028590265335253</v>
      </c>
      <c r="E105" s="177">
        <v>1.8430253822529841</v>
      </c>
      <c r="F105" s="177">
        <v>3.0441689928663944</v>
      </c>
      <c r="G105" s="177">
        <v>1.5427394795996316</v>
      </c>
      <c r="H105" s="177">
        <v>3.3444548955197466</v>
      </c>
      <c r="I105" s="52">
        <v>0.12288682610296936</v>
      </c>
      <c r="J105" s="51">
        <v>0.24577365220593872</v>
      </c>
      <c r="K105" s="53">
        <v>0.36866047830890808</v>
      </c>
      <c r="L105" s="177">
        <v>2.3214173281817048</v>
      </c>
      <c r="M105" s="177">
        <v>2.5657770469376735</v>
      </c>
    </row>
    <row r="106" spans="1:13" ht="15" customHeight="1">
      <c r="A106" s="49"/>
      <c r="B106" s="184" t="s">
        <v>176</v>
      </c>
      <c r="C106" s="176">
        <v>1.4690833746734955</v>
      </c>
      <c r="D106" s="50">
        <v>0.11269298566369468</v>
      </c>
      <c r="E106" s="177">
        <v>1.2436974033461061</v>
      </c>
      <c r="F106" s="177">
        <v>1.6944693460008848</v>
      </c>
      <c r="G106" s="177">
        <v>1.1310044176824114</v>
      </c>
      <c r="H106" s="177">
        <v>1.8071623316645795</v>
      </c>
      <c r="I106" s="52">
        <v>7.67097277162644E-2</v>
      </c>
      <c r="J106" s="51">
        <v>0.1534194554325288</v>
      </c>
      <c r="K106" s="53">
        <v>0.23012918314879321</v>
      </c>
      <c r="L106" s="177">
        <v>1.3956292059398208</v>
      </c>
      <c r="M106" s="177">
        <v>1.5425375434071702</v>
      </c>
    </row>
    <row r="107" spans="1:13" ht="15" customHeight="1">
      <c r="A107" s="49"/>
      <c r="B107" s="184" t="s">
        <v>158</v>
      </c>
      <c r="C107" s="245">
        <v>28.849943491392633</v>
      </c>
      <c r="D107" s="177">
        <v>1.7281076872085452</v>
      </c>
      <c r="E107" s="246">
        <v>25.393728116975542</v>
      </c>
      <c r="F107" s="246">
        <v>32.306158865809721</v>
      </c>
      <c r="G107" s="246">
        <v>23.665620429766996</v>
      </c>
      <c r="H107" s="246">
        <v>34.03426655301827</v>
      </c>
      <c r="I107" s="52">
        <v>5.9899863849789702E-2</v>
      </c>
      <c r="J107" s="51">
        <v>0.1197997276995794</v>
      </c>
      <c r="K107" s="53">
        <v>0.1796995915493691</v>
      </c>
      <c r="L107" s="246">
        <v>27.407446316823002</v>
      </c>
      <c r="M107" s="246">
        <v>30.292440665962264</v>
      </c>
    </row>
    <row r="108" spans="1:13" ht="15" customHeight="1">
      <c r="A108" s="49"/>
      <c r="B108" s="184" t="s">
        <v>177</v>
      </c>
      <c r="C108" s="241" t="s">
        <v>107</v>
      </c>
      <c r="D108" s="50" t="s">
        <v>94</v>
      </c>
      <c r="E108" s="50" t="s">
        <v>94</v>
      </c>
      <c r="F108" s="50" t="s">
        <v>94</v>
      </c>
      <c r="G108" s="50" t="s">
        <v>94</v>
      </c>
      <c r="H108" s="50" t="s">
        <v>94</v>
      </c>
      <c r="I108" s="52" t="s">
        <v>94</v>
      </c>
      <c r="J108" s="51" t="s">
        <v>94</v>
      </c>
      <c r="K108" s="53" t="s">
        <v>94</v>
      </c>
      <c r="L108" s="50" t="s">
        <v>94</v>
      </c>
      <c r="M108" s="50" t="s">
        <v>94</v>
      </c>
    </row>
    <row r="109" spans="1:13" ht="15" customHeight="1">
      <c r="A109" s="49"/>
      <c r="B109" s="184" t="s">
        <v>159</v>
      </c>
      <c r="C109" s="176">
        <v>0.29640335443380128</v>
      </c>
      <c r="D109" s="50">
        <v>1.4930310848172354E-2</v>
      </c>
      <c r="E109" s="177">
        <v>0.26654273273745654</v>
      </c>
      <c r="F109" s="177">
        <v>0.32626397613014602</v>
      </c>
      <c r="G109" s="177">
        <v>0.25161242188928423</v>
      </c>
      <c r="H109" s="177">
        <v>0.34119428697831833</v>
      </c>
      <c r="I109" s="52">
        <v>5.0371598785353452E-2</v>
      </c>
      <c r="J109" s="51">
        <v>0.1007431975707069</v>
      </c>
      <c r="K109" s="53">
        <v>0.15111479635606034</v>
      </c>
      <c r="L109" s="177">
        <v>0.28158318671211124</v>
      </c>
      <c r="M109" s="177">
        <v>0.31122352215549132</v>
      </c>
    </row>
    <row r="110" spans="1:13" ht="15" customHeight="1">
      <c r="A110" s="49"/>
      <c r="B110" s="184" t="s">
        <v>224</v>
      </c>
      <c r="C110" s="176">
        <v>1.8888908275757934</v>
      </c>
      <c r="D110" s="50">
        <v>0.15197787056187276</v>
      </c>
      <c r="E110" s="177">
        <v>1.5849350864520479</v>
      </c>
      <c r="F110" s="177">
        <v>2.1928465686995389</v>
      </c>
      <c r="G110" s="177">
        <v>1.4329572158901751</v>
      </c>
      <c r="H110" s="177">
        <v>2.3448244392614117</v>
      </c>
      <c r="I110" s="52">
        <v>8.0458790070425348E-2</v>
      </c>
      <c r="J110" s="51">
        <v>0.1609175801408507</v>
      </c>
      <c r="K110" s="53">
        <v>0.24137637021127606</v>
      </c>
      <c r="L110" s="177">
        <v>1.7944462861970036</v>
      </c>
      <c r="M110" s="177">
        <v>1.9833353689545832</v>
      </c>
    </row>
    <row r="111" spans="1:13" ht="15" customHeight="1">
      <c r="A111" s="49"/>
      <c r="B111" s="184" t="s">
        <v>160</v>
      </c>
      <c r="C111" s="176">
        <v>3.7206233263956277</v>
      </c>
      <c r="D111" s="50">
        <v>0.28484876698503292</v>
      </c>
      <c r="E111" s="177">
        <v>3.1509257924255616</v>
      </c>
      <c r="F111" s="177">
        <v>4.2903208603656937</v>
      </c>
      <c r="G111" s="177">
        <v>2.866077025440529</v>
      </c>
      <c r="H111" s="177">
        <v>4.5751696273507267</v>
      </c>
      <c r="I111" s="52">
        <v>7.6559420827203586E-2</v>
      </c>
      <c r="J111" s="51">
        <v>0.15311884165440717</v>
      </c>
      <c r="K111" s="53">
        <v>0.22967826248161077</v>
      </c>
      <c r="L111" s="177">
        <v>3.5345921600758463</v>
      </c>
      <c r="M111" s="177">
        <v>3.906654492715409</v>
      </c>
    </row>
    <row r="112" spans="1:13" ht="15" customHeight="1">
      <c r="A112" s="49"/>
      <c r="B112" s="184" t="s">
        <v>161</v>
      </c>
      <c r="C112" s="241" t="s">
        <v>212</v>
      </c>
      <c r="D112" s="50" t="s">
        <v>94</v>
      </c>
      <c r="E112" s="50" t="s">
        <v>94</v>
      </c>
      <c r="F112" s="50" t="s">
        <v>94</v>
      </c>
      <c r="G112" s="50" t="s">
        <v>94</v>
      </c>
      <c r="H112" s="50" t="s">
        <v>94</v>
      </c>
      <c r="I112" s="52" t="s">
        <v>94</v>
      </c>
      <c r="J112" s="51" t="s">
        <v>94</v>
      </c>
      <c r="K112" s="53" t="s">
        <v>94</v>
      </c>
      <c r="L112" s="50" t="s">
        <v>94</v>
      </c>
      <c r="M112" s="50" t="s">
        <v>94</v>
      </c>
    </row>
    <row r="113" spans="1:13" ht="15" customHeight="1">
      <c r="A113" s="49"/>
      <c r="B113" s="184" t="s">
        <v>178</v>
      </c>
      <c r="C113" s="245">
        <v>40.858872574235768</v>
      </c>
      <c r="D113" s="177">
        <v>2.383946268625559</v>
      </c>
      <c r="E113" s="246">
        <v>36.090980036984647</v>
      </c>
      <c r="F113" s="246">
        <v>45.62676511148689</v>
      </c>
      <c r="G113" s="246">
        <v>33.707033768359089</v>
      </c>
      <c r="H113" s="246">
        <v>48.010711380112447</v>
      </c>
      <c r="I113" s="52">
        <v>5.8345865131109745E-2</v>
      </c>
      <c r="J113" s="51">
        <v>0.11669173026221949</v>
      </c>
      <c r="K113" s="53">
        <v>0.17503759539332925</v>
      </c>
      <c r="L113" s="246">
        <v>38.815928945523979</v>
      </c>
      <c r="M113" s="246">
        <v>42.901816202947558</v>
      </c>
    </row>
    <row r="114" spans="1:13" ht="15" customHeight="1">
      <c r="A114" s="49"/>
      <c r="B114" s="184" t="s">
        <v>136</v>
      </c>
      <c r="C114" s="176">
        <v>3.2620550929352503</v>
      </c>
      <c r="D114" s="50">
        <v>0.20463167716946021</v>
      </c>
      <c r="E114" s="177">
        <v>2.8527917385963297</v>
      </c>
      <c r="F114" s="177">
        <v>3.6713184472741709</v>
      </c>
      <c r="G114" s="177">
        <v>2.6481600614268697</v>
      </c>
      <c r="H114" s="177">
        <v>3.875950124443631</v>
      </c>
      <c r="I114" s="52">
        <v>6.2730907768123956E-2</v>
      </c>
      <c r="J114" s="51">
        <v>0.12546181553624791</v>
      </c>
      <c r="K114" s="53">
        <v>0.18819272330437187</v>
      </c>
      <c r="L114" s="177">
        <v>3.0989523382884876</v>
      </c>
      <c r="M114" s="177">
        <v>3.425157847582013</v>
      </c>
    </row>
    <row r="115" spans="1:13" ht="15" customHeight="1">
      <c r="A115" s="49"/>
      <c r="B115" s="184" t="s">
        <v>179</v>
      </c>
      <c r="C115" s="249">
        <v>82.763912906809566</v>
      </c>
      <c r="D115" s="250">
        <v>8.5922651194141988</v>
      </c>
      <c r="E115" s="250">
        <v>65.579382667981164</v>
      </c>
      <c r="F115" s="250">
        <v>99.948443145637967</v>
      </c>
      <c r="G115" s="250">
        <v>56.987117548566971</v>
      </c>
      <c r="H115" s="250">
        <v>108.54070826505216</v>
      </c>
      <c r="I115" s="52">
        <v>0.10381656470361557</v>
      </c>
      <c r="J115" s="51">
        <v>0.20763312940723114</v>
      </c>
      <c r="K115" s="53">
        <v>0.31144969411084672</v>
      </c>
      <c r="L115" s="250">
        <v>78.625717261469092</v>
      </c>
      <c r="M115" s="250">
        <v>86.90210855215004</v>
      </c>
    </row>
    <row r="116" spans="1:13" ht="15" customHeight="1">
      <c r="A116" s="49"/>
      <c r="B116" s="184" t="s">
        <v>225</v>
      </c>
      <c r="C116" s="245">
        <v>30.28197176945115</v>
      </c>
      <c r="D116" s="177">
        <v>2.7375216743793693</v>
      </c>
      <c r="E116" s="246">
        <v>24.806928420692412</v>
      </c>
      <c r="F116" s="246">
        <v>35.757015118209893</v>
      </c>
      <c r="G116" s="246">
        <v>22.069406746313042</v>
      </c>
      <c r="H116" s="246">
        <v>38.494536792589258</v>
      </c>
      <c r="I116" s="52">
        <v>9.0401037793087738E-2</v>
      </c>
      <c r="J116" s="51">
        <v>0.18080207558617548</v>
      </c>
      <c r="K116" s="53">
        <v>0.27120311337926323</v>
      </c>
      <c r="L116" s="246">
        <v>28.767873180978594</v>
      </c>
      <c r="M116" s="246">
        <v>31.796070357923707</v>
      </c>
    </row>
    <row r="117" spans="1:13" ht="15" customHeight="1">
      <c r="A117" s="49"/>
      <c r="B117" s="184" t="s">
        <v>163</v>
      </c>
      <c r="C117" s="176">
        <v>8.4499286702475693</v>
      </c>
      <c r="D117" s="50">
        <v>0.47509004468272203</v>
      </c>
      <c r="E117" s="177">
        <v>7.4997485808821249</v>
      </c>
      <c r="F117" s="177">
        <v>9.4001087596130137</v>
      </c>
      <c r="G117" s="177">
        <v>7.0246585361994036</v>
      </c>
      <c r="H117" s="177">
        <v>9.875198804295735</v>
      </c>
      <c r="I117" s="52">
        <v>5.6224148536960686E-2</v>
      </c>
      <c r="J117" s="51">
        <v>0.11244829707392137</v>
      </c>
      <c r="K117" s="53">
        <v>0.16867244561088207</v>
      </c>
      <c r="L117" s="177">
        <v>8.0274322367351907</v>
      </c>
      <c r="M117" s="177">
        <v>8.872425103759948</v>
      </c>
    </row>
    <row r="118" spans="1:13" ht="15" customHeight="1">
      <c r="A118" s="49"/>
      <c r="B118" s="184" t="s">
        <v>164</v>
      </c>
      <c r="C118" s="176">
        <v>0.50450538711777748</v>
      </c>
      <c r="D118" s="50">
        <v>1.7989930029874809E-2</v>
      </c>
      <c r="E118" s="177">
        <v>0.46852552705802786</v>
      </c>
      <c r="F118" s="177">
        <v>0.54048524717752711</v>
      </c>
      <c r="G118" s="177">
        <v>0.45053559702815305</v>
      </c>
      <c r="H118" s="177">
        <v>0.55847517720740192</v>
      </c>
      <c r="I118" s="52">
        <v>3.5658548925811641E-2</v>
      </c>
      <c r="J118" s="51">
        <v>7.1317097851623282E-2</v>
      </c>
      <c r="K118" s="53">
        <v>0.10697564677743493</v>
      </c>
      <c r="L118" s="177">
        <v>0.47928011776188861</v>
      </c>
      <c r="M118" s="177">
        <v>0.52973065647366635</v>
      </c>
    </row>
    <row r="119" spans="1:13" ht="15" customHeight="1">
      <c r="A119" s="49"/>
      <c r="B119" s="184" t="s">
        <v>180</v>
      </c>
      <c r="C119" s="249">
        <v>166.67033987086185</v>
      </c>
      <c r="D119" s="250">
        <v>6.1448084826640912</v>
      </c>
      <c r="E119" s="250">
        <v>154.38072290553367</v>
      </c>
      <c r="F119" s="250">
        <v>178.95995683619003</v>
      </c>
      <c r="G119" s="250">
        <v>148.23591442286957</v>
      </c>
      <c r="H119" s="250">
        <v>185.10476531885413</v>
      </c>
      <c r="I119" s="52">
        <v>3.6868038352985667E-2</v>
      </c>
      <c r="J119" s="51">
        <v>7.3736076705971335E-2</v>
      </c>
      <c r="K119" s="53">
        <v>0.11060411505895701</v>
      </c>
      <c r="L119" s="250">
        <v>158.33682287731875</v>
      </c>
      <c r="M119" s="250">
        <v>175.00385686440495</v>
      </c>
    </row>
    <row r="120" spans="1:13" ht="15" customHeight="1">
      <c r="A120" s="49"/>
      <c r="B120" s="196" t="s">
        <v>185</v>
      </c>
      <c r="C120" s="197">
        <v>5.7151814598864616</v>
      </c>
      <c r="D120" s="198">
        <v>0.71043883220063953</v>
      </c>
      <c r="E120" s="198">
        <v>4.2943037954851828</v>
      </c>
      <c r="F120" s="198">
        <v>7.1360591242877405</v>
      </c>
      <c r="G120" s="198">
        <v>3.583864963284543</v>
      </c>
      <c r="H120" s="198">
        <v>7.8464979564883803</v>
      </c>
      <c r="I120" s="199">
        <v>0.1243073097830831</v>
      </c>
      <c r="J120" s="200">
        <v>0.24861461956616621</v>
      </c>
      <c r="K120" s="201">
        <v>0.37292192934924928</v>
      </c>
      <c r="L120" s="198">
        <v>5.4294223868921385</v>
      </c>
      <c r="M120" s="198">
        <v>6.0009405328807848</v>
      </c>
    </row>
    <row r="121" spans="1:13" ht="15" customHeight="1">
      <c r="B121" s="255" t="s">
        <v>708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0">
    <cfRule type="expression" dxfId="31" priority="71">
      <formula>IF(PG_IsBlnkRowRout*PG_IsBlnkRowRoutNext=1,TRUE,FALSE)</formula>
    </cfRule>
  </conditionalFormatting>
  <conditionalFormatting sqref="I5:K120">
    <cfRule type="cellIs" dxfId="30" priority="2" operator="greaterThan">
      <formula>1</formula>
    </cfRule>
  </conditionalFormatting>
  <hyperlinks>
    <hyperlink ref="B5" location="'Fire Assay'!$A$4" display="'Fire Assay'!$A$4" xr:uid="{6D68E183-E619-4452-8D70-0135D7577124}"/>
    <hyperlink ref="B7" location="'Fire Assay (Bi)'!$A$4" display="'Fire Assay (Bi)'!$A$4" xr:uid="{DA834EC6-ED78-430C-B07F-17863E37AD9C}"/>
    <hyperlink ref="B9" location="'PA'!$A$4" display="'PA'!$A$4" xr:uid="{F8B7DB88-3789-4018-A3D5-48DD43F3CA2C}"/>
    <hyperlink ref="B11" location="'IRC'!$A$4" display="'IRC'!$A$4" xr:uid="{DCB59F3F-D101-45A8-9301-AC75940BEB74}"/>
    <hyperlink ref="B12" location="'IRC'!$A$22" display="'IRC'!$A$22" xr:uid="{B2286A66-6022-4156-8667-BA48BDF9B431}"/>
    <hyperlink ref="B14" location="'4-Acid'!$A$4" display="'4-Acid'!$A$4" xr:uid="{EC97763A-5BBE-475B-8A15-E16E69E8BBE7}"/>
    <hyperlink ref="B15" location="'4-Acid'!$A$22" display="'4-Acid'!$A$22" xr:uid="{0C600F65-CAAE-4557-9125-45CE4A3361D2}"/>
    <hyperlink ref="B16" location="'4-Acid'!$A$40" display="'4-Acid'!$A$40" xr:uid="{9E1012C2-A9FC-4204-8148-54C8D5E715A3}"/>
    <hyperlink ref="B17" location="'4-Acid'!$A$94" display="'4-Acid'!$A$94" xr:uid="{6A828469-7382-4B7F-9204-8FBF20559A14}"/>
    <hyperlink ref="B18" location="'4-Acid'!$A$113" display="'4-Acid'!$A$113" xr:uid="{6829F230-2918-46ED-AD14-FE8EEB0ED8DE}"/>
    <hyperlink ref="B19" location="'4-Acid'!$A$132" display="'4-Acid'!$A$132" xr:uid="{4D4AEA3A-2C7E-49EC-A5A0-8BF87FB2BD79}"/>
    <hyperlink ref="B20" location="'4-Acid'!$A$150" display="'4-Acid'!$A$150" xr:uid="{285107A5-D2D8-4938-B1F6-C97B26B14124}"/>
    <hyperlink ref="B21" location="'4-Acid'!$A$168" display="'4-Acid'!$A$168" xr:uid="{5D4473DE-F492-49BD-A709-575085F57C33}"/>
    <hyperlink ref="B22" location="'4-Acid'!$A$186" display="'4-Acid'!$A$186" xr:uid="{8744987A-1A4F-44F9-95D1-8DA2A786166E}"/>
    <hyperlink ref="B23" location="'4-Acid'!$A$205" display="'4-Acid'!$A$205" xr:uid="{7727D396-7AFA-4DE9-B5CF-BA042552D949}"/>
    <hyperlink ref="B24" location="'4-Acid'!$A$223" display="'4-Acid'!$A$223" xr:uid="{2BDB9E9C-F276-4C19-8CFF-956B4235398C}"/>
    <hyperlink ref="B25" location="'4-Acid'!$A$242" display="'4-Acid'!$A$242" xr:uid="{8DB7563B-9798-4644-8A4F-B50CAB69B0DA}"/>
    <hyperlink ref="B26" location="'4-Acid'!$A$260" display="'4-Acid'!$A$260" xr:uid="{AF8D1074-D904-4CF7-9E19-8085A714C839}"/>
    <hyperlink ref="B27" location="'4-Acid'!$A$278" display="'4-Acid'!$A$278" xr:uid="{272FE4A9-4A8C-4CC3-95BF-BEAD2A1FEC8D}"/>
    <hyperlink ref="B28" location="'4-Acid'!$A$296" display="'4-Acid'!$A$296" xr:uid="{E79E2899-0A0A-45FE-861C-317AD0ACD8E8}"/>
    <hyperlink ref="B29" location="'4-Acid'!$A$315" display="'4-Acid'!$A$315" xr:uid="{FC114A45-C06F-443E-9612-3DDBB30E8AF9}"/>
    <hyperlink ref="B30" location="'4-Acid'!$A$333" display="'4-Acid'!$A$333" xr:uid="{0C169F1D-0885-4F34-AF89-70FBDC319046}"/>
    <hyperlink ref="B31" location="'4-Acid'!$A$352" display="'4-Acid'!$A$352" xr:uid="{40D81AF8-8D7A-425E-9309-FF076D455BCD}"/>
    <hyperlink ref="B32" location="'4-Acid'!$A$388" display="'4-Acid'!$A$388" xr:uid="{3FBCB420-E4E3-4373-BC9E-9D38AB9012B9}"/>
    <hyperlink ref="B33" location="'4-Acid'!$A$424" display="'4-Acid'!$A$424" xr:uid="{2E6BBA75-042F-42F0-837F-CA7BFE5383D2}"/>
    <hyperlink ref="B34" location="'4-Acid'!$A$443" display="'4-Acid'!$A$443" xr:uid="{09B15E43-7D87-4CEE-9DF8-F3B96D9C483E}"/>
    <hyperlink ref="B35" location="'4-Acid'!$A$461" display="'4-Acid'!$A$461" xr:uid="{A3E31316-468C-4DE8-8B29-E8BA43E3A9D5}"/>
    <hyperlink ref="B36" location="'4-Acid'!$A$479" display="'4-Acid'!$A$479" xr:uid="{7E2C8884-FBBF-41E7-B20C-C19114243BE1}"/>
    <hyperlink ref="B37" location="'4-Acid'!$A$497" display="'4-Acid'!$A$497" xr:uid="{ED0A960F-0C6C-4717-BB40-EA6C8DBEB3B2}"/>
    <hyperlink ref="B38" location="'4-Acid'!$A$515" display="'4-Acid'!$A$515" xr:uid="{C500F619-CB98-4584-BD84-4B17386CA760}"/>
    <hyperlink ref="B39" location="'4-Acid'!$A$534" display="'4-Acid'!$A$534" xr:uid="{3C7CE6AF-E04F-4ED9-9FD3-DFE880F676F9}"/>
    <hyperlink ref="B40" location="'4-Acid'!$A$552" display="'4-Acid'!$A$552" xr:uid="{D1ED2FA0-6E7A-409A-AC12-937F8CE66FB9}"/>
    <hyperlink ref="B41" location="'4-Acid'!$A$570" display="'4-Acid'!$A$570" xr:uid="{13238D2F-1450-4EA2-9892-1CA444A312FC}"/>
    <hyperlink ref="B42" location="'4-Acid'!$A$588" display="'4-Acid'!$A$588" xr:uid="{5EFB149A-4553-4EE0-86EA-95C780C938C1}"/>
    <hyperlink ref="B43" location="'4-Acid'!$A$606" display="'4-Acid'!$A$606" xr:uid="{4D3121AC-4F1C-4261-9B25-D1162F9E5E8F}"/>
    <hyperlink ref="B44" location="'4-Acid'!$A$624" display="'4-Acid'!$A$624" xr:uid="{D4D44901-934D-4BF3-B880-76C008727F7B}"/>
    <hyperlink ref="B45" location="'4-Acid'!$A$642" display="'4-Acid'!$A$642" xr:uid="{FEAC8F63-19A8-4BB3-9924-4032A8A9802A}"/>
    <hyperlink ref="B46" location="'4-Acid'!$A$660" display="'4-Acid'!$A$660" xr:uid="{C9EFD57D-78FE-43E4-A822-64902573765A}"/>
    <hyperlink ref="B47" location="'4-Acid'!$A$678" display="'4-Acid'!$A$678" xr:uid="{C3224C6E-09A4-44F4-93C6-B2B06140D194}"/>
    <hyperlink ref="B48" location="'4-Acid'!$A$696" display="'4-Acid'!$A$696" xr:uid="{F9DDB636-2294-4CBB-A5C6-E3EC0C1B215F}"/>
    <hyperlink ref="B49" location="'4-Acid'!$A$714" display="'4-Acid'!$A$714" xr:uid="{55A3E923-B419-4977-9837-41DF34420D39}"/>
    <hyperlink ref="B50" location="'4-Acid'!$A$732" display="'4-Acid'!$A$732" xr:uid="{B56748FE-C2FE-4D52-B26A-C65B39B82E5A}"/>
    <hyperlink ref="B51" location="'4-Acid'!$A$750" display="'4-Acid'!$A$750" xr:uid="{0CABCE55-8DA0-43F3-84DB-2450472D7BAA}"/>
    <hyperlink ref="B52" location="'4-Acid'!$A$768" display="'4-Acid'!$A$768" xr:uid="{B8FD19CB-56F9-4675-AC46-BA30ADC78616}"/>
    <hyperlink ref="B53" location="'4-Acid'!$A$786" display="'4-Acid'!$A$786" xr:uid="{9FE2392E-9EA8-43B2-A7B3-E102BB66C8EC}"/>
    <hyperlink ref="B54" location="'4-Acid'!$A$805" display="'4-Acid'!$A$805" xr:uid="{2011834A-14D4-4430-9ADB-2FFB8847FDAD}"/>
    <hyperlink ref="B55" location="'4-Acid'!$A$823" display="'4-Acid'!$A$823" xr:uid="{D483E8D3-8A4D-4B50-97F3-F5181B61A821}"/>
    <hyperlink ref="B56" location="'4-Acid'!$A$841" display="'4-Acid'!$A$841" xr:uid="{782B4134-7F27-4A45-AEC8-275C3CE5692B}"/>
    <hyperlink ref="B57" location="'4-Acid'!$A$860" display="'4-Acid'!$A$860" xr:uid="{2E14032B-88C1-4A94-8FEC-119B7E81EBE5}"/>
    <hyperlink ref="B58" location="'4-Acid'!$A$878" display="'4-Acid'!$A$878" xr:uid="{4F0C30CD-50F2-4041-8943-AE5870015559}"/>
    <hyperlink ref="B59" location="'4-Acid'!$A$897" display="'4-Acid'!$A$897" xr:uid="{1F43BE6E-6F2C-4B88-9CC9-1B276E40FF69}"/>
    <hyperlink ref="B60" location="'4-Acid'!$A$916" display="'4-Acid'!$A$916" xr:uid="{6A6C5E5D-9D9E-4EAB-8532-AE4633E87D54}"/>
    <hyperlink ref="B61" location="'4-Acid'!$A$934" display="'4-Acid'!$A$934" xr:uid="{B4A839AC-A708-4F98-ADB2-66E3C16141D3}"/>
    <hyperlink ref="B62" location="'4-Acid'!$A$952" display="'4-Acid'!$A$952" xr:uid="{DF5F52BB-4720-49C1-BF29-D3D2B78C8690}"/>
    <hyperlink ref="B63" location="'4-Acid'!$A$970" display="'4-Acid'!$A$970" xr:uid="{DEDA25E6-6926-49EE-9633-93ACD1A04ED6}"/>
    <hyperlink ref="B64" location="'4-Acid'!$A$988" display="'4-Acid'!$A$988" xr:uid="{541534BC-15F4-4F80-BA75-D87ACE2DCCA3}"/>
    <hyperlink ref="B65" location="'4-Acid'!$A$1007" display="'4-Acid'!$A$1007" xr:uid="{73AF806F-6182-46AE-94BE-2B67E4857310}"/>
    <hyperlink ref="B66" location="'4-Acid'!$A$1025" display="'4-Acid'!$A$1025" xr:uid="{AE5E822D-2B60-43DE-8BBA-3E1E8C92EA2A}"/>
    <hyperlink ref="B67" location="'4-Acid'!$A$1043" display="'4-Acid'!$A$1043" xr:uid="{0A0C3D75-BCA5-4EFC-8687-128D7EC407A5}"/>
    <hyperlink ref="B68" location="'4-Acid'!$A$1061" display="'4-Acid'!$A$1061" xr:uid="{47F2DF6F-982A-4AA3-8BF3-5F064EED8D20}"/>
    <hyperlink ref="B69" location="'4-Acid'!$A$1079" display="'4-Acid'!$A$1079" xr:uid="{B5BBA5FB-15E7-43D8-8297-8D7D6BFEB1D6}"/>
    <hyperlink ref="B70" location="'4-Acid'!$A$1097" display="'4-Acid'!$A$1097" xr:uid="{412F070F-918B-49F9-8A08-31417057A02E}"/>
    <hyperlink ref="B71" location="'4-Acid'!$A$1115" display="'4-Acid'!$A$1115" xr:uid="{4630254A-61C3-4633-A367-B9EF408BE015}"/>
    <hyperlink ref="B73" location="'Aqua Regia'!$A$4" display="'Aqua Regia'!$A$4" xr:uid="{4720CDFF-C3D8-4245-B2D1-51C31EB0115C}"/>
    <hyperlink ref="B74" location="'Aqua Regia'!$A$22" display="'Aqua Regia'!$A$22" xr:uid="{4B5BE4DA-0A9B-42A2-82C2-09422979DF1E}"/>
    <hyperlink ref="B75" location="'Aqua Regia'!$A$40" display="'Aqua Regia'!$A$40" xr:uid="{2B2BA265-565E-4CF3-A0A5-7E062FF374A0}"/>
    <hyperlink ref="B76" location="'Aqua Regia'!$A$58" display="'Aqua Regia'!$A$58" xr:uid="{6A6BE424-A6A7-4917-A64A-90DF967AC8A8}"/>
    <hyperlink ref="B77" location="'Aqua Regia'!$A$112" display="'Aqua Regia'!$A$112" xr:uid="{8C6C6F0D-8B70-40F8-BA0D-B0C7930572BD}"/>
    <hyperlink ref="B78" location="'Aqua Regia'!$A$131" display="'Aqua Regia'!$A$131" xr:uid="{DAF5816C-0058-4CA8-B317-8C49785408AB}"/>
    <hyperlink ref="B79" location="'Aqua Regia'!$A$150" display="'Aqua Regia'!$A$150" xr:uid="{3146C362-B0BB-41C5-BB80-8F84DC5038A2}"/>
    <hyperlink ref="B80" location="'Aqua Regia'!$A$168" display="'Aqua Regia'!$A$168" xr:uid="{FEF99813-6221-47D8-A6A4-15C90264E62C}"/>
    <hyperlink ref="B81" location="'Aqua Regia'!$A$186" display="'Aqua Regia'!$A$186" xr:uid="{48FC4F3F-65BF-4979-AA48-50C8E01F35A8}"/>
    <hyperlink ref="B82" location="'Aqua Regia'!$A$204" display="'Aqua Regia'!$A$204" xr:uid="{4DDE20AC-9822-419A-8F65-E4D8921B897B}"/>
    <hyperlink ref="B83" location="'Aqua Regia'!$A$222" display="'Aqua Regia'!$A$222" xr:uid="{C5E9E348-0C68-4ABD-A12D-780212AF7F5C}"/>
    <hyperlink ref="B84" location="'Aqua Regia'!$A$240" display="'Aqua Regia'!$A$240" xr:uid="{43102E33-8CB8-456F-A3E3-80FD14CCB4CE}"/>
    <hyperlink ref="B85" location="'Aqua Regia'!$A$258" display="'Aqua Regia'!$A$258" xr:uid="{D82C89E0-3EE6-44A8-B177-378EB838E4E5}"/>
    <hyperlink ref="B86" location="'Aqua Regia'!$A$330" display="'Aqua Regia'!$A$330" xr:uid="{AFC9D35A-3F5D-4C50-9350-27DBC081FA9A}"/>
    <hyperlink ref="B87" location="'Aqua Regia'!$A$348" display="'Aqua Regia'!$A$348" xr:uid="{90F7B2D1-5B6B-46B6-B49F-52757235A631}"/>
    <hyperlink ref="B88" location="'Aqua Regia'!$A$403" display="'Aqua Regia'!$A$403" xr:uid="{A6B867FF-E1D1-48DA-85A1-0FA8DA54C162}"/>
    <hyperlink ref="B89" location="'Aqua Regia'!$A$422" display="'Aqua Regia'!$A$422" xr:uid="{78DFCC90-DDC3-4DC3-BBA5-F438180D746D}"/>
    <hyperlink ref="B90" location="'Aqua Regia'!$A$458" display="'Aqua Regia'!$A$458" xr:uid="{F5A18CCC-668C-4A1A-BF6F-6DEF10ED1680}"/>
    <hyperlink ref="B91" location="'Aqua Regia'!$A$476" display="'Aqua Regia'!$A$476" xr:uid="{A8325EB1-6D39-44E4-AB4D-3DA2F1E9631F}"/>
    <hyperlink ref="B92" location="'Aqua Regia'!$A$494" display="'Aqua Regia'!$A$494" xr:uid="{096B7B0C-39AF-4933-A56A-A7693CE153F4}"/>
    <hyperlink ref="B93" location="'Aqua Regia'!$A$512" display="'Aqua Regia'!$A$512" xr:uid="{D7A29381-01EF-4C84-82F7-E05E128C88D4}"/>
    <hyperlink ref="B94" location="'Aqua Regia'!$A$549" display="'Aqua Regia'!$A$549" xr:uid="{44B43E53-A1B1-40A8-AABA-17CAD8C8C85B}"/>
    <hyperlink ref="B95" location="'Aqua Regia'!$A$567" display="'Aqua Regia'!$A$567" xr:uid="{4113B4EE-F8DA-4B16-A064-AB674CBAFAF0}"/>
    <hyperlink ref="B96" location="'Aqua Regia'!$A$585" display="'Aqua Regia'!$A$585" xr:uid="{0C84BAF1-92B8-4E76-A6C3-05D3D86AD188}"/>
    <hyperlink ref="B97" location="'Aqua Regia'!$A$658" display="'Aqua Regia'!$A$658" xr:uid="{D64E60D8-C06A-4876-82B2-6FC788EDB738}"/>
    <hyperlink ref="B98" location="'Aqua Regia'!$A$676" display="'Aqua Regia'!$A$676" xr:uid="{F4164F87-983D-4914-A334-4BB76825FE05}"/>
    <hyperlink ref="B99" location="'Aqua Regia'!$A$694" display="'Aqua Regia'!$A$694" xr:uid="{C7FB4019-F0B6-43E0-BD32-57BB96137C8A}"/>
    <hyperlink ref="B100" location="'Aqua Regia'!$A$767" display="'Aqua Regia'!$A$767" xr:uid="{44203D22-56AD-4DDB-8E31-4C0FCBFEB9BB}"/>
    <hyperlink ref="B101" location="'Aqua Regia'!$A$785" display="'Aqua Regia'!$A$785" xr:uid="{55B6539F-BDE8-4E2B-9DEB-30BBB70B5BA7}"/>
    <hyperlink ref="B102" location="'Aqua Regia'!$A$803" display="'Aqua Regia'!$A$803" xr:uid="{0998AD1F-68E0-440B-BDB6-09AA3130D164}"/>
    <hyperlink ref="B103" location="'Aqua Regia'!$A$821" display="'Aqua Regia'!$A$821" xr:uid="{A0247724-8C3C-4953-B1F0-B594E889B512}"/>
    <hyperlink ref="B104" location="'Aqua Regia'!$A$839" display="'Aqua Regia'!$A$839" xr:uid="{73D985E5-6509-4DA5-A356-74C79315CC73}"/>
    <hyperlink ref="B105" location="'Aqua Regia'!$A$858" display="'Aqua Regia'!$A$858" xr:uid="{D27706F7-2C3C-48EF-AA56-C8ADC1DAF9D2}"/>
    <hyperlink ref="B106" location="'Aqua Regia'!$A$895" display="'Aqua Regia'!$A$895" xr:uid="{ED6E76B7-B1D5-46CE-A06D-C2199732CEC1}"/>
    <hyperlink ref="B107" location="'Aqua Regia'!$A$913" display="'Aqua Regia'!$A$913" xr:uid="{0180B006-3CDC-4910-AC2E-A5C8D5DB2254}"/>
    <hyperlink ref="B108" location="'Aqua Regia'!$A$931" display="'Aqua Regia'!$A$931" xr:uid="{B77353AE-091E-40F2-853B-0772508B4CAC}"/>
    <hyperlink ref="B109" location="'Aqua Regia'!$A$949" display="'Aqua Regia'!$A$949" xr:uid="{75B2E935-9432-4763-BFF0-36B409B465BA}"/>
    <hyperlink ref="B110" location="'Aqua Regia'!$A$968" display="'Aqua Regia'!$A$968" xr:uid="{91194225-E7C6-46E1-B75E-666E552F1121}"/>
    <hyperlink ref="B111" location="'Aqua Regia'!$A$986" display="'Aqua Regia'!$A$986" xr:uid="{4A6EC5D9-4B5E-4490-A8E4-361C960F17E6}"/>
    <hyperlink ref="B112" location="'Aqua Regia'!$A$1004" display="'Aqua Regia'!$A$1004" xr:uid="{2526CFE5-E7C6-46F7-9D81-52570C64662D}"/>
    <hyperlink ref="B113" location="'Aqua Regia'!$A$1022" display="'Aqua Regia'!$A$1022" xr:uid="{0B0B5912-EFBF-4B24-94F2-195DA25B9DB1}"/>
    <hyperlink ref="B114" location="'Aqua Regia'!$A$1058" display="'Aqua Regia'!$A$1058" xr:uid="{74537BBB-CAE4-4C0B-BF5F-7FAF79D7448D}"/>
    <hyperlink ref="B115" location="'Aqua Regia'!$A$1076" display="'Aqua Regia'!$A$1076" xr:uid="{A9F28BC8-3A18-4433-80D1-9F553273CD4E}"/>
    <hyperlink ref="B116" location="'Aqua Regia'!$A$1094" display="'Aqua Regia'!$A$1094" xr:uid="{F1002DF7-EB0C-4700-A177-A7CCF0E8CEE4}"/>
    <hyperlink ref="B117" location="'Aqua Regia'!$A$1112" display="'Aqua Regia'!$A$1112" xr:uid="{8E6EAC92-E38E-4018-8F15-E99485E7CE81}"/>
    <hyperlink ref="B118" location="'Aqua Regia'!$A$1130" display="'Aqua Regia'!$A$1130" xr:uid="{495097C1-4C5C-49C8-ADDE-C4A4115909DF}"/>
    <hyperlink ref="B119" location="'Aqua Regia'!$A$1148" display="'Aqua Regia'!$A$1148" xr:uid="{F554F266-3082-4696-82B9-FCFDF84E74DA}"/>
    <hyperlink ref="B120" location="'Aqua Regia'!$A$1166" display="'Aqua Regia'!$A$1166" xr:uid="{077164A6-EB49-4E06-93D1-40C27ED6BFA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704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5"/>
    </row>
    <row r="10" spans="2:10" ht="15" customHeight="1">
      <c r="B10" s="43" t="s">
        <v>307</v>
      </c>
      <c r="C10" s="43" t="s">
        <v>366</v>
      </c>
    </row>
    <row r="11" spans="2:10" ht="15" customHeight="1">
      <c r="B11" s="43" t="s">
        <v>115</v>
      </c>
      <c r="C11" s="43" t="s">
        <v>367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308</v>
      </c>
      <c r="C12" s="43" t="s">
        <v>368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365</v>
      </c>
      <c r="C13" s="43" t="s">
        <v>369</v>
      </c>
    </row>
    <row r="14" spans="2:10" ht="15" customHeight="1">
      <c r="B14" s="43" t="s">
        <v>334</v>
      </c>
      <c r="C14" s="43" t="s">
        <v>370</v>
      </c>
    </row>
    <row r="15" spans="2:10" ht="15" customHeight="1">
      <c r="B15" s="43" t="s">
        <v>348</v>
      </c>
      <c r="C15" s="43" t="s">
        <v>371</v>
      </c>
    </row>
    <row r="16" spans="2:10" ht="15" customHeight="1">
      <c r="B16" s="43" t="s">
        <v>331</v>
      </c>
      <c r="C16" s="43" t="s">
        <v>372</v>
      </c>
    </row>
    <row r="17" spans="2:3" ht="15" customHeight="1">
      <c r="B17" s="43" t="s">
        <v>333</v>
      </c>
      <c r="C17" s="43" t="s">
        <v>373</v>
      </c>
    </row>
    <row r="18" spans="2:3" ht="15" customHeight="1">
      <c r="B18" s="43" t="s">
        <v>332</v>
      </c>
      <c r="C18" s="43" t="s">
        <v>374</v>
      </c>
    </row>
    <row r="19" spans="2:3" ht="15" customHeight="1">
      <c r="B19" s="43" t="s">
        <v>99</v>
      </c>
      <c r="C19" s="43" t="s">
        <v>375</v>
      </c>
    </row>
    <row r="20" spans="2:3" ht="15" customHeight="1">
      <c r="B20" s="43" t="s">
        <v>270</v>
      </c>
      <c r="C20" s="43" t="s">
        <v>376</v>
      </c>
    </row>
    <row r="21" spans="2:3" ht="15" customHeight="1">
      <c r="B21" s="43" t="s">
        <v>268</v>
      </c>
      <c r="C21" s="43" t="s">
        <v>377</v>
      </c>
    </row>
    <row r="22" spans="2:3" ht="15" customHeight="1">
      <c r="B22" s="43" t="s">
        <v>269</v>
      </c>
      <c r="C22" s="43" t="s">
        <v>378</v>
      </c>
    </row>
    <row r="23" spans="2:3" ht="15" customHeight="1">
      <c r="B23" s="43" t="s">
        <v>114</v>
      </c>
      <c r="C23" s="43" t="s">
        <v>379</v>
      </c>
    </row>
    <row r="24" spans="2:3" ht="15" customHeight="1">
      <c r="B24" s="43" t="s">
        <v>100</v>
      </c>
      <c r="C24" s="43" t="s">
        <v>380</v>
      </c>
    </row>
    <row r="25" spans="2:3" ht="15" customHeight="1">
      <c r="B25" s="43" t="s">
        <v>364</v>
      </c>
      <c r="C25" s="43" t="s">
        <v>381</v>
      </c>
    </row>
    <row r="26" spans="2:3" ht="15" customHeight="1">
      <c r="B26" s="44" t="s">
        <v>303</v>
      </c>
      <c r="C26" s="44" t="s">
        <v>382</v>
      </c>
    </row>
    <row r="27" spans="2:3" ht="15" customHeight="1">
      <c r="B27" s="58"/>
      <c r="C27" s="59"/>
    </row>
    <row r="28" spans="2:3" ht="15">
      <c r="B28" s="60" t="s">
        <v>126</v>
      </c>
      <c r="C28" s="61" t="s">
        <v>119</v>
      </c>
    </row>
    <row r="29" spans="2:3">
      <c r="B29" s="62"/>
      <c r="C29" s="61"/>
    </row>
    <row r="30" spans="2:3">
      <c r="B30" s="63" t="s">
        <v>123</v>
      </c>
      <c r="C30" s="64" t="s">
        <v>122</v>
      </c>
    </row>
    <row r="31" spans="2:3">
      <c r="B31" s="62"/>
      <c r="C31" s="61"/>
    </row>
    <row r="32" spans="2:3">
      <c r="B32" s="65" t="s">
        <v>120</v>
      </c>
      <c r="C32" s="64" t="s">
        <v>121</v>
      </c>
    </row>
    <row r="33" spans="2:3">
      <c r="B33" s="66"/>
      <c r="C33" s="67"/>
    </row>
    <row r="34" spans="2:3">
      <c r="B34"/>
      <c r="C34"/>
    </row>
    <row r="35" spans="2:3">
      <c r="B35"/>
      <c r="C35"/>
    </row>
  </sheetData>
  <sortState xmlns:xlrd2="http://schemas.microsoft.com/office/spreadsheetml/2017/richdata2" ref="B3:C7">
    <sortCondition ref="B3:B7"/>
  </sortState>
  <conditionalFormatting sqref="B3:C27">
    <cfRule type="expression" dxfId="2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6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703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3"/>
      <c r="C3" s="42" t="s">
        <v>129</v>
      </c>
    </row>
    <row r="4" spans="2:9" ht="15" customHeight="1">
      <c r="B4" s="154"/>
      <c r="C4" s="43" t="s">
        <v>383</v>
      </c>
    </row>
    <row r="5" spans="2:9" ht="15" customHeight="1">
      <c r="B5" s="154"/>
      <c r="C5" s="43" t="s">
        <v>384</v>
      </c>
    </row>
    <row r="6" spans="2:9" ht="15" customHeight="1">
      <c r="B6" s="154"/>
      <c r="C6" s="43" t="s">
        <v>385</v>
      </c>
    </row>
    <row r="7" spans="2:9" ht="15" customHeight="1">
      <c r="B7" s="154"/>
      <c r="C7" s="43" t="s">
        <v>386</v>
      </c>
    </row>
    <row r="8" spans="2:9" ht="15" customHeight="1">
      <c r="B8" s="154"/>
      <c r="C8" s="43" t="s">
        <v>387</v>
      </c>
    </row>
    <row r="9" spans="2:9" ht="15" customHeight="1">
      <c r="B9" s="154"/>
      <c r="C9" s="43" t="s">
        <v>388</v>
      </c>
      <c r="D9" s="5"/>
      <c r="E9" s="5"/>
      <c r="G9" s="5"/>
      <c r="H9" s="5"/>
      <c r="I9" s="5"/>
    </row>
    <row r="10" spans="2:9" ht="15" customHeight="1">
      <c r="B10" s="154"/>
      <c r="C10" s="43" t="s">
        <v>389</v>
      </c>
      <c r="D10" s="5"/>
      <c r="E10" s="5"/>
      <c r="G10" s="5"/>
      <c r="H10" s="5"/>
      <c r="I10" s="5"/>
    </row>
    <row r="11" spans="2:9" ht="15" customHeight="1">
      <c r="B11" s="154"/>
      <c r="C11" s="43" t="s">
        <v>390</v>
      </c>
    </row>
    <row r="12" spans="2:9" ht="15" customHeight="1">
      <c r="B12" s="154"/>
      <c r="C12" s="43" t="s">
        <v>391</v>
      </c>
    </row>
    <row r="13" spans="2:9" ht="15" customHeight="1">
      <c r="B13" s="154"/>
      <c r="C13" s="43" t="s">
        <v>392</v>
      </c>
    </row>
    <row r="14" spans="2:9" ht="15" customHeight="1">
      <c r="B14" s="154"/>
      <c r="C14" s="43" t="s">
        <v>130</v>
      </c>
    </row>
    <row r="15" spans="2:9" ht="15" customHeight="1">
      <c r="B15" s="154"/>
      <c r="C15" s="43" t="s">
        <v>393</v>
      </c>
    </row>
    <row r="16" spans="2:9" ht="15" customHeight="1">
      <c r="B16" s="154"/>
      <c r="C16" s="43" t="s">
        <v>394</v>
      </c>
    </row>
    <row r="17" spans="2:3" ht="15" customHeight="1">
      <c r="B17" s="154"/>
      <c r="C17" s="43" t="s">
        <v>395</v>
      </c>
    </row>
    <row r="18" spans="2:3" ht="15" customHeight="1">
      <c r="B18" s="154"/>
      <c r="C18" s="43" t="s">
        <v>396</v>
      </c>
    </row>
    <row r="19" spans="2:3" ht="15" customHeight="1">
      <c r="B19" s="154"/>
      <c r="C19" s="43" t="s">
        <v>397</v>
      </c>
    </row>
    <row r="20" spans="2:3" ht="15" customHeight="1">
      <c r="B20" s="154"/>
      <c r="C20" s="43" t="s">
        <v>398</v>
      </c>
    </row>
    <row r="21" spans="2:3" ht="15" customHeight="1">
      <c r="B21" s="154"/>
      <c r="C21" s="43" t="s">
        <v>399</v>
      </c>
    </row>
    <row r="22" spans="2:3" ht="15" customHeight="1">
      <c r="B22" s="154"/>
      <c r="C22" s="43" t="s">
        <v>400</v>
      </c>
    </row>
    <row r="23" spans="2:3" ht="15" customHeight="1">
      <c r="B23" s="154"/>
      <c r="C23" s="43" t="s">
        <v>401</v>
      </c>
    </row>
    <row r="24" spans="2:3" ht="15" customHeight="1">
      <c r="B24" s="154"/>
      <c r="C24" s="43" t="s">
        <v>402</v>
      </c>
    </row>
    <row r="25" spans="2:3" ht="15" customHeight="1">
      <c r="B25" s="154"/>
      <c r="C25" s="43" t="s">
        <v>403</v>
      </c>
    </row>
    <row r="26" spans="2:3" ht="15" customHeight="1">
      <c r="B26" s="154"/>
      <c r="C26" s="43" t="s">
        <v>404</v>
      </c>
    </row>
    <row r="27" spans="2:3" ht="15" customHeight="1">
      <c r="B27" s="154"/>
      <c r="C27" s="43" t="s">
        <v>405</v>
      </c>
    </row>
    <row r="28" spans="2:3" ht="15" customHeight="1">
      <c r="B28" s="154"/>
      <c r="C28" s="43" t="s">
        <v>406</v>
      </c>
    </row>
    <row r="29" spans="2:3" ht="15" customHeight="1">
      <c r="B29" s="154"/>
      <c r="C29" s="43" t="s">
        <v>407</v>
      </c>
    </row>
    <row r="30" spans="2:3" ht="15" customHeight="1">
      <c r="B30" s="154"/>
      <c r="C30" s="43" t="s">
        <v>408</v>
      </c>
    </row>
    <row r="31" spans="2:3" ht="15" customHeight="1">
      <c r="B31" s="154"/>
      <c r="C31" s="43" t="s">
        <v>409</v>
      </c>
    </row>
    <row r="32" spans="2:3" ht="15" customHeight="1">
      <c r="B32" s="154"/>
      <c r="C32" s="43" t="s">
        <v>410</v>
      </c>
    </row>
    <row r="33" spans="2:3" ht="15" customHeight="1">
      <c r="B33" s="154"/>
      <c r="C33" s="43" t="s">
        <v>411</v>
      </c>
    </row>
    <row r="34" spans="2:3" ht="15" customHeight="1">
      <c r="B34" s="154"/>
      <c r="C34" s="43" t="s">
        <v>412</v>
      </c>
    </row>
    <row r="35" spans="2:3" ht="15" customHeight="1">
      <c r="B35" s="154"/>
      <c r="C35" s="43" t="s">
        <v>413</v>
      </c>
    </row>
    <row r="36" spans="2:3" ht="15" customHeight="1">
      <c r="B36" s="154"/>
      <c r="C36" s="43" t="s">
        <v>414</v>
      </c>
    </row>
    <row r="37" spans="2:3" ht="15" customHeight="1">
      <c r="B37" s="154"/>
      <c r="C37" s="43" t="s">
        <v>415</v>
      </c>
    </row>
    <row r="38" spans="2:3" ht="15" customHeight="1">
      <c r="B38" s="154"/>
      <c r="C38" s="43" t="s">
        <v>416</v>
      </c>
    </row>
    <row r="39" spans="2:3" ht="15" customHeight="1">
      <c r="B39" s="154"/>
      <c r="C39" s="43" t="s">
        <v>417</v>
      </c>
    </row>
    <row r="40" spans="2:3" ht="15" customHeight="1">
      <c r="B40" s="154"/>
      <c r="C40" s="43" t="s">
        <v>418</v>
      </c>
    </row>
    <row r="41" spans="2:3" ht="15" customHeight="1">
      <c r="B41" s="154"/>
      <c r="C41" s="43" t="s">
        <v>419</v>
      </c>
    </row>
    <row r="42" spans="2:3" ht="15" customHeight="1">
      <c r="B42" s="154"/>
      <c r="C42" s="43" t="s">
        <v>420</v>
      </c>
    </row>
    <row r="43" spans="2:3" ht="15" customHeight="1">
      <c r="B43" s="154"/>
      <c r="C43" s="43" t="s">
        <v>421</v>
      </c>
    </row>
    <row r="44" spans="2:3" ht="15" customHeight="1">
      <c r="B44" s="154"/>
      <c r="C44" s="43" t="s">
        <v>422</v>
      </c>
    </row>
    <row r="45" spans="2:3" ht="15" customHeight="1">
      <c r="B45" s="154"/>
      <c r="C45" s="43" t="s">
        <v>423</v>
      </c>
    </row>
    <row r="46" spans="2:3" ht="15" customHeight="1">
      <c r="B46" s="154"/>
      <c r="C46" s="43" t="s">
        <v>424</v>
      </c>
    </row>
    <row r="47" spans="2:3" ht="15" customHeight="1">
      <c r="B47" s="154"/>
      <c r="C47" s="43" t="s">
        <v>425</v>
      </c>
    </row>
    <row r="48" spans="2:3" ht="15" customHeight="1">
      <c r="B48" s="154"/>
      <c r="C48" s="43" t="s">
        <v>426</v>
      </c>
    </row>
    <row r="49" spans="2:3" ht="15" customHeight="1">
      <c r="B49" s="154"/>
      <c r="C49" s="43" t="s">
        <v>427</v>
      </c>
    </row>
    <row r="50" spans="2:3" ht="15" customHeight="1">
      <c r="B50" s="154"/>
      <c r="C50" s="43" t="s">
        <v>428</v>
      </c>
    </row>
    <row r="51" spans="2:3" ht="15" customHeight="1">
      <c r="B51" s="154"/>
      <c r="C51" s="43" t="s">
        <v>429</v>
      </c>
    </row>
    <row r="52" spans="2:3" ht="15" customHeight="1">
      <c r="B52" s="154"/>
      <c r="C52" s="43" t="s">
        <v>430</v>
      </c>
    </row>
    <row r="53" spans="2:3" ht="15" customHeight="1">
      <c r="B53" s="154"/>
      <c r="C53" s="43" t="s">
        <v>431</v>
      </c>
    </row>
    <row r="54" spans="2:3" ht="15" customHeight="1">
      <c r="B54" s="154"/>
      <c r="C54" s="43" t="s">
        <v>432</v>
      </c>
    </row>
    <row r="55" spans="2:3" ht="15" customHeight="1">
      <c r="B55" s="154"/>
      <c r="C55" s="43" t="s">
        <v>433</v>
      </c>
    </row>
    <row r="56" spans="2:3" ht="15" customHeight="1">
      <c r="B56" s="154"/>
      <c r="C56" s="43" t="s">
        <v>434</v>
      </c>
    </row>
    <row r="57" spans="2:3" ht="15" customHeight="1">
      <c r="B57" s="154"/>
      <c r="C57" s="43" t="s">
        <v>435</v>
      </c>
    </row>
    <row r="58" spans="2:3">
      <c r="B58" s="260"/>
      <c r="C58" s="258" t="s">
        <v>436</v>
      </c>
    </row>
    <row r="59" spans="2:3">
      <c r="B59" s="260"/>
      <c r="C59" s="258" t="s">
        <v>437</v>
      </c>
    </row>
    <row r="60" spans="2:3">
      <c r="B60" s="260"/>
      <c r="C60" s="258" t="s">
        <v>438</v>
      </c>
    </row>
    <row r="61" spans="2:3">
      <c r="B61" s="261"/>
      <c r="C61" s="259" t="s">
        <v>439</v>
      </c>
    </row>
  </sheetData>
  <conditionalFormatting sqref="B3:C57">
    <cfRule type="expression" dxfId="28" priority="4">
      <formula>IF(Labs_IsBlnkRow*Labs_IsBlnkRowNext=1,TRUE,FALSE)</formula>
    </cfRule>
  </conditionalFormatting>
  <conditionalFormatting sqref="C3:C61">
    <cfRule type="duplicateValues" dxfId="27" priority="241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710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200</v>
      </c>
      <c r="B2" s="132" t="s">
        <v>199</v>
      </c>
      <c r="C2" s="133" t="s">
        <v>198</v>
      </c>
      <c r="D2" s="132" t="s">
        <v>111</v>
      </c>
      <c r="E2" s="132" t="s">
        <v>201</v>
      </c>
      <c r="F2" s="134" t="s">
        <v>197</v>
      </c>
      <c r="G2" s="132" t="s">
        <v>196</v>
      </c>
      <c r="H2" s="135" t="s">
        <v>195</v>
      </c>
      <c r="I2" s="144" t="s">
        <v>203</v>
      </c>
      <c r="J2" s="92" t="s">
        <v>204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205</v>
      </c>
      <c r="D3" s="96">
        <v>1</v>
      </c>
      <c r="E3" s="96">
        <v>3</v>
      </c>
      <c r="F3" s="96">
        <v>6</v>
      </c>
      <c r="G3" s="96">
        <v>293240</v>
      </c>
      <c r="H3" s="98">
        <v>8.5415000000000005E-2</v>
      </c>
      <c r="I3" s="99">
        <v>15.603123427640101</v>
      </c>
      <c r="J3" s="256">
        <f>IF(ISNUMBER($I3),(($I3-$I$23)*$I$27)+$I$23,"-     ")</f>
        <v>15.915219185636982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205</v>
      </c>
      <c r="D4" s="103">
        <v>1</v>
      </c>
      <c r="E4" s="103">
        <v>4</v>
      </c>
      <c r="F4" s="103">
        <v>6</v>
      </c>
      <c r="G4" s="103">
        <v>293241</v>
      </c>
      <c r="H4" s="104">
        <v>8.7004999999999999E-2</v>
      </c>
      <c r="I4" s="105">
        <v>16.046795008627694</v>
      </c>
      <c r="J4" s="257">
        <f t="shared" ref="J4:J21" si="0">IF(ISNUMBER($I4),(($I4-$I$23)*$I$27)+$I$23,"-     ")</f>
        <v>15.938925548138826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205</v>
      </c>
      <c r="D5" s="103">
        <v>1</v>
      </c>
      <c r="E5" s="103">
        <v>11</v>
      </c>
      <c r="F5" s="103">
        <v>2</v>
      </c>
      <c r="G5" s="103">
        <v>293242</v>
      </c>
      <c r="H5" s="104">
        <v>8.6924000000000001E-2</v>
      </c>
      <c r="I5" s="105">
        <v>16.098275923354937</v>
      </c>
      <c r="J5" s="257">
        <f t="shared" si="0"/>
        <v>15.941676288278039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205</v>
      </c>
      <c r="D6" s="103">
        <v>1</v>
      </c>
      <c r="E6" s="103">
        <v>12</v>
      </c>
      <c r="F6" s="103">
        <v>2</v>
      </c>
      <c r="G6" s="103">
        <v>293243</v>
      </c>
      <c r="H6" s="104">
        <v>8.5288000000000003E-2</v>
      </c>
      <c r="I6" s="105">
        <v>16.05662313090123</v>
      </c>
      <c r="J6" s="257">
        <f t="shared" si="0"/>
        <v>15.939450686640621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205</v>
      </c>
      <c r="D7" s="103">
        <v>1</v>
      </c>
      <c r="E7" s="103">
        <v>6</v>
      </c>
      <c r="F7" s="103">
        <v>11</v>
      </c>
      <c r="G7" s="103">
        <v>293244</v>
      </c>
      <c r="H7" s="104">
        <v>8.7132000000000001E-2</v>
      </c>
      <c r="I7" s="105">
        <v>15.950826357988234</v>
      </c>
      <c r="J7" s="257">
        <f t="shared" si="0"/>
        <v>15.93379772900782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205</v>
      </c>
      <c r="D8" s="103">
        <v>1</v>
      </c>
      <c r="E8" s="103">
        <v>15</v>
      </c>
      <c r="F8" s="103">
        <v>12</v>
      </c>
      <c r="G8" s="103">
        <v>293245</v>
      </c>
      <c r="H8" s="104">
        <v>8.2048999999999997E-2</v>
      </c>
      <c r="I8" s="105">
        <v>16.079592138518219</v>
      </c>
      <c r="J8" s="257">
        <f t="shared" si="0"/>
        <v>15.940677971966545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205</v>
      </c>
      <c r="D9" s="103">
        <v>1</v>
      </c>
      <c r="E9" s="103">
        <v>20</v>
      </c>
      <c r="F9" s="103">
        <v>10</v>
      </c>
      <c r="G9" s="103">
        <v>293246</v>
      </c>
      <c r="H9" s="104">
        <v>8.6976999999999999E-2</v>
      </c>
      <c r="I9" s="105">
        <v>16.175161711811729</v>
      </c>
      <c r="J9" s="257">
        <f t="shared" si="0"/>
        <v>15.945784467504527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205</v>
      </c>
      <c r="D10" s="103">
        <v>1</v>
      </c>
      <c r="E10" s="103">
        <v>19</v>
      </c>
      <c r="F10" s="103">
        <v>10</v>
      </c>
      <c r="G10" s="103">
        <v>293247</v>
      </c>
      <c r="H10" s="104">
        <v>8.2642999999999994E-2</v>
      </c>
      <c r="I10" s="105">
        <v>15.636409878770424</v>
      </c>
      <c r="J10" s="257">
        <f t="shared" si="0"/>
        <v>15.916997754990328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205</v>
      </c>
      <c r="D11" s="103">
        <v>1</v>
      </c>
      <c r="E11" s="103">
        <v>14</v>
      </c>
      <c r="F11" s="103">
        <v>7</v>
      </c>
      <c r="G11" s="103">
        <v>293248</v>
      </c>
      <c r="H11" s="104">
        <v>8.3367999999999998E-2</v>
      </c>
      <c r="I11" s="105">
        <v>15.748412289402243</v>
      </c>
      <c r="J11" s="257">
        <f t="shared" si="0"/>
        <v>15.9229822936926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205</v>
      </c>
      <c r="D12" s="103">
        <v>1</v>
      </c>
      <c r="E12" s="103">
        <v>7</v>
      </c>
      <c r="F12" s="103">
        <v>4</v>
      </c>
      <c r="G12" s="103">
        <v>293249</v>
      </c>
      <c r="H12" s="104">
        <v>8.7195999999999996E-2</v>
      </c>
      <c r="I12" s="105">
        <v>15.660931077386092</v>
      </c>
      <c r="J12" s="257">
        <f t="shared" si="0"/>
        <v>15.918307977344595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205</v>
      </c>
      <c r="D13" s="103">
        <v>1</v>
      </c>
      <c r="E13" s="103">
        <v>13</v>
      </c>
      <c r="F13" s="103">
        <v>7</v>
      </c>
      <c r="G13" s="103">
        <v>293250</v>
      </c>
      <c r="H13" s="104">
        <v>8.3967E-2</v>
      </c>
      <c r="I13" s="105">
        <v>16.055230380397951</v>
      </c>
      <c r="J13" s="257">
        <f t="shared" si="0"/>
        <v>15.939376268873696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205</v>
      </c>
      <c r="D14" s="103">
        <v>1</v>
      </c>
      <c r="E14" s="103">
        <v>10</v>
      </c>
      <c r="F14" s="103">
        <v>9</v>
      </c>
      <c r="G14" s="103">
        <v>293251</v>
      </c>
      <c r="H14" s="104">
        <v>8.7993000000000002E-2</v>
      </c>
      <c r="I14" s="105">
        <v>15.799373722791618</v>
      </c>
      <c r="J14" s="257">
        <f t="shared" si="0"/>
        <v>15.925705276784853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205</v>
      </c>
      <c r="D15" s="103">
        <v>1</v>
      </c>
      <c r="E15" s="103">
        <v>17</v>
      </c>
      <c r="F15" s="103">
        <v>5</v>
      </c>
      <c r="G15" s="103">
        <v>293252</v>
      </c>
      <c r="H15" s="104">
        <v>8.3876000000000006E-2</v>
      </c>
      <c r="I15" s="105">
        <v>16.093788339386823</v>
      </c>
      <c r="J15" s="257">
        <f t="shared" si="0"/>
        <v>15.941436506653828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205</v>
      </c>
      <c r="D16" s="103">
        <v>1</v>
      </c>
      <c r="E16" s="103">
        <v>5</v>
      </c>
      <c r="F16" s="103">
        <v>11</v>
      </c>
      <c r="G16" s="103">
        <v>293253</v>
      </c>
      <c r="H16" s="104">
        <v>8.7087999999999999E-2</v>
      </c>
      <c r="I16" s="105">
        <v>15.726606554618444</v>
      </c>
      <c r="J16" s="257">
        <f t="shared" si="0"/>
        <v>15.921817164629672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205</v>
      </c>
      <c r="D17" s="103">
        <v>1</v>
      </c>
      <c r="E17" s="103">
        <v>16</v>
      </c>
      <c r="F17" s="103">
        <v>12</v>
      </c>
      <c r="G17" s="103">
        <v>293254</v>
      </c>
      <c r="H17" s="104">
        <v>8.7257000000000001E-2</v>
      </c>
      <c r="I17" s="105">
        <v>16.082115621579916</v>
      </c>
      <c r="J17" s="257">
        <f t="shared" si="0"/>
        <v>15.940812807296982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205</v>
      </c>
      <c r="D18" s="103">
        <v>1</v>
      </c>
      <c r="E18" s="103">
        <v>2</v>
      </c>
      <c r="F18" s="103">
        <v>1</v>
      </c>
      <c r="G18" s="103">
        <v>293255</v>
      </c>
      <c r="H18" s="104">
        <v>8.7281999999999998E-2</v>
      </c>
      <c r="I18" s="105">
        <v>15.891906171738849</v>
      </c>
      <c r="J18" s="257">
        <f t="shared" si="0"/>
        <v>15.930649491992515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205</v>
      </c>
      <c r="D19" s="103">
        <v>1</v>
      </c>
      <c r="E19" s="103">
        <v>8</v>
      </c>
      <c r="F19" s="103">
        <v>4</v>
      </c>
      <c r="G19" s="103">
        <v>293256</v>
      </c>
      <c r="H19" s="104">
        <v>8.5068000000000005E-2</v>
      </c>
      <c r="I19" s="105">
        <v>16.356382367074495</v>
      </c>
      <c r="J19" s="257">
        <f t="shared" si="0"/>
        <v>15.955467491458682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205</v>
      </c>
      <c r="D20" s="103">
        <v>1</v>
      </c>
      <c r="E20" s="103">
        <v>1</v>
      </c>
      <c r="F20" s="103">
        <v>1</v>
      </c>
      <c r="G20" s="103">
        <v>293257</v>
      </c>
      <c r="H20" s="104">
        <v>8.5305000000000006E-2</v>
      </c>
      <c r="I20" s="105">
        <v>15.815218184801948</v>
      </c>
      <c r="J20" s="257">
        <f t="shared" si="0"/>
        <v>15.926551881742572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205</v>
      </c>
      <c r="D21" s="103">
        <v>1</v>
      </c>
      <c r="E21" s="103">
        <v>18</v>
      </c>
      <c r="F21" s="103">
        <v>5</v>
      </c>
      <c r="G21" s="103">
        <v>293258</v>
      </c>
      <c r="H21" s="104">
        <v>8.3482000000000001E-2</v>
      </c>
      <c r="I21" s="105">
        <v>16.005368233289925</v>
      </c>
      <c r="J21" s="257">
        <f t="shared" si="0"/>
        <v>15.936712023100206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205</v>
      </c>
      <c r="D22" s="103">
        <v>1</v>
      </c>
      <c r="E22" s="103">
        <v>9</v>
      </c>
      <c r="F22" s="103">
        <v>9</v>
      </c>
      <c r="G22" s="103">
        <v>293259</v>
      </c>
      <c r="H22" s="104">
        <v>8.7687000000000001E-2</v>
      </c>
      <c r="I22" s="105">
        <v>15.774589284606048</v>
      </c>
      <c r="J22" s="257">
        <f>IF(ISNUMBER($I22),(($I22-$I$23)*$I$27)+$I$23,"-     ")</f>
        <v>15.92438098895302</v>
      </c>
      <c r="K22" s="106"/>
      <c r="L22" s="106"/>
      <c r="M22" s="106"/>
      <c r="N22" s="107"/>
    </row>
    <row r="23" spans="1:14" ht="18" customHeight="1">
      <c r="A23" s="140" t="s">
        <v>194</v>
      </c>
      <c r="B23" s="124"/>
      <c r="C23" s="125"/>
      <c r="D23" s="124"/>
      <c r="E23" s="124"/>
      <c r="F23" s="126"/>
      <c r="G23" s="124"/>
      <c r="H23" s="127">
        <f>AVERAGE(H$3:H$22)</f>
        <v>8.5650100000000021E-2</v>
      </c>
      <c r="I23" s="108">
        <f>AVERAGE(I$3:I$22)</f>
        <v>15.932836490234346</v>
      </c>
      <c r="J23" s="109">
        <f>AVERAGE(J$3:J$22)</f>
        <v>15.932836490234346</v>
      </c>
      <c r="K23" s="125"/>
      <c r="L23" s="125"/>
      <c r="M23" s="125"/>
      <c r="N23" s="128"/>
    </row>
    <row r="24" spans="1:14" ht="18" customHeight="1">
      <c r="A24" s="141" t="s">
        <v>193</v>
      </c>
      <c r="B24" s="123"/>
      <c r="C24" s="122"/>
      <c r="D24" s="123"/>
      <c r="E24" s="123"/>
      <c r="F24" s="123"/>
      <c r="G24" s="123"/>
      <c r="H24" s="129"/>
      <c r="I24" s="110">
        <f>MEDIAN(I$3:I$22)</f>
        <v>15.978097295639079</v>
      </c>
      <c r="J24" s="111">
        <f>MEDIAN(J$3:J$22)</f>
        <v>15.935254876054014</v>
      </c>
      <c r="K24" s="122"/>
      <c r="L24" s="122"/>
      <c r="M24" s="122"/>
      <c r="N24" s="130"/>
    </row>
    <row r="25" spans="1:14" ht="18" customHeight="1">
      <c r="A25" s="141" t="s">
        <v>192</v>
      </c>
      <c r="B25" s="123"/>
      <c r="C25" s="122"/>
      <c r="D25" s="123"/>
      <c r="E25" s="123"/>
      <c r="F25" s="123"/>
      <c r="G25" s="123"/>
      <c r="H25" s="129"/>
      <c r="I25" s="110">
        <f>STDEV(I$3:I$22)</f>
        <v>0.20384503223743783</v>
      </c>
      <c r="J25" s="111">
        <f>STDEV(J$3:J$22)</f>
        <v>1.0891894895913669E-2</v>
      </c>
      <c r="K25" s="122"/>
      <c r="L25" s="122"/>
      <c r="M25" s="122"/>
      <c r="N25" s="130"/>
    </row>
    <row r="26" spans="1:14" ht="18" customHeight="1" thickBot="1">
      <c r="A26" s="141" t="s">
        <v>191</v>
      </c>
      <c r="B26" s="123"/>
      <c r="C26" s="122"/>
      <c r="D26" s="123"/>
      <c r="E26" s="123"/>
      <c r="F26" s="123"/>
      <c r="G26" s="123"/>
      <c r="H26" s="129"/>
      <c r="I26" s="112">
        <f>I25/I23</f>
        <v>1.2794020221219228E-2</v>
      </c>
      <c r="J26" s="113">
        <f>J25/J23</f>
        <v>6.8361304671579336E-4</v>
      </c>
      <c r="K26" s="122"/>
      <c r="L26" s="122"/>
      <c r="M26" s="122"/>
      <c r="N26" s="130"/>
    </row>
    <row r="27" spans="1:14" ht="18" customHeight="1" thickBot="1">
      <c r="A27" s="142" t="s">
        <v>190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5.3432231221738569E-2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189</v>
      </c>
      <c r="B30" s="121" t="s">
        <v>202</v>
      </c>
      <c r="H30" s="119"/>
    </row>
    <row r="31" spans="1:14" ht="18" customHeight="1">
      <c r="A31" s="91" t="s">
        <v>188</v>
      </c>
      <c r="C31" s="123">
        <v>30</v>
      </c>
      <c r="D31" s="122" t="s">
        <v>187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2025-11-07 16:35.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57A32-C19D-44AA-9C46-9AA67C9B9047}">
  <sheetPr codeName="Sheet6"/>
  <dimension ref="A1:BN101"/>
  <sheetViews>
    <sheetView zoomScale="56" zoomScaleNormal="56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5" width="11.28515625" style="2" bestFit="1" customWidth="1"/>
    <col min="36" max="36" width="11.140625" style="2" bestFit="1" customWidth="1"/>
    <col min="37" max="42" width="11.28515625" style="2" bestFit="1" customWidth="1"/>
    <col min="4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510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7" t="s">
        <v>227</v>
      </c>
      <c r="AF2" s="17" t="s">
        <v>227</v>
      </c>
      <c r="AG2" s="17" t="s">
        <v>227</v>
      </c>
      <c r="AH2" s="17" t="s">
        <v>227</v>
      </c>
      <c r="AI2" s="17" t="s">
        <v>227</v>
      </c>
      <c r="AJ2" s="17" t="s">
        <v>227</v>
      </c>
      <c r="AK2" s="17" t="s">
        <v>227</v>
      </c>
      <c r="AL2" s="17" t="s">
        <v>227</v>
      </c>
      <c r="AM2" s="17" t="s">
        <v>227</v>
      </c>
      <c r="AN2" s="17" t="s">
        <v>227</v>
      </c>
      <c r="AO2" s="17" t="s">
        <v>227</v>
      </c>
      <c r="AP2" s="17" t="s">
        <v>227</v>
      </c>
      <c r="AQ2" s="152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9" t="s">
        <v>229</v>
      </c>
      <c r="E3" s="150" t="s">
        <v>230</v>
      </c>
      <c r="F3" s="151" t="s">
        <v>231</v>
      </c>
      <c r="G3" s="151" t="s">
        <v>232</v>
      </c>
      <c r="H3" s="151" t="s">
        <v>233</v>
      </c>
      <c r="I3" s="151" t="s">
        <v>234</v>
      </c>
      <c r="J3" s="151" t="s">
        <v>235</v>
      </c>
      <c r="K3" s="151" t="s">
        <v>236</v>
      </c>
      <c r="L3" s="151" t="s">
        <v>237</v>
      </c>
      <c r="M3" s="151" t="s">
        <v>238</v>
      </c>
      <c r="N3" s="151" t="s">
        <v>239</v>
      </c>
      <c r="O3" s="151" t="s">
        <v>240</v>
      </c>
      <c r="P3" s="151" t="s">
        <v>241</v>
      </c>
      <c r="Q3" s="151" t="s">
        <v>242</v>
      </c>
      <c r="R3" s="151" t="s">
        <v>243</v>
      </c>
      <c r="S3" s="151" t="s">
        <v>244</v>
      </c>
      <c r="T3" s="151" t="s">
        <v>245</v>
      </c>
      <c r="U3" s="151" t="s">
        <v>246</v>
      </c>
      <c r="V3" s="151" t="s">
        <v>247</v>
      </c>
      <c r="W3" s="151" t="s">
        <v>248</v>
      </c>
      <c r="X3" s="151" t="s">
        <v>249</v>
      </c>
      <c r="Y3" s="151" t="s">
        <v>250</v>
      </c>
      <c r="Z3" s="151" t="s">
        <v>251</v>
      </c>
      <c r="AA3" s="151" t="s">
        <v>252</v>
      </c>
      <c r="AB3" s="151" t="s">
        <v>253</v>
      </c>
      <c r="AC3" s="151" t="s">
        <v>254</v>
      </c>
      <c r="AD3" s="151" t="s">
        <v>255</v>
      </c>
      <c r="AE3" s="151" t="s">
        <v>256</v>
      </c>
      <c r="AF3" s="151" t="s">
        <v>257</v>
      </c>
      <c r="AG3" s="151" t="s">
        <v>258</v>
      </c>
      <c r="AH3" s="151" t="s">
        <v>259</v>
      </c>
      <c r="AI3" s="151" t="s">
        <v>260</v>
      </c>
      <c r="AJ3" s="151" t="s">
        <v>261</v>
      </c>
      <c r="AK3" s="151" t="s">
        <v>262</v>
      </c>
      <c r="AL3" s="151" t="s">
        <v>263</v>
      </c>
      <c r="AM3" s="151" t="s">
        <v>264</v>
      </c>
      <c r="AN3" s="151" t="s">
        <v>265</v>
      </c>
      <c r="AO3" s="151" t="s">
        <v>266</v>
      </c>
      <c r="AP3" s="151" t="s">
        <v>267</v>
      </c>
      <c r="AQ3" s="152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268</v>
      </c>
      <c r="F4" s="11" t="s">
        <v>269</v>
      </c>
      <c r="G4" s="11" t="s">
        <v>270</v>
      </c>
      <c r="H4" s="11" t="s">
        <v>270</v>
      </c>
      <c r="I4" s="11" t="s">
        <v>270</v>
      </c>
      <c r="J4" s="11" t="s">
        <v>269</v>
      </c>
      <c r="K4" s="11" t="s">
        <v>268</v>
      </c>
      <c r="L4" s="11" t="s">
        <v>270</v>
      </c>
      <c r="M4" s="11" t="s">
        <v>270</v>
      </c>
      <c r="N4" s="11" t="s">
        <v>270</v>
      </c>
      <c r="O4" s="11" t="s">
        <v>270</v>
      </c>
      <c r="P4" s="11" t="s">
        <v>270</v>
      </c>
      <c r="Q4" s="11" t="s">
        <v>270</v>
      </c>
      <c r="R4" s="11" t="s">
        <v>270</v>
      </c>
      <c r="S4" s="11" t="s">
        <v>268</v>
      </c>
      <c r="T4" s="11" t="s">
        <v>270</v>
      </c>
      <c r="U4" s="11" t="s">
        <v>268</v>
      </c>
      <c r="V4" s="11" t="s">
        <v>268</v>
      </c>
      <c r="W4" s="11" t="s">
        <v>268</v>
      </c>
      <c r="X4" s="11" t="s">
        <v>270</v>
      </c>
      <c r="Y4" s="11" t="s">
        <v>268</v>
      </c>
      <c r="Z4" s="11" t="s">
        <v>270</v>
      </c>
      <c r="AA4" s="11" t="s">
        <v>270</v>
      </c>
      <c r="AB4" s="11" t="s">
        <v>268</v>
      </c>
      <c r="AC4" s="11" t="s">
        <v>268</v>
      </c>
      <c r="AD4" s="11" t="s">
        <v>270</v>
      </c>
      <c r="AE4" s="11" t="s">
        <v>269</v>
      </c>
      <c r="AF4" s="11" t="s">
        <v>269</v>
      </c>
      <c r="AG4" s="11" t="s">
        <v>270</v>
      </c>
      <c r="AH4" s="11" t="s">
        <v>268</v>
      </c>
      <c r="AI4" s="11" t="s">
        <v>268</v>
      </c>
      <c r="AJ4" s="11" t="s">
        <v>270</v>
      </c>
      <c r="AK4" s="11" t="s">
        <v>268</v>
      </c>
      <c r="AL4" s="11" t="s">
        <v>270</v>
      </c>
      <c r="AM4" s="11" t="s">
        <v>270</v>
      </c>
      <c r="AN4" s="11" t="s">
        <v>269</v>
      </c>
      <c r="AO4" s="11" t="s">
        <v>269</v>
      </c>
      <c r="AP4" s="11" t="s">
        <v>270</v>
      </c>
      <c r="AQ4" s="152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271</v>
      </c>
      <c r="E5" s="26" t="s">
        <v>116</v>
      </c>
      <c r="F5" s="26" t="s">
        <v>116</v>
      </c>
      <c r="G5" s="26" t="s">
        <v>116</v>
      </c>
      <c r="H5" s="26" t="s">
        <v>116</v>
      </c>
      <c r="I5" s="26" t="s">
        <v>116</v>
      </c>
      <c r="J5" s="26" t="s">
        <v>116</v>
      </c>
      <c r="K5" s="26" t="s">
        <v>116</v>
      </c>
      <c r="L5" s="26" t="s">
        <v>272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273</v>
      </c>
      <c r="S5" s="26" t="s">
        <v>116</v>
      </c>
      <c r="T5" s="26" t="s">
        <v>272</v>
      </c>
      <c r="U5" s="26" t="s">
        <v>116</v>
      </c>
      <c r="V5" s="26" t="s">
        <v>116</v>
      </c>
      <c r="W5" s="26" t="s">
        <v>116</v>
      </c>
      <c r="X5" s="26" t="s">
        <v>117</v>
      </c>
      <c r="Y5" s="26" t="s">
        <v>116</v>
      </c>
      <c r="Z5" s="26" t="s">
        <v>116</v>
      </c>
      <c r="AA5" s="26" t="s">
        <v>116</v>
      </c>
      <c r="AB5" s="26" t="s">
        <v>116</v>
      </c>
      <c r="AC5" s="26" t="s">
        <v>273</v>
      </c>
      <c r="AD5" s="26" t="s">
        <v>116</v>
      </c>
      <c r="AE5" s="26" t="s">
        <v>116</v>
      </c>
      <c r="AF5" s="26" t="s">
        <v>116</v>
      </c>
      <c r="AG5" s="26" t="s">
        <v>116</v>
      </c>
      <c r="AH5" s="26" t="s">
        <v>116</v>
      </c>
      <c r="AI5" s="26" t="s">
        <v>116</v>
      </c>
      <c r="AJ5" s="26" t="s">
        <v>116</v>
      </c>
      <c r="AK5" s="26" t="s">
        <v>116</v>
      </c>
      <c r="AL5" s="26" t="s">
        <v>116</v>
      </c>
      <c r="AM5" s="26" t="s">
        <v>116</v>
      </c>
      <c r="AN5" s="26" t="s">
        <v>117</v>
      </c>
      <c r="AO5" s="26" t="s">
        <v>117</v>
      </c>
      <c r="AP5" s="26" t="s">
        <v>273</v>
      </c>
      <c r="AQ5" s="152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15.815218184801948</v>
      </c>
      <c r="E6" s="22">
        <v>15.1</v>
      </c>
      <c r="F6" s="22">
        <v>14.49</v>
      </c>
      <c r="G6" s="22">
        <v>15.237</v>
      </c>
      <c r="H6" s="22">
        <v>15.319999999999999</v>
      </c>
      <c r="I6" s="22">
        <v>14.551149616794401</v>
      </c>
      <c r="J6" s="22">
        <v>15.9</v>
      </c>
      <c r="K6" s="145">
        <v>16.39</v>
      </c>
      <c r="L6" s="22">
        <v>15.31</v>
      </c>
      <c r="M6" s="22">
        <v>14.75</v>
      </c>
      <c r="N6" s="22">
        <v>14.85</v>
      </c>
      <c r="O6" s="22">
        <v>15.25</v>
      </c>
      <c r="P6" s="22">
        <v>14.2</v>
      </c>
      <c r="Q6" s="22">
        <v>15.1</v>
      </c>
      <c r="R6" s="22">
        <v>14.76</v>
      </c>
      <c r="S6" s="22">
        <v>15</v>
      </c>
      <c r="T6" s="22">
        <v>15.6</v>
      </c>
      <c r="U6" s="22">
        <v>15.466000000000001</v>
      </c>
      <c r="V6" s="22">
        <v>14.7</v>
      </c>
      <c r="W6" s="22">
        <v>14.59</v>
      </c>
      <c r="X6" s="22">
        <v>14.8</v>
      </c>
      <c r="Y6" s="22">
        <v>15.380000000000003</v>
      </c>
      <c r="Z6" s="22">
        <v>14.7</v>
      </c>
      <c r="AA6" s="22">
        <v>14.134</v>
      </c>
      <c r="AB6" s="22">
        <v>15.400000000000002</v>
      </c>
      <c r="AC6" s="22">
        <v>14.8</v>
      </c>
      <c r="AD6" s="22">
        <v>14.75</v>
      </c>
      <c r="AE6" s="146">
        <v>13.5</v>
      </c>
      <c r="AF6" s="22">
        <v>15.33</v>
      </c>
      <c r="AG6" s="22">
        <v>15.068554207366621</v>
      </c>
      <c r="AH6" s="22">
        <v>15</v>
      </c>
      <c r="AI6" s="22">
        <v>15.1</v>
      </c>
      <c r="AJ6" s="22" t="s">
        <v>274</v>
      </c>
      <c r="AK6" s="22">
        <v>15.370000000000001</v>
      </c>
      <c r="AL6" s="22">
        <v>15.560978856327392</v>
      </c>
      <c r="AM6" s="22">
        <v>13.9</v>
      </c>
      <c r="AN6" s="22">
        <v>14.557</v>
      </c>
      <c r="AO6" s="22">
        <v>15.089</v>
      </c>
      <c r="AP6" s="22">
        <v>15.540000000000001</v>
      </c>
      <c r="AQ6" s="152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15.891906171738849</v>
      </c>
      <c r="E7" s="11">
        <v>15.1</v>
      </c>
      <c r="F7" s="11">
        <v>14.97</v>
      </c>
      <c r="G7" s="11">
        <v>15.83</v>
      </c>
      <c r="H7" s="11">
        <v>15.270000000000001</v>
      </c>
      <c r="I7" s="11">
        <v>14.943537641572284</v>
      </c>
      <c r="J7" s="11">
        <v>15.7</v>
      </c>
      <c r="K7" s="11">
        <v>15.609999999999998</v>
      </c>
      <c r="L7" s="11">
        <v>15.22</v>
      </c>
      <c r="M7" s="11">
        <v>15.15</v>
      </c>
      <c r="N7" s="11">
        <v>14.5</v>
      </c>
      <c r="O7" s="11">
        <v>15.15</v>
      </c>
      <c r="P7" s="11">
        <v>14.35</v>
      </c>
      <c r="Q7" s="11">
        <v>14.75</v>
      </c>
      <c r="R7" s="11">
        <v>14.01</v>
      </c>
      <c r="S7" s="11">
        <v>15.400000000000002</v>
      </c>
      <c r="T7" s="11">
        <v>15.400000000000002</v>
      </c>
      <c r="U7" s="11">
        <v>15.359</v>
      </c>
      <c r="V7" s="11">
        <v>15</v>
      </c>
      <c r="W7" s="11">
        <v>14.67</v>
      </c>
      <c r="X7" s="11">
        <v>15</v>
      </c>
      <c r="Y7" s="11">
        <v>15.14</v>
      </c>
      <c r="Z7" s="11">
        <v>14.2</v>
      </c>
      <c r="AA7" s="11">
        <v>14.885</v>
      </c>
      <c r="AB7" s="11">
        <v>15.1</v>
      </c>
      <c r="AC7" s="11">
        <v>15</v>
      </c>
      <c r="AD7" s="11">
        <v>14.813000000000001</v>
      </c>
      <c r="AE7" s="147">
        <v>14.399999999999999</v>
      </c>
      <c r="AF7" s="11">
        <v>14.98</v>
      </c>
      <c r="AG7" s="11">
        <v>14.982840019611405</v>
      </c>
      <c r="AH7" s="11">
        <v>14.35</v>
      </c>
      <c r="AI7" s="11">
        <v>15</v>
      </c>
      <c r="AJ7" s="11" t="s">
        <v>274</v>
      </c>
      <c r="AK7" s="11">
        <v>15.23</v>
      </c>
      <c r="AL7" s="11">
        <v>15.386519428427846</v>
      </c>
      <c r="AM7" s="11">
        <v>14.4</v>
      </c>
      <c r="AN7" s="11">
        <v>14.036</v>
      </c>
      <c r="AO7" s="11">
        <v>15.007999999999999</v>
      </c>
      <c r="AP7" s="11">
        <v>15.05</v>
      </c>
      <c r="AQ7" s="152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15.603123427640101</v>
      </c>
      <c r="E8" s="11">
        <v>14.9</v>
      </c>
      <c r="F8" s="11">
        <v>15.469999999999999</v>
      </c>
      <c r="G8" s="11">
        <v>15.022</v>
      </c>
      <c r="H8" s="11">
        <v>15.33</v>
      </c>
      <c r="I8" s="11">
        <v>14.653730846102597</v>
      </c>
      <c r="J8" s="11">
        <v>15.400000000000002</v>
      </c>
      <c r="K8" s="11">
        <v>15.58</v>
      </c>
      <c r="L8" s="11">
        <v>15.17</v>
      </c>
      <c r="M8" s="11">
        <v>15.45</v>
      </c>
      <c r="N8" s="11">
        <v>14.65</v>
      </c>
      <c r="O8" s="11">
        <v>15.1</v>
      </c>
      <c r="P8" s="11">
        <v>14.25</v>
      </c>
      <c r="Q8" s="11">
        <v>14.7</v>
      </c>
      <c r="R8" s="11">
        <v>14.39</v>
      </c>
      <c r="S8" s="11">
        <v>15.2</v>
      </c>
      <c r="T8" s="11">
        <v>15.7</v>
      </c>
      <c r="U8" s="11">
        <v>15.299000000000001</v>
      </c>
      <c r="V8" s="11">
        <v>15.400000000000002</v>
      </c>
      <c r="W8" s="11">
        <v>14.77</v>
      </c>
      <c r="X8" s="11">
        <v>14.5</v>
      </c>
      <c r="Y8" s="11">
        <v>15.21</v>
      </c>
      <c r="Z8" s="11">
        <v>14.95</v>
      </c>
      <c r="AA8" s="11">
        <v>14.746</v>
      </c>
      <c r="AB8" s="11">
        <v>15</v>
      </c>
      <c r="AC8" s="11">
        <v>14.4</v>
      </c>
      <c r="AD8" s="11">
        <v>14.754</v>
      </c>
      <c r="AE8" s="147">
        <v>12.5</v>
      </c>
      <c r="AF8" s="11">
        <v>15.14</v>
      </c>
      <c r="AG8" s="11">
        <v>15.028554253080852</v>
      </c>
      <c r="AH8" s="11">
        <v>14.350000000000001</v>
      </c>
      <c r="AI8" s="11">
        <v>15</v>
      </c>
      <c r="AJ8" s="11" t="s">
        <v>274</v>
      </c>
      <c r="AK8" s="148">
        <v>17.89</v>
      </c>
      <c r="AL8" s="11">
        <v>15.397289462961428</v>
      </c>
      <c r="AM8" s="11">
        <v>14</v>
      </c>
      <c r="AN8" s="11">
        <v>14.385</v>
      </c>
      <c r="AO8" s="11">
        <v>15.305</v>
      </c>
      <c r="AP8" s="11">
        <v>15.299999999999999</v>
      </c>
      <c r="AQ8" s="152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16.046795008627694</v>
      </c>
      <c r="E9" s="11">
        <v>14.7</v>
      </c>
      <c r="F9" s="11">
        <v>15.509999999999998</v>
      </c>
      <c r="G9" s="11">
        <v>15.017999999999999</v>
      </c>
      <c r="H9" s="11">
        <v>15.48</v>
      </c>
      <c r="I9" s="11">
        <v>15.021507169056356</v>
      </c>
      <c r="J9" s="11">
        <v>15.5</v>
      </c>
      <c r="K9" s="11">
        <v>15.270000000000001</v>
      </c>
      <c r="L9" s="11">
        <v>15.319999999999999</v>
      </c>
      <c r="M9" s="11">
        <v>15.15</v>
      </c>
      <c r="N9" s="11">
        <v>15.15</v>
      </c>
      <c r="O9" s="11">
        <v>14.85</v>
      </c>
      <c r="P9" s="11">
        <v>14.7</v>
      </c>
      <c r="Q9" s="11">
        <v>15.05</v>
      </c>
      <c r="R9" s="11">
        <v>14.89</v>
      </c>
      <c r="S9" s="11">
        <v>15.400000000000002</v>
      </c>
      <c r="T9" s="11">
        <v>15.7</v>
      </c>
      <c r="U9" s="11">
        <v>14.939</v>
      </c>
      <c r="V9" s="11">
        <v>15.400000000000002</v>
      </c>
      <c r="W9" s="11">
        <v>14.73</v>
      </c>
      <c r="X9" s="11">
        <v>15.299999999999999</v>
      </c>
      <c r="Y9" s="11">
        <v>15.36</v>
      </c>
      <c r="Z9" s="11">
        <v>15.05</v>
      </c>
      <c r="AA9" s="11">
        <v>14.007999999999999</v>
      </c>
      <c r="AB9" s="11">
        <v>15.5</v>
      </c>
      <c r="AC9" s="11">
        <v>14.8</v>
      </c>
      <c r="AD9" s="11">
        <v>14.78</v>
      </c>
      <c r="AE9" s="147">
        <v>12.4</v>
      </c>
      <c r="AF9" s="11">
        <v>14.81</v>
      </c>
      <c r="AG9" s="11">
        <v>14.914268669407235</v>
      </c>
      <c r="AH9" s="11">
        <v>15.15</v>
      </c>
      <c r="AI9" s="11">
        <v>15</v>
      </c>
      <c r="AJ9" s="11" t="s">
        <v>274</v>
      </c>
      <c r="AK9" s="11">
        <v>15.420000000000002</v>
      </c>
      <c r="AL9" s="11">
        <v>15.44241746275933</v>
      </c>
      <c r="AM9" s="11">
        <v>14.3</v>
      </c>
      <c r="AN9" s="11">
        <v>14.788</v>
      </c>
      <c r="AO9" s="11">
        <v>14.942</v>
      </c>
      <c r="AP9" s="11">
        <v>15.489999999999998</v>
      </c>
      <c r="AQ9" s="152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15.016561409676687</v>
      </c>
      <c r="BN9" s="28"/>
    </row>
    <row r="10" spans="1:66">
      <c r="A10" s="30"/>
      <c r="B10" s="19">
        <v>1</v>
      </c>
      <c r="C10" s="9">
        <v>5</v>
      </c>
      <c r="D10" s="10">
        <v>15.726606554618444</v>
      </c>
      <c r="E10" s="11">
        <v>14.6</v>
      </c>
      <c r="F10" s="11">
        <v>15.25</v>
      </c>
      <c r="G10" s="11">
        <v>15.282</v>
      </c>
      <c r="H10" s="11">
        <v>15.380000000000003</v>
      </c>
      <c r="I10" s="11">
        <v>15.181318681318681</v>
      </c>
      <c r="J10" s="11">
        <v>15.1</v>
      </c>
      <c r="K10" s="11">
        <v>15.9</v>
      </c>
      <c r="L10" s="11">
        <v>15.2</v>
      </c>
      <c r="M10" s="11">
        <v>15.400000000000002</v>
      </c>
      <c r="N10" s="11">
        <v>14.9</v>
      </c>
      <c r="O10" s="11">
        <v>14.9</v>
      </c>
      <c r="P10" s="11">
        <v>15.1</v>
      </c>
      <c r="Q10" s="11">
        <v>15.1</v>
      </c>
      <c r="R10" s="11">
        <v>14.74</v>
      </c>
      <c r="S10" s="11">
        <v>15</v>
      </c>
      <c r="T10" s="11">
        <v>15.7</v>
      </c>
      <c r="U10" s="11">
        <v>15.455</v>
      </c>
      <c r="V10" s="11">
        <v>14.7</v>
      </c>
      <c r="W10" s="11">
        <v>14.76</v>
      </c>
      <c r="X10" s="11">
        <v>15.2</v>
      </c>
      <c r="Y10" s="11">
        <v>15.319999999999999</v>
      </c>
      <c r="Z10" s="11">
        <v>15.550000000000002</v>
      </c>
      <c r="AA10" s="11">
        <v>14.971</v>
      </c>
      <c r="AB10" s="11">
        <v>15.299999999999999</v>
      </c>
      <c r="AC10" s="11">
        <v>14.8</v>
      </c>
      <c r="AD10" s="11">
        <v>14.79</v>
      </c>
      <c r="AE10" s="147">
        <v>13.7</v>
      </c>
      <c r="AF10" s="11">
        <v>14.19</v>
      </c>
      <c r="AG10" s="11">
        <v>14.982840019611405</v>
      </c>
      <c r="AH10" s="11">
        <v>14.350000000000001</v>
      </c>
      <c r="AI10" s="11">
        <v>15.1</v>
      </c>
      <c r="AJ10" s="11" t="s">
        <v>274</v>
      </c>
      <c r="AK10" s="11">
        <v>15.92</v>
      </c>
      <c r="AL10" s="11">
        <v>15.2717917622914</v>
      </c>
      <c r="AM10" s="11">
        <v>14.5</v>
      </c>
      <c r="AN10" s="11">
        <v>14.022</v>
      </c>
      <c r="AO10" s="11">
        <v>15.045</v>
      </c>
      <c r="AP10" s="11">
        <v>15.420000000000002</v>
      </c>
      <c r="AQ10" s="152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15.950826357988234</v>
      </c>
      <c r="E11" s="11">
        <v>14.4</v>
      </c>
      <c r="F11" s="11">
        <v>14.64</v>
      </c>
      <c r="G11" s="11">
        <v>16.228999999999999</v>
      </c>
      <c r="H11" s="11">
        <v>15.31</v>
      </c>
      <c r="I11" s="11">
        <v>14.946482160720242</v>
      </c>
      <c r="J11" s="11">
        <v>15.299999999999999</v>
      </c>
      <c r="K11" s="11">
        <v>15.910000000000002</v>
      </c>
      <c r="L11" s="11">
        <v>15.17</v>
      </c>
      <c r="M11" s="11">
        <v>15.550000000000002</v>
      </c>
      <c r="N11" s="11">
        <v>15.15</v>
      </c>
      <c r="O11" s="11">
        <v>14.6</v>
      </c>
      <c r="P11" s="11">
        <v>14.65</v>
      </c>
      <c r="Q11" s="11">
        <v>14.8</v>
      </c>
      <c r="R11" s="11">
        <v>14.32</v>
      </c>
      <c r="S11" s="11">
        <v>14.6</v>
      </c>
      <c r="T11" s="11">
        <v>15.7</v>
      </c>
      <c r="U11" s="11">
        <v>15.425000000000002</v>
      </c>
      <c r="V11" s="11">
        <v>14.9</v>
      </c>
      <c r="W11" s="11">
        <v>14.87</v>
      </c>
      <c r="X11" s="11">
        <v>14.5</v>
      </c>
      <c r="Y11" s="11">
        <v>15.25</v>
      </c>
      <c r="Z11" s="11">
        <v>15.400000000000002</v>
      </c>
      <c r="AA11" s="11">
        <v>14.234</v>
      </c>
      <c r="AB11" s="11">
        <v>14.7</v>
      </c>
      <c r="AC11" s="11">
        <v>15</v>
      </c>
      <c r="AD11" s="11">
        <v>14.771000000000001</v>
      </c>
      <c r="AE11" s="147">
        <v>14</v>
      </c>
      <c r="AF11" s="11">
        <v>14.74</v>
      </c>
      <c r="AG11" s="11">
        <v>14.971411461244045</v>
      </c>
      <c r="AH11" s="11">
        <v>14.6</v>
      </c>
      <c r="AI11" s="11">
        <v>15.2</v>
      </c>
      <c r="AJ11" s="11" t="s">
        <v>274</v>
      </c>
      <c r="AK11" s="11">
        <v>15.56</v>
      </c>
      <c r="AL11" s="11">
        <v>15.295072771510851</v>
      </c>
      <c r="AM11" s="11">
        <v>14.4</v>
      </c>
      <c r="AN11" s="11">
        <v>14.845000000000001</v>
      </c>
      <c r="AO11" s="11">
        <v>15.144</v>
      </c>
      <c r="AP11" s="11">
        <v>14.63</v>
      </c>
      <c r="AQ11" s="152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15.660931077386092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52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16.356382367074495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52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15.774589284606048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52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15.799373722791618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52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16.098275923354937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52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16.05662313090123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52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16.055230380397951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52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15.748412289402243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52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16.079592138518219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52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16.082115621579916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52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16.093788339386823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52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16.005368233289925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52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15.636409878770424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52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16.175161711811729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52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275</v>
      </c>
      <c r="C26" s="12"/>
      <c r="D26" s="23">
        <v>15.932836490234346</v>
      </c>
      <c r="E26" s="23">
        <v>14.799999999999999</v>
      </c>
      <c r="F26" s="23">
        <v>15.055</v>
      </c>
      <c r="G26" s="23">
        <v>15.436333333333332</v>
      </c>
      <c r="H26" s="23">
        <v>15.348333333333334</v>
      </c>
      <c r="I26" s="23">
        <v>14.882954352594092</v>
      </c>
      <c r="J26" s="23">
        <v>15.483333333333333</v>
      </c>
      <c r="K26" s="23">
        <v>15.776666666666666</v>
      </c>
      <c r="L26" s="23">
        <v>15.231666666666667</v>
      </c>
      <c r="M26" s="23">
        <v>15.241666666666665</v>
      </c>
      <c r="N26" s="23">
        <v>14.866666666666667</v>
      </c>
      <c r="O26" s="23">
        <v>14.975</v>
      </c>
      <c r="P26" s="23">
        <v>14.541666666666666</v>
      </c>
      <c r="Q26" s="23">
        <v>14.916666666666664</v>
      </c>
      <c r="R26" s="23">
        <v>14.518333333333331</v>
      </c>
      <c r="S26" s="23">
        <v>15.1</v>
      </c>
      <c r="T26" s="23">
        <v>15.633333333333335</v>
      </c>
      <c r="U26" s="23">
        <v>15.323833333333333</v>
      </c>
      <c r="V26" s="23">
        <v>15.016666666666667</v>
      </c>
      <c r="W26" s="23">
        <v>14.731666666666669</v>
      </c>
      <c r="X26" s="23">
        <v>14.883333333333333</v>
      </c>
      <c r="Y26" s="23">
        <v>15.276666666666666</v>
      </c>
      <c r="Z26" s="23">
        <v>14.975</v>
      </c>
      <c r="AA26" s="23">
        <v>14.496333333333332</v>
      </c>
      <c r="AB26" s="23">
        <v>15.166666666666666</v>
      </c>
      <c r="AC26" s="23">
        <v>14.799999999999999</v>
      </c>
      <c r="AD26" s="23">
        <v>14.776333333333334</v>
      </c>
      <c r="AE26" s="23">
        <v>13.416666666666666</v>
      </c>
      <c r="AF26" s="23">
        <v>14.865</v>
      </c>
      <c r="AG26" s="23">
        <v>14.991411438386926</v>
      </c>
      <c r="AH26" s="23">
        <v>14.633333333333333</v>
      </c>
      <c r="AI26" s="23">
        <v>15.066666666666668</v>
      </c>
      <c r="AJ26" s="23" t="s">
        <v>702</v>
      </c>
      <c r="AK26" s="23">
        <v>15.898333333333333</v>
      </c>
      <c r="AL26" s="23">
        <v>15.392344957379708</v>
      </c>
      <c r="AM26" s="23">
        <v>14.25</v>
      </c>
      <c r="AN26" s="23">
        <v>14.438833333333335</v>
      </c>
      <c r="AO26" s="23">
        <v>15.088833333333334</v>
      </c>
      <c r="AP26" s="23">
        <v>15.238333333333332</v>
      </c>
      <c r="AQ26" s="152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276</v>
      </c>
      <c r="C27" s="29"/>
      <c r="D27" s="11">
        <v>15.978097295639079</v>
      </c>
      <c r="E27" s="11">
        <v>14.8</v>
      </c>
      <c r="F27" s="11">
        <v>15.11</v>
      </c>
      <c r="G27" s="11">
        <v>15.259499999999999</v>
      </c>
      <c r="H27" s="11">
        <v>15.324999999999999</v>
      </c>
      <c r="I27" s="11">
        <v>14.945009901146264</v>
      </c>
      <c r="J27" s="11">
        <v>15.450000000000001</v>
      </c>
      <c r="K27" s="11">
        <v>15.754999999999999</v>
      </c>
      <c r="L27" s="11">
        <v>15.21</v>
      </c>
      <c r="M27" s="11">
        <v>15.275000000000002</v>
      </c>
      <c r="N27" s="11">
        <v>14.875</v>
      </c>
      <c r="O27" s="11">
        <v>15</v>
      </c>
      <c r="P27" s="11">
        <v>14.5</v>
      </c>
      <c r="Q27" s="11">
        <v>14.925000000000001</v>
      </c>
      <c r="R27" s="11">
        <v>14.565000000000001</v>
      </c>
      <c r="S27" s="11">
        <v>15.1</v>
      </c>
      <c r="T27" s="11">
        <v>15.7</v>
      </c>
      <c r="U27" s="11">
        <v>15.392000000000001</v>
      </c>
      <c r="V27" s="11">
        <v>14.95</v>
      </c>
      <c r="W27" s="11">
        <v>14.745000000000001</v>
      </c>
      <c r="X27" s="11">
        <v>14.9</v>
      </c>
      <c r="Y27" s="11">
        <v>15.285</v>
      </c>
      <c r="Z27" s="11">
        <v>15</v>
      </c>
      <c r="AA27" s="11">
        <v>14.49</v>
      </c>
      <c r="AB27" s="11">
        <v>15.2</v>
      </c>
      <c r="AC27" s="11">
        <v>14.8</v>
      </c>
      <c r="AD27" s="11">
        <v>14.775500000000001</v>
      </c>
      <c r="AE27" s="11">
        <v>13.6</v>
      </c>
      <c r="AF27" s="11">
        <v>14.895</v>
      </c>
      <c r="AG27" s="11">
        <v>14.982840019611405</v>
      </c>
      <c r="AH27" s="11">
        <v>14.475000000000001</v>
      </c>
      <c r="AI27" s="11">
        <v>15.05</v>
      </c>
      <c r="AJ27" s="11" t="s">
        <v>702</v>
      </c>
      <c r="AK27" s="11">
        <v>15.490000000000002</v>
      </c>
      <c r="AL27" s="11">
        <v>15.391904445694637</v>
      </c>
      <c r="AM27" s="11">
        <v>14.350000000000001</v>
      </c>
      <c r="AN27" s="11">
        <v>14.471</v>
      </c>
      <c r="AO27" s="11">
        <v>15.067</v>
      </c>
      <c r="AP27" s="11">
        <v>15.36</v>
      </c>
      <c r="AQ27" s="152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277</v>
      </c>
      <c r="C28" s="29"/>
      <c r="D28" s="24">
        <v>0.20384503223743783</v>
      </c>
      <c r="E28" s="24">
        <v>0.2828427124746189</v>
      </c>
      <c r="F28" s="24">
        <v>0.42800700928839852</v>
      </c>
      <c r="G28" s="24">
        <v>0.48857370648313297</v>
      </c>
      <c r="H28" s="24">
        <v>7.3598007219398867E-2</v>
      </c>
      <c r="I28" s="24">
        <v>0.23603477351483085</v>
      </c>
      <c r="J28" s="24">
        <v>0.2857738033247042</v>
      </c>
      <c r="K28" s="24">
        <v>0.38270963754087356</v>
      </c>
      <c r="L28" s="24">
        <v>6.7354782062349808E-2</v>
      </c>
      <c r="M28" s="24">
        <v>0.29054546402700393</v>
      </c>
      <c r="N28" s="24">
        <v>0.2620432534271141</v>
      </c>
      <c r="O28" s="24">
        <v>0.23822258499143203</v>
      </c>
      <c r="P28" s="24">
        <v>0.34266115430066868</v>
      </c>
      <c r="Q28" s="24">
        <v>0.18618986725025258</v>
      </c>
      <c r="R28" s="24">
        <v>0.33462914796333376</v>
      </c>
      <c r="S28" s="24">
        <v>0.30331501776206293</v>
      </c>
      <c r="T28" s="24">
        <v>0.12110601416389857</v>
      </c>
      <c r="U28" s="24">
        <v>0.19879679742557929</v>
      </c>
      <c r="V28" s="24">
        <v>0.31885210782848444</v>
      </c>
      <c r="W28" s="24">
        <v>9.5166520723764109E-2</v>
      </c>
      <c r="X28" s="24">
        <v>0.3430257521916778</v>
      </c>
      <c r="Y28" s="24">
        <v>9.3094933625126303E-2</v>
      </c>
      <c r="Z28" s="24">
        <v>0.48862050714230282</v>
      </c>
      <c r="AA28" s="24">
        <v>0.41887404630350022</v>
      </c>
      <c r="AB28" s="24">
        <v>0.29439202887759536</v>
      </c>
      <c r="AC28" s="24">
        <v>0.21908902300206631</v>
      </c>
      <c r="AD28" s="24">
        <v>2.3517369467410086E-2</v>
      </c>
      <c r="AE28" s="24">
        <v>0.80849654709631624</v>
      </c>
      <c r="AF28" s="24">
        <v>0.39480374871573876</v>
      </c>
      <c r="AG28" s="24">
        <v>5.2589998707857417E-2</v>
      </c>
      <c r="AH28" s="24">
        <v>0.35870136139505582</v>
      </c>
      <c r="AI28" s="24">
        <v>8.1649658092772318E-2</v>
      </c>
      <c r="AJ28" s="24" t="s">
        <v>702</v>
      </c>
      <c r="AK28" s="24">
        <v>1.0036217747073179</v>
      </c>
      <c r="AL28" s="24">
        <v>0.10487896222027715</v>
      </c>
      <c r="AM28" s="24">
        <v>0.2428991560298224</v>
      </c>
      <c r="AN28" s="24">
        <v>0.35770793486679447</v>
      </c>
      <c r="AO28" s="24">
        <v>0.12632247094902263</v>
      </c>
      <c r="AP28" s="24">
        <v>0.34545139551992904</v>
      </c>
      <c r="AQ28" s="202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30"/>
      <c r="B29" s="3" t="s">
        <v>86</v>
      </c>
      <c r="C29" s="29"/>
      <c r="D29" s="13">
        <v>1.2794020221219228E-2</v>
      </c>
      <c r="E29" s="13">
        <v>1.91109940861229E-2</v>
      </c>
      <c r="F29" s="13">
        <v>2.8429558903247994E-2</v>
      </c>
      <c r="G29" s="13">
        <v>3.1650891175568442E-2</v>
      </c>
      <c r="H29" s="13">
        <v>4.7951790999716925E-3</v>
      </c>
      <c r="I29" s="13">
        <v>1.585940317512901E-2</v>
      </c>
      <c r="J29" s="13">
        <v>1.8456865661444836E-2</v>
      </c>
      <c r="K29" s="13">
        <v>2.42579529394173E-2</v>
      </c>
      <c r="L29" s="13">
        <v>4.4220231138428585E-3</v>
      </c>
      <c r="M29" s="13">
        <v>1.906257828498659E-2</v>
      </c>
      <c r="N29" s="13">
        <v>1.7626227808998706E-2</v>
      </c>
      <c r="O29" s="13">
        <v>1.5908019031147382E-2</v>
      </c>
      <c r="P29" s="13">
        <v>2.3564090840160597E-2</v>
      </c>
      <c r="Q29" s="13">
        <v>1.2482002273759951E-2</v>
      </c>
      <c r="R29" s="13">
        <v>2.3048730200665859E-2</v>
      </c>
      <c r="S29" s="13">
        <v>2.0087087269010789E-2</v>
      </c>
      <c r="T29" s="13">
        <v>7.7466533580318906E-3</v>
      </c>
      <c r="U29" s="13">
        <v>1.2973046175929389E-2</v>
      </c>
      <c r="V29" s="13">
        <v>2.1233214727757011E-2</v>
      </c>
      <c r="W29" s="13">
        <v>6.4599968813506565E-3</v>
      </c>
      <c r="X29" s="13">
        <v>2.3047642924412842E-2</v>
      </c>
      <c r="Y29" s="13">
        <v>6.0939297594453179E-3</v>
      </c>
      <c r="Z29" s="13">
        <v>3.2629082279953446E-2</v>
      </c>
      <c r="AA29" s="13">
        <v>2.889517208743592E-2</v>
      </c>
      <c r="AB29" s="13">
        <v>1.9410463442478817E-2</v>
      </c>
      <c r="AC29" s="13">
        <v>1.4803312365004482E-2</v>
      </c>
      <c r="AD29" s="13">
        <v>1.5915565070773142E-3</v>
      </c>
      <c r="AE29" s="13">
        <v>6.026061220593662E-2</v>
      </c>
      <c r="AF29" s="13">
        <v>2.655928346557274E-2</v>
      </c>
      <c r="AG29" s="13">
        <v>3.5080084969982047E-3</v>
      </c>
      <c r="AH29" s="13">
        <v>2.4512621507634794E-2</v>
      </c>
      <c r="AI29" s="13">
        <v>5.4192250946530291E-3</v>
      </c>
      <c r="AJ29" s="13" t="s">
        <v>702</v>
      </c>
      <c r="AK29" s="13">
        <v>6.3127483470425697E-2</v>
      </c>
      <c r="AL29" s="13">
        <v>6.8137091853567103E-3</v>
      </c>
      <c r="AM29" s="13">
        <v>1.7045554809110342E-2</v>
      </c>
      <c r="AN29" s="13">
        <v>2.4774019244407634E-2</v>
      </c>
      <c r="AO29" s="13">
        <v>8.3719177061859842E-3</v>
      </c>
      <c r="AP29" s="13">
        <v>2.266989361390763E-2</v>
      </c>
      <c r="AQ29" s="152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278</v>
      </c>
      <c r="C30" s="29"/>
      <c r="D30" s="13">
        <v>6.1017636165840994E-2</v>
      </c>
      <c r="E30" s="13">
        <v>-1.4421504615373171E-2</v>
      </c>
      <c r="F30" s="13">
        <v>2.5597464875375397E-3</v>
      </c>
      <c r="G30" s="13">
        <v>2.7953931143393618E-2</v>
      </c>
      <c r="H30" s="13">
        <v>2.2093734684350164E-2</v>
      </c>
      <c r="I30" s="13">
        <v>-8.8973136683939691E-3</v>
      </c>
      <c r="J30" s="13">
        <v>3.108380879765571E-2</v>
      </c>
      <c r="K30" s="13">
        <v>5.0617796994468112E-2</v>
      </c>
      <c r="L30" s="13">
        <v>1.4324534833345171E-2</v>
      </c>
      <c r="M30" s="13">
        <v>1.4990466249145573E-2</v>
      </c>
      <c r="N30" s="13">
        <v>-9.9819618433703017E-3</v>
      </c>
      <c r="O30" s="13">
        <v>-2.7677048388657921E-3</v>
      </c>
      <c r="P30" s="13">
        <v>-3.1624732856884163E-2</v>
      </c>
      <c r="Q30" s="13">
        <v>-6.6523047643683997E-3</v>
      </c>
      <c r="R30" s="13">
        <v>-3.3178572827085251E-2</v>
      </c>
      <c r="S30" s="13">
        <v>5.5564378586394625E-3</v>
      </c>
      <c r="T30" s="13">
        <v>4.1072780034662193E-2</v>
      </c>
      <c r="U30" s="13">
        <v>2.0462202715638922E-2</v>
      </c>
      <c r="V30" s="13">
        <v>7.0093936361814713E-6</v>
      </c>
      <c r="W30" s="13">
        <v>-1.8972035956675848E-2</v>
      </c>
      <c r="X30" s="13">
        <v>-8.8720761503696677E-3</v>
      </c>
      <c r="Y30" s="13">
        <v>1.7321226204446871E-2</v>
      </c>
      <c r="Z30" s="13">
        <v>-2.7677048388657921E-3</v>
      </c>
      <c r="AA30" s="13">
        <v>-3.4643621941846114E-2</v>
      </c>
      <c r="AB30" s="13">
        <v>9.9959806306424426E-3</v>
      </c>
      <c r="AC30" s="13">
        <v>-1.4421504615373171E-2</v>
      </c>
      <c r="AD30" s="13">
        <v>-1.5997542299434175E-2</v>
      </c>
      <c r="AE30" s="13">
        <v>-0.10654201713443179</v>
      </c>
      <c r="AF30" s="13">
        <v>-1.0092950412670332E-2</v>
      </c>
      <c r="AG30" s="13">
        <v>-1.6748155988329794E-3</v>
      </c>
      <c r="AH30" s="13">
        <v>-2.5520361545380288E-2</v>
      </c>
      <c r="AI30" s="13">
        <v>3.3366664726381945E-3</v>
      </c>
      <c r="AJ30" s="13" t="s">
        <v>702</v>
      </c>
      <c r="AK30" s="13">
        <v>5.8719962553373417E-2</v>
      </c>
      <c r="AL30" s="13">
        <v>2.502460699563791E-2</v>
      </c>
      <c r="AM30" s="13">
        <v>-5.1047732484396424E-2</v>
      </c>
      <c r="AN30" s="13">
        <v>-3.8472727582698374E-2</v>
      </c>
      <c r="AO30" s="13">
        <v>4.8128144443291276E-3</v>
      </c>
      <c r="AP30" s="13">
        <v>1.4768489110545291E-2</v>
      </c>
      <c r="AQ30" s="152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279</v>
      </c>
      <c r="C31" s="47"/>
      <c r="D31" s="45" t="s">
        <v>280</v>
      </c>
      <c r="E31" s="45">
        <v>0.52</v>
      </c>
      <c r="F31" s="45">
        <v>0.17</v>
      </c>
      <c r="G31" s="45">
        <v>1.22</v>
      </c>
      <c r="H31" s="45">
        <v>0.97</v>
      </c>
      <c r="I31" s="45">
        <v>0.3</v>
      </c>
      <c r="J31" s="45">
        <v>1.34</v>
      </c>
      <c r="K31" s="45">
        <v>2.14</v>
      </c>
      <c r="L31" s="45">
        <v>0.66</v>
      </c>
      <c r="M31" s="45">
        <v>0.68</v>
      </c>
      <c r="N31" s="45">
        <v>0.34</v>
      </c>
      <c r="O31" s="45">
        <v>0.04</v>
      </c>
      <c r="P31" s="45">
        <v>1.23</v>
      </c>
      <c r="Q31" s="45">
        <v>0.2</v>
      </c>
      <c r="R31" s="45">
        <v>1.29</v>
      </c>
      <c r="S31" s="45">
        <v>0.3</v>
      </c>
      <c r="T31" s="45">
        <v>1.75</v>
      </c>
      <c r="U31" s="45">
        <v>0.91</v>
      </c>
      <c r="V31" s="45">
        <v>7.0000000000000007E-2</v>
      </c>
      <c r="W31" s="45">
        <v>0.71</v>
      </c>
      <c r="X31" s="45">
        <v>0.3</v>
      </c>
      <c r="Y31" s="45">
        <v>0.78</v>
      </c>
      <c r="Z31" s="45">
        <v>0.04</v>
      </c>
      <c r="AA31" s="45">
        <v>1.35</v>
      </c>
      <c r="AB31" s="45">
        <v>0.48</v>
      </c>
      <c r="AC31" s="45">
        <v>0.52</v>
      </c>
      <c r="AD31" s="45">
        <v>0.59</v>
      </c>
      <c r="AE31" s="45">
        <v>4.3</v>
      </c>
      <c r="AF31" s="45">
        <v>0.35</v>
      </c>
      <c r="AG31" s="45">
        <v>0</v>
      </c>
      <c r="AH31" s="45">
        <v>0.98</v>
      </c>
      <c r="AI31" s="45">
        <v>0.21</v>
      </c>
      <c r="AJ31" s="45" t="s">
        <v>280</v>
      </c>
      <c r="AK31" s="45">
        <v>2.48</v>
      </c>
      <c r="AL31" s="45">
        <v>1.0900000000000001</v>
      </c>
      <c r="AM31" s="45">
        <v>2.02</v>
      </c>
      <c r="AN31" s="45">
        <v>1.51</v>
      </c>
      <c r="AO31" s="45">
        <v>0.27</v>
      </c>
      <c r="AP31" s="45">
        <v>0.67</v>
      </c>
      <c r="AQ31" s="152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P25">
    <cfRule type="expression" dxfId="26" priority="3">
      <formula>AND($B6&lt;&gt;$B5,NOT(ISBLANK(INDIRECT(Anlyt_LabRefThisCol))))</formula>
    </cfRule>
  </conditionalFormatting>
  <conditionalFormatting sqref="C2:AP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53AE-664F-4C06-A863-D689660E7797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511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227</v>
      </c>
      <c r="E2" s="16" t="s">
        <v>227</v>
      </c>
      <c r="F2" s="15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9" t="s">
        <v>229</v>
      </c>
      <c r="E3" s="150" t="s">
        <v>281</v>
      </c>
      <c r="F3" s="15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270</v>
      </c>
      <c r="F4" s="15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271</v>
      </c>
      <c r="E5" s="26" t="s">
        <v>116</v>
      </c>
      <c r="F5" s="15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15.815218184801948</v>
      </c>
      <c r="E6" s="22">
        <v>15.2</v>
      </c>
      <c r="F6" s="15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15.891906171738849</v>
      </c>
      <c r="E7" s="11">
        <v>14.9</v>
      </c>
      <c r="F7" s="15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15.603123427640101</v>
      </c>
      <c r="E8" s="11">
        <v>14.6</v>
      </c>
      <c r="F8" s="15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16.046795008627694</v>
      </c>
      <c r="E9" s="11">
        <v>15.6</v>
      </c>
      <c r="F9" s="15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15.173333333333336</v>
      </c>
      <c r="BN9" s="28"/>
    </row>
    <row r="10" spans="1:66">
      <c r="A10" s="30"/>
      <c r="B10" s="19">
        <v>1</v>
      </c>
      <c r="C10" s="9">
        <v>5</v>
      </c>
      <c r="D10" s="10">
        <v>15.726606554618444</v>
      </c>
      <c r="E10" s="11">
        <v>15.299999999999999</v>
      </c>
      <c r="F10" s="15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2</v>
      </c>
      <c r="C11" s="9">
        <v>6</v>
      </c>
      <c r="D11" s="10">
        <v>15.950826357988234</v>
      </c>
      <c r="E11" s="11">
        <v>15.400000000000002</v>
      </c>
      <c r="F11" s="15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15.660931077386092</v>
      </c>
      <c r="E12" s="11">
        <v>15.2</v>
      </c>
      <c r="F12" s="15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16.356382367074495</v>
      </c>
      <c r="E13" s="11">
        <v>15.2</v>
      </c>
      <c r="F13" s="15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15.774589284606048</v>
      </c>
      <c r="E14" s="11">
        <v>14.9</v>
      </c>
      <c r="F14" s="15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15.799373722791618</v>
      </c>
      <c r="E15" s="11">
        <v>14.7</v>
      </c>
      <c r="F15" s="15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3</v>
      </c>
      <c r="C16" s="9">
        <v>11</v>
      </c>
      <c r="D16" s="10">
        <v>16.098275923354937</v>
      </c>
      <c r="E16" s="11">
        <v>15.299999999999999</v>
      </c>
      <c r="F16" s="15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3</v>
      </c>
      <c r="C17" s="9">
        <v>12</v>
      </c>
      <c r="D17" s="10">
        <v>16.05662313090123</v>
      </c>
      <c r="E17" s="11">
        <v>15.299999999999999</v>
      </c>
      <c r="F17" s="15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16.055230380397951</v>
      </c>
      <c r="E18" s="11">
        <v>15.299999999999999</v>
      </c>
      <c r="F18" s="15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15.748412289402243</v>
      </c>
      <c r="E19" s="11">
        <v>15.5</v>
      </c>
      <c r="F19" s="15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16.079592138518219</v>
      </c>
      <c r="E20" s="11">
        <v>15.2</v>
      </c>
      <c r="F20" s="15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16.082115621579916</v>
      </c>
      <c r="E21" s="11"/>
      <c r="F21" s="15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16.093788339386823</v>
      </c>
      <c r="E22" s="11"/>
      <c r="F22" s="15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16.005368233289925</v>
      </c>
      <c r="E23" s="11"/>
      <c r="F23" s="15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15.636409878770424</v>
      </c>
      <c r="E24" s="11"/>
      <c r="F24" s="15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16.175161711811729</v>
      </c>
      <c r="E25" s="11"/>
      <c r="F25" s="15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275</v>
      </c>
      <c r="C26" s="12"/>
      <c r="D26" s="23">
        <v>15.932836490234346</v>
      </c>
      <c r="E26" s="23">
        <v>15.173333333333336</v>
      </c>
      <c r="F26" s="15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276</v>
      </c>
      <c r="C27" s="29"/>
      <c r="D27" s="11">
        <v>15.978097295639079</v>
      </c>
      <c r="E27" s="11">
        <v>15.2</v>
      </c>
      <c r="F27" s="15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277</v>
      </c>
      <c r="C28" s="29"/>
      <c r="D28" s="24">
        <v>0.20384503223743783</v>
      </c>
      <c r="E28" s="24">
        <v>0.28149262021959875</v>
      </c>
      <c r="F28" s="202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30"/>
      <c r="B29" s="3" t="s">
        <v>86</v>
      </c>
      <c r="C29" s="29"/>
      <c r="D29" s="13">
        <v>1.2794020221219228E-2</v>
      </c>
      <c r="E29" s="13">
        <v>1.8551798344876892E-2</v>
      </c>
      <c r="F29" s="15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278</v>
      </c>
      <c r="C30" s="29"/>
      <c r="D30" s="13">
        <v>5.0055128969750173E-2</v>
      </c>
      <c r="E30" s="13">
        <v>0</v>
      </c>
      <c r="F30" s="15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279</v>
      </c>
      <c r="C31" s="47"/>
      <c r="D31" s="45" t="s">
        <v>280</v>
      </c>
      <c r="E31" s="45" t="s">
        <v>280</v>
      </c>
      <c r="F31" s="15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E25">
    <cfRule type="expression" dxfId="23" priority="3">
      <formula>AND($B6&lt;&gt;$B5,NOT(ISBLANK(INDIRECT(Anlyt_LabRefThisCol))))</formula>
    </cfRule>
  </conditionalFormatting>
  <conditionalFormatting sqref="C2:E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FC61-0377-4201-8657-8233B2F97C1A}">
  <sheetPr codeName="Sheet13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512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52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9" t="s">
        <v>229</v>
      </c>
      <c r="E3" s="150" t="s">
        <v>282</v>
      </c>
      <c r="F3" s="151" t="s">
        <v>283</v>
      </c>
      <c r="G3" s="151" t="s">
        <v>284</v>
      </c>
      <c r="H3" s="151" t="s">
        <v>285</v>
      </c>
      <c r="I3" s="151" t="s">
        <v>286</v>
      </c>
      <c r="J3" s="151" t="s">
        <v>287</v>
      </c>
      <c r="K3" s="151" t="s">
        <v>288</v>
      </c>
      <c r="L3" s="151" t="s">
        <v>289</v>
      </c>
      <c r="M3" s="151" t="s">
        <v>290</v>
      </c>
      <c r="N3" s="151" t="s">
        <v>291</v>
      </c>
      <c r="O3" s="151" t="s">
        <v>292</v>
      </c>
      <c r="P3" s="151" t="s">
        <v>293</v>
      </c>
      <c r="Q3" s="151" t="s">
        <v>294</v>
      </c>
      <c r="R3" s="151" t="s">
        <v>295</v>
      </c>
      <c r="S3" s="151" t="s">
        <v>296</v>
      </c>
      <c r="T3" s="151" t="s">
        <v>297</v>
      </c>
      <c r="U3" s="151" t="s">
        <v>298</v>
      </c>
      <c r="V3" s="151" t="s">
        <v>299</v>
      </c>
      <c r="W3" s="151" t="s">
        <v>300</v>
      </c>
      <c r="X3" s="151" t="s">
        <v>301</v>
      </c>
      <c r="Y3" s="151" t="s">
        <v>302</v>
      </c>
      <c r="Z3" s="152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303</v>
      </c>
      <c r="F4" s="11" t="s">
        <v>303</v>
      </c>
      <c r="G4" s="11" t="s">
        <v>303</v>
      </c>
      <c r="H4" s="11" t="s">
        <v>303</v>
      </c>
      <c r="I4" s="11" t="s">
        <v>303</v>
      </c>
      <c r="J4" s="11" t="s">
        <v>303</v>
      </c>
      <c r="K4" s="11" t="s">
        <v>303</v>
      </c>
      <c r="L4" s="11" t="s">
        <v>303</v>
      </c>
      <c r="M4" s="11" t="s">
        <v>303</v>
      </c>
      <c r="N4" s="11" t="s">
        <v>303</v>
      </c>
      <c r="O4" s="11" t="s">
        <v>303</v>
      </c>
      <c r="P4" s="11" t="s">
        <v>303</v>
      </c>
      <c r="Q4" s="11" t="s">
        <v>303</v>
      </c>
      <c r="R4" s="11" t="s">
        <v>303</v>
      </c>
      <c r="S4" s="11" t="s">
        <v>303</v>
      </c>
      <c r="T4" s="11" t="s">
        <v>303</v>
      </c>
      <c r="U4" s="11" t="s">
        <v>303</v>
      </c>
      <c r="V4" s="11" t="s">
        <v>303</v>
      </c>
      <c r="W4" s="11" t="s">
        <v>303</v>
      </c>
      <c r="X4" s="11" t="s">
        <v>303</v>
      </c>
      <c r="Y4" s="11" t="s">
        <v>303</v>
      </c>
      <c r="Z4" s="152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271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52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15.815218184801948</v>
      </c>
      <c r="E6" s="22">
        <v>15.270000000000001</v>
      </c>
      <c r="F6" s="22">
        <v>15.289999999999997</v>
      </c>
      <c r="G6" s="22">
        <v>15.791000000000002</v>
      </c>
      <c r="H6" s="22">
        <v>15.299999999999999</v>
      </c>
      <c r="I6" s="146">
        <v>15.99</v>
      </c>
      <c r="J6" s="22">
        <v>15.35</v>
      </c>
      <c r="K6" s="22">
        <v>15.684000000000001</v>
      </c>
      <c r="L6" s="22">
        <v>14.882999999999999</v>
      </c>
      <c r="M6" s="22">
        <v>14.992000000000001</v>
      </c>
      <c r="N6" s="146">
        <v>15.951000000000001</v>
      </c>
      <c r="O6" s="22">
        <v>15.443999999999999</v>
      </c>
      <c r="P6" s="22">
        <v>15.968</v>
      </c>
      <c r="Q6" s="22">
        <v>15.17</v>
      </c>
      <c r="R6" s="22">
        <v>14.756</v>
      </c>
      <c r="S6" s="22">
        <v>15.659999999999998</v>
      </c>
      <c r="T6" s="22">
        <v>15.365</v>
      </c>
      <c r="U6" s="22">
        <v>15.143000000000001</v>
      </c>
      <c r="V6" s="22">
        <v>15.528</v>
      </c>
      <c r="W6" s="22">
        <v>15.416999999999998</v>
      </c>
      <c r="X6" s="22">
        <v>15.62</v>
      </c>
      <c r="Y6" s="22">
        <v>15.39</v>
      </c>
      <c r="Z6" s="152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15.891906171738849</v>
      </c>
      <c r="E7" s="11">
        <v>15.489999999999998</v>
      </c>
      <c r="F7" s="11">
        <v>15.87</v>
      </c>
      <c r="G7" s="11">
        <v>15.863999999999999</v>
      </c>
      <c r="H7" s="11">
        <v>15.2</v>
      </c>
      <c r="I7" s="147">
        <v>15.87</v>
      </c>
      <c r="J7" s="11">
        <v>15.439999999999998</v>
      </c>
      <c r="K7" s="11">
        <v>15.65</v>
      </c>
      <c r="L7" s="11">
        <v>15.821999999999999</v>
      </c>
      <c r="M7" s="11">
        <v>15.540999999999999</v>
      </c>
      <c r="N7" s="147">
        <v>15.883000000000001</v>
      </c>
      <c r="O7" s="11">
        <v>16.076000000000001</v>
      </c>
      <c r="P7" s="11">
        <v>15.319000000000001</v>
      </c>
      <c r="Q7" s="11">
        <v>15.24</v>
      </c>
      <c r="R7" s="11">
        <v>15.349000000000002</v>
      </c>
      <c r="S7" s="11">
        <v>14.98</v>
      </c>
      <c r="T7" s="11">
        <v>15.336</v>
      </c>
      <c r="U7" s="11">
        <v>14.808999999999999</v>
      </c>
      <c r="V7" s="11">
        <v>15.211</v>
      </c>
      <c r="W7" s="11">
        <v>15.324999999999999</v>
      </c>
      <c r="X7" s="11">
        <v>15.395999999999999</v>
      </c>
      <c r="Y7" s="11">
        <v>15.289999999999997</v>
      </c>
      <c r="Z7" s="152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15.603123427640101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v>15.21</v>
      </c>
      <c r="R8" s="11"/>
      <c r="S8" s="11"/>
      <c r="T8" s="11"/>
      <c r="U8" s="11"/>
      <c r="V8" s="11"/>
      <c r="W8" s="11"/>
      <c r="X8" s="11"/>
      <c r="Y8" s="11"/>
      <c r="Z8" s="152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16.046795008627694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v>15.520000000000001</v>
      </c>
      <c r="R9" s="11"/>
      <c r="S9" s="11"/>
      <c r="T9" s="11"/>
      <c r="U9" s="11"/>
      <c r="V9" s="11"/>
      <c r="W9" s="11"/>
      <c r="X9" s="11"/>
      <c r="Y9" s="11"/>
      <c r="Z9" s="152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15.358543859649124</v>
      </c>
      <c r="BN9" s="28"/>
    </row>
    <row r="10" spans="1:66">
      <c r="A10" s="30"/>
      <c r="B10" s="19">
        <v>1</v>
      </c>
      <c r="C10" s="9">
        <v>5</v>
      </c>
      <c r="D10" s="10">
        <v>15.726606554618444</v>
      </c>
      <c r="E10" s="11">
        <v>15.33</v>
      </c>
      <c r="F10" s="11">
        <v>15.16</v>
      </c>
      <c r="G10" s="11">
        <v>15.647000000000002</v>
      </c>
      <c r="H10" s="11">
        <v>15.400000000000002</v>
      </c>
      <c r="I10" s="147">
        <v>16.059999999999999</v>
      </c>
      <c r="J10" s="11">
        <v>15.339999999999998</v>
      </c>
      <c r="K10" s="148">
        <v>16.222000000000001</v>
      </c>
      <c r="L10" s="11">
        <v>15.125999999999999</v>
      </c>
      <c r="M10" s="11">
        <v>15.103999999999999</v>
      </c>
      <c r="N10" s="147">
        <v>15.483000000000001</v>
      </c>
      <c r="O10" s="11">
        <v>15.577</v>
      </c>
      <c r="P10" s="11">
        <v>15.106999999999999</v>
      </c>
      <c r="Q10" s="11">
        <v>15.1</v>
      </c>
      <c r="R10" s="11">
        <v>15.148</v>
      </c>
      <c r="S10" s="11">
        <v>15.7</v>
      </c>
      <c r="T10" s="11">
        <v>15.582000000000001</v>
      </c>
      <c r="U10" s="11">
        <v>14.856</v>
      </c>
      <c r="V10" s="11">
        <v>15.324000000000002</v>
      </c>
      <c r="W10" s="11">
        <v>15.364000000000001</v>
      </c>
      <c r="X10" s="11">
        <v>15.178000000000001</v>
      </c>
      <c r="Y10" s="11">
        <v>15.321999999999999</v>
      </c>
      <c r="Z10" s="152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15.950826357988234</v>
      </c>
      <c r="E11" s="11">
        <v>15.05</v>
      </c>
      <c r="F11" s="11">
        <v>14.91</v>
      </c>
      <c r="G11" s="11">
        <v>15.558999999999997</v>
      </c>
      <c r="H11" s="11">
        <v>15</v>
      </c>
      <c r="I11" s="147">
        <v>15.77</v>
      </c>
      <c r="J11" s="11">
        <v>15.21</v>
      </c>
      <c r="K11" s="11">
        <v>15.752000000000001</v>
      </c>
      <c r="L11" s="11">
        <v>15.528</v>
      </c>
      <c r="M11" s="11">
        <v>15.560999999999998</v>
      </c>
      <c r="N11" s="147">
        <v>15.917999999999999</v>
      </c>
      <c r="O11" s="11">
        <v>15.725</v>
      </c>
      <c r="P11" s="11">
        <v>15.350999999999999</v>
      </c>
      <c r="Q11" s="11">
        <v>15.11</v>
      </c>
      <c r="R11" s="11">
        <v>15.172000000000001</v>
      </c>
      <c r="S11" s="11">
        <v>15.400000000000002</v>
      </c>
      <c r="T11" s="11">
        <v>15.112</v>
      </c>
      <c r="U11" s="11">
        <v>14.877000000000001</v>
      </c>
      <c r="V11" s="11">
        <v>15.157</v>
      </c>
      <c r="W11" s="11">
        <v>15.427</v>
      </c>
      <c r="X11" s="11">
        <v>15.497000000000002</v>
      </c>
      <c r="Y11" s="11">
        <v>15.347999999999999</v>
      </c>
      <c r="Z11" s="152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1</v>
      </c>
      <c r="C12" s="9">
        <v>7</v>
      </c>
      <c r="D12" s="10">
        <v>15.660931077386092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v>15.28</v>
      </c>
      <c r="R12" s="11"/>
      <c r="S12" s="11"/>
      <c r="T12" s="11"/>
      <c r="U12" s="11"/>
      <c r="V12" s="11"/>
      <c r="W12" s="11"/>
      <c r="X12" s="11"/>
      <c r="Y12" s="11"/>
      <c r="Z12" s="152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1</v>
      </c>
      <c r="C13" s="9">
        <v>8</v>
      </c>
      <c r="D13" s="10">
        <v>16.356382367074495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>
        <v>15.289999999999997</v>
      </c>
      <c r="R13" s="11"/>
      <c r="S13" s="11"/>
      <c r="T13" s="11"/>
      <c r="U13" s="11"/>
      <c r="V13" s="11"/>
      <c r="W13" s="11"/>
      <c r="X13" s="11"/>
      <c r="Y13" s="11"/>
      <c r="Z13" s="152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1</v>
      </c>
      <c r="C14" s="9">
        <v>9</v>
      </c>
      <c r="D14" s="10">
        <v>15.774589284606048</v>
      </c>
      <c r="E14" s="11">
        <v>15.289999999999997</v>
      </c>
      <c r="F14" s="11">
        <v>15.05</v>
      </c>
      <c r="G14" s="11">
        <v>15.404</v>
      </c>
      <c r="H14" s="11">
        <v>15.299999999999999</v>
      </c>
      <c r="I14" s="147">
        <v>15.779999999999998</v>
      </c>
      <c r="J14" s="11">
        <v>15.1</v>
      </c>
      <c r="K14" s="11">
        <v>15.733999999999998</v>
      </c>
      <c r="L14" s="11">
        <v>15.423000000000002</v>
      </c>
      <c r="M14" s="11">
        <v>15.36</v>
      </c>
      <c r="N14" s="147">
        <v>15.933000000000002</v>
      </c>
      <c r="O14" s="11">
        <v>15.404</v>
      </c>
      <c r="P14" s="11">
        <v>15.656000000000001</v>
      </c>
      <c r="Q14" s="11">
        <v>15.5</v>
      </c>
      <c r="R14" s="11">
        <v>15.09</v>
      </c>
      <c r="S14" s="11">
        <v>15.83</v>
      </c>
      <c r="T14" s="11">
        <v>15.154</v>
      </c>
      <c r="U14" s="11">
        <v>15.089</v>
      </c>
      <c r="V14" s="11">
        <v>15.189</v>
      </c>
      <c r="W14" s="11">
        <v>15.12</v>
      </c>
      <c r="X14" s="11">
        <v>15.365</v>
      </c>
      <c r="Y14" s="11">
        <v>15.349000000000002</v>
      </c>
      <c r="Z14" s="152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1</v>
      </c>
      <c r="C15" s="9">
        <v>10</v>
      </c>
      <c r="D15" s="10">
        <v>15.799373722791618</v>
      </c>
      <c r="E15" s="11">
        <v>15.5</v>
      </c>
      <c r="F15" s="11">
        <v>15.15</v>
      </c>
      <c r="G15" s="11">
        <v>16.059000000000001</v>
      </c>
      <c r="H15" s="11">
        <v>14.8</v>
      </c>
      <c r="I15" s="147">
        <v>15.43</v>
      </c>
      <c r="J15" s="11">
        <v>14.98</v>
      </c>
      <c r="K15" s="11">
        <v>15.555</v>
      </c>
      <c r="L15" s="11">
        <v>15.478</v>
      </c>
      <c r="M15" s="11">
        <v>15.6</v>
      </c>
      <c r="N15" s="147">
        <v>15.984000000000002</v>
      </c>
      <c r="O15" s="11">
        <v>15.138999999999999</v>
      </c>
      <c r="P15" s="11">
        <v>15.540999999999999</v>
      </c>
      <c r="Q15" s="11">
        <v>15.68</v>
      </c>
      <c r="R15" s="11">
        <v>15.353</v>
      </c>
      <c r="S15" s="11">
        <v>15.71</v>
      </c>
      <c r="T15" s="11">
        <v>15.581</v>
      </c>
      <c r="U15" s="11">
        <v>15.09</v>
      </c>
      <c r="V15" s="11">
        <v>15.154</v>
      </c>
      <c r="W15" s="11">
        <v>15.489000000000001</v>
      </c>
      <c r="X15" s="11">
        <v>15.172000000000001</v>
      </c>
      <c r="Y15" s="11">
        <v>15.090999999999999</v>
      </c>
      <c r="Z15" s="152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1</v>
      </c>
      <c r="C16" s="9">
        <v>11</v>
      </c>
      <c r="D16" s="10">
        <v>16.098275923354937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>
        <v>15.43</v>
      </c>
      <c r="R16" s="11"/>
      <c r="S16" s="11"/>
      <c r="T16" s="11"/>
      <c r="U16" s="11"/>
      <c r="V16" s="11"/>
      <c r="W16" s="11"/>
      <c r="X16" s="11"/>
      <c r="Y16" s="11"/>
      <c r="Z16" s="152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1</v>
      </c>
      <c r="C17" s="9">
        <v>12</v>
      </c>
      <c r="D17" s="10">
        <v>16.05662313090123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>
        <v>15.73</v>
      </c>
      <c r="R17" s="11"/>
      <c r="S17" s="11"/>
      <c r="T17" s="11"/>
      <c r="U17" s="11"/>
      <c r="V17" s="11"/>
      <c r="W17" s="11"/>
      <c r="X17" s="11"/>
      <c r="Y17" s="11"/>
      <c r="Z17" s="152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16.055230380397951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2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15.748412289402243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2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16.079592138518219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2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16.082115621579916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2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16.093788339386823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2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16.005368233289925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2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15.636409878770424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2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16.175161711811729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2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275</v>
      </c>
      <c r="C26" s="12"/>
      <c r="D26" s="23">
        <v>15.932836490234346</v>
      </c>
      <c r="E26" s="23">
        <v>15.321666666666665</v>
      </c>
      <c r="F26" s="23">
        <v>15.238333333333332</v>
      </c>
      <c r="G26" s="23">
        <v>15.720666666666666</v>
      </c>
      <c r="H26" s="23">
        <v>15.166666666666666</v>
      </c>
      <c r="I26" s="23">
        <v>15.816666666666668</v>
      </c>
      <c r="J26" s="23">
        <v>15.236666666666666</v>
      </c>
      <c r="K26" s="23">
        <v>15.766166666666669</v>
      </c>
      <c r="L26" s="23">
        <v>15.376666666666665</v>
      </c>
      <c r="M26" s="23">
        <v>15.359666666666664</v>
      </c>
      <c r="N26" s="23">
        <v>15.85866666666667</v>
      </c>
      <c r="O26" s="23">
        <v>15.560833333333333</v>
      </c>
      <c r="P26" s="23">
        <v>15.490333333333332</v>
      </c>
      <c r="Q26" s="23">
        <v>15.355000000000002</v>
      </c>
      <c r="R26" s="23">
        <v>15.144666666666666</v>
      </c>
      <c r="S26" s="23">
        <v>15.546666666666667</v>
      </c>
      <c r="T26" s="23">
        <v>15.355000000000002</v>
      </c>
      <c r="U26" s="23">
        <v>14.977333333333334</v>
      </c>
      <c r="V26" s="23">
        <v>15.260499999999999</v>
      </c>
      <c r="W26" s="23">
        <v>15.356999999999999</v>
      </c>
      <c r="X26" s="23">
        <v>15.371333333333332</v>
      </c>
      <c r="Y26" s="23">
        <v>15.298333333333332</v>
      </c>
      <c r="Z26" s="152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276</v>
      </c>
      <c r="C27" s="29"/>
      <c r="D27" s="11">
        <v>15.978097295639079</v>
      </c>
      <c r="E27" s="11">
        <v>15.309999999999999</v>
      </c>
      <c r="F27" s="11">
        <v>15.155000000000001</v>
      </c>
      <c r="G27" s="11">
        <v>15.719000000000001</v>
      </c>
      <c r="H27" s="11">
        <v>15.25</v>
      </c>
      <c r="I27" s="11">
        <v>15.824999999999999</v>
      </c>
      <c r="J27" s="11">
        <v>15.274999999999999</v>
      </c>
      <c r="K27" s="11">
        <v>15.709</v>
      </c>
      <c r="L27" s="11">
        <v>15.450500000000002</v>
      </c>
      <c r="M27" s="11">
        <v>15.450499999999998</v>
      </c>
      <c r="N27" s="11">
        <v>15.9255</v>
      </c>
      <c r="O27" s="11">
        <v>15.5105</v>
      </c>
      <c r="P27" s="11">
        <v>15.445999999999998</v>
      </c>
      <c r="Q27" s="11">
        <v>15.284999999999998</v>
      </c>
      <c r="R27" s="11">
        <v>15.16</v>
      </c>
      <c r="S27" s="11">
        <v>15.68</v>
      </c>
      <c r="T27" s="11">
        <v>15.3505</v>
      </c>
      <c r="U27" s="11">
        <v>14.983000000000001</v>
      </c>
      <c r="V27" s="11">
        <v>15.2</v>
      </c>
      <c r="W27" s="11">
        <v>15.390499999999999</v>
      </c>
      <c r="X27" s="11">
        <v>15.3805</v>
      </c>
      <c r="Y27" s="11">
        <v>15.334999999999999</v>
      </c>
      <c r="Z27" s="152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277</v>
      </c>
      <c r="C28" s="29"/>
      <c r="D28" s="24">
        <v>0.20384503223743783</v>
      </c>
      <c r="E28" s="24">
        <v>0.16594175685060855</v>
      </c>
      <c r="F28" s="24">
        <v>0.33433017612334415</v>
      </c>
      <c r="G28" s="24">
        <v>0.23315288260424089</v>
      </c>
      <c r="H28" s="24">
        <v>0.22509257354845502</v>
      </c>
      <c r="I28" s="24">
        <v>0.22141966187912632</v>
      </c>
      <c r="J28" s="24">
        <v>0.17328204369370287</v>
      </c>
      <c r="K28" s="24">
        <v>0.23403283245448039</v>
      </c>
      <c r="L28" s="24">
        <v>0.32868809936878884</v>
      </c>
      <c r="M28" s="24">
        <v>0.25757380819226616</v>
      </c>
      <c r="N28" s="24">
        <v>0.18708144393997694</v>
      </c>
      <c r="O28" s="24">
        <v>0.31899806686979615</v>
      </c>
      <c r="P28" s="24">
        <v>0.30129431900828596</v>
      </c>
      <c r="Q28" s="24">
        <v>0.21394561755905958</v>
      </c>
      <c r="R28" s="24">
        <v>0.21907228639576207</v>
      </c>
      <c r="S28" s="24">
        <v>0.31174776128573306</v>
      </c>
      <c r="T28" s="24">
        <v>0.20125406828186113</v>
      </c>
      <c r="U28" s="24">
        <v>0.14541893503483908</v>
      </c>
      <c r="V28" s="24">
        <v>0.14505550661729488</v>
      </c>
      <c r="W28" s="24">
        <v>0.1289697638983652</v>
      </c>
      <c r="X28" s="24">
        <v>0.17628802190355009</v>
      </c>
      <c r="Y28" s="24">
        <v>0.10682072208455982</v>
      </c>
      <c r="Z28" s="202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30"/>
      <c r="B29" s="3" t="s">
        <v>86</v>
      </c>
      <c r="C29" s="29"/>
      <c r="D29" s="13">
        <v>1.2794020221219228E-2</v>
      </c>
      <c r="E29" s="13">
        <v>1.0830529110232258E-2</v>
      </c>
      <c r="F29" s="13">
        <v>2.1940074994422673E-2</v>
      </c>
      <c r="G29" s="13">
        <v>1.4830979343809055E-2</v>
      </c>
      <c r="H29" s="13">
        <v>1.4841268585612419E-2</v>
      </c>
      <c r="I29" s="13">
        <v>1.3999135629870998E-2</v>
      </c>
      <c r="J29" s="13">
        <v>1.1372700308053131E-2</v>
      </c>
      <c r="K29" s="13">
        <v>1.4843990768490356E-2</v>
      </c>
      <c r="L29" s="13">
        <v>2.1375770607118288E-2</v>
      </c>
      <c r="M29" s="13">
        <v>1.676949205878597E-2</v>
      </c>
      <c r="N29" s="13">
        <v>1.1796795271143658E-2</v>
      </c>
      <c r="O29" s="13">
        <v>2.0500063205899179E-2</v>
      </c>
      <c r="P29" s="13">
        <v>1.9450473564693205E-2</v>
      </c>
      <c r="Q29" s="13">
        <v>1.3933286718271544E-2</v>
      </c>
      <c r="R29" s="13">
        <v>1.4465309221888592E-2</v>
      </c>
      <c r="S29" s="13">
        <v>2.0052386017521424E-2</v>
      </c>
      <c r="T29" s="13">
        <v>1.3106744922296392E-2</v>
      </c>
      <c r="U29" s="13">
        <v>9.7092674509150993E-3</v>
      </c>
      <c r="V29" s="13">
        <v>9.5052918723039798E-3</v>
      </c>
      <c r="W29" s="13">
        <v>8.3981092595145669E-3</v>
      </c>
      <c r="X29" s="13">
        <v>1.1468622667967434E-2</v>
      </c>
      <c r="Y29" s="13">
        <v>6.9825071631698333E-3</v>
      </c>
      <c r="Z29" s="152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278</v>
      </c>
      <c r="C30" s="29"/>
      <c r="D30" s="13">
        <v>3.7392387965504703E-2</v>
      </c>
      <c r="E30" s="13">
        <v>-2.4010865430638129E-3</v>
      </c>
      <c r="F30" s="13">
        <v>-7.8269481413284492E-3</v>
      </c>
      <c r="G30" s="13">
        <v>2.3577938789427266E-2</v>
      </c>
      <c r="H30" s="13">
        <v>-1.2493189115835968E-2</v>
      </c>
      <c r="I30" s="13">
        <v>2.9828531350628351E-2</v>
      </c>
      <c r="J30" s="13">
        <v>-7.9354653732937042E-3</v>
      </c>
      <c r="K30" s="13">
        <v>2.6540459222079926E-2</v>
      </c>
      <c r="L30" s="13">
        <v>1.1799821117908227E-3</v>
      </c>
      <c r="M30" s="13">
        <v>7.310634574486663E-5</v>
      </c>
      <c r="N30" s="13">
        <v>3.2563165596153798E-2</v>
      </c>
      <c r="O30" s="13">
        <v>1.3171136243955717E-2</v>
      </c>
      <c r="P30" s="13">
        <v>8.580857331823788E-3</v>
      </c>
      <c r="Q30" s="13">
        <v>-2.3074190375771408E-4</v>
      </c>
      <c r="R30" s="13">
        <v>-1.3925616577777911E-2</v>
      </c>
      <c r="S30" s="13">
        <v>1.2248739772250827E-2</v>
      </c>
      <c r="T30" s="13">
        <v>-2.3074190375771408E-4</v>
      </c>
      <c r="U30" s="13">
        <v>-2.4820746667093219E-2</v>
      </c>
      <c r="V30" s="13">
        <v>-6.3836689561900251E-3</v>
      </c>
      <c r="W30" s="13">
        <v>-1.0052122539960795E-4</v>
      </c>
      <c r="X30" s="13">
        <v>8.3272696950187353E-4</v>
      </c>
      <c r="Y30" s="13">
        <v>-3.9203277905779377E-3</v>
      </c>
      <c r="Z30" s="152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279</v>
      </c>
      <c r="C31" s="47"/>
      <c r="D31" s="45" t="s">
        <v>280</v>
      </c>
      <c r="E31" s="45">
        <v>0.2</v>
      </c>
      <c r="F31" s="45">
        <v>0.66</v>
      </c>
      <c r="G31" s="45">
        <v>2.04</v>
      </c>
      <c r="H31" s="45">
        <v>1.07</v>
      </c>
      <c r="I31" s="45">
        <v>2.58</v>
      </c>
      <c r="J31" s="45">
        <v>0.67</v>
      </c>
      <c r="K31" s="45">
        <v>2.29</v>
      </c>
      <c r="L31" s="45">
        <v>0.11</v>
      </c>
      <c r="M31" s="45">
        <v>0.01</v>
      </c>
      <c r="N31" s="45">
        <v>2.81</v>
      </c>
      <c r="O31" s="45">
        <v>1.1399999999999999</v>
      </c>
      <c r="P31" s="45">
        <v>0.75</v>
      </c>
      <c r="Q31" s="45">
        <v>0.01</v>
      </c>
      <c r="R31" s="45">
        <v>1.19</v>
      </c>
      <c r="S31" s="45">
        <v>1.06</v>
      </c>
      <c r="T31" s="45">
        <v>0.01</v>
      </c>
      <c r="U31" s="45">
        <v>2.13</v>
      </c>
      <c r="V31" s="45">
        <v>0.54</v>
      </c>
      <c r="W31" s="45">
        <v>0</v>
      </c>
      <c r="X31" s="45">
        <v>0.08</v>
      </c>
      <c r="Y31" s="45">
        <v>0.33</v>
      </c>
      <c r="Z31" s="152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(Bi)</vt:lpstr>
      <vt:lpstr>PA</vt:lpstr>
      <vt:lpstr>IRC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2025-11-13T05:34:13Z</dcterms:modified>
</cp:coreProperties>
</file>