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84-289 Barrick Mali JV JN1762\DataPacks\R2\"/>
    </mc:Choice>
  </mc:AlternateContent>
  <xr:revisionPtr revIDLastSave="0" documentId="8_{16A69B43-BA13-41F4-BAAF-89BBFB29E895}" xr6:coauthVersionLast="47" xr6:coauthVersionMax="47" xr10:uidLastSave="{00000000-0000-0000-0000-000000000000}"/>
  <bookViews>
    <workbookView xWindow="-120" yWindow="-120" windowWidth="29040" windowHeight="15720" tabRatio="96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IRC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3" i="47895"/>
  <c r="J6" i="47895"/>
  <c r="J10" i="47895"/>
  <c r="J18" i="47895"/>
  <c r="J22" i="47895"/>
  <c r="J7" i="47895"/>
  <c r="J11" i="47895"/>
  <c r="J15" i="47895"/>
  <c r="J19" i="47895"/>
  <c r="J5" i="47895"/>
  <c r="J17" i="47895"/>
  <c r="J4" i="47895"/>
  <c r="J8" i="47895"/>
  <c r="J12" i="47895"/>
  <c r="J16" i="47895"/>
  <c r="J20" i="47895"/>
  <c r="J13" i="47895"/>
  <c r="J9" i="47895"/>
  <c r="J21" i="47895"/>
  <c r="J14" i="47895"/>
  <c r="J23" i="47895" l="1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F0A9301-A71D-45F7-8911-22C3401B5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DF32FDF-4D45-4B86-9CB0-F476F2A83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FAA9480-E325-4028-88D3-1F3C50DC3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9B71258-2EE2-4124-A7FE-D61C2ED62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578383E-1DA6-4222-9CD8-D9AB24647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37EC0BF-FED3-42DA-B1A3-D60AEC5F3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7BF784B-F06A-4100-9273-C724D4FD8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AE48E39-D5CB-4A72-8704-B38977282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44D7C62-A7F6-44DB-903B-9FFF2D98B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CFA6BEA-669E-46A9-A7B5-72DEC599D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A80FF02-E8AB-498D-9E30-89DA472C9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B4AD4DE-AFA7-4618-A3BC-45B68F206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7792486-FDAD-4FFB-B263-E7179701D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881743A-4325-4224-A957-273B25567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F6D1B10-6E62-4ACF-B947-0073FFA4F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B216EC8-3763-4168-B6D4-99EDFDFB6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06D1CB4-6D64-43B8-A154-EFE3AE4BF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37208DF-B4F8-4D2B-872C-77940D8B5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4859861-56A2-4ECA-A708-2D19B9F2D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682FA52-4EA6-4F94-9D52-06DBA5E4D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231D14A-EE0F-45C8-A170-FA3A91A75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8ABD305-DD65-48D5-A495-D84F8C1D2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5875C12-555B-4D23-B33D-4D749E10A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DD84C4F-B100-47BA-B4A3-24B915CBD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7F8F9FF-8659-46E1-8B80-E9D12D8D8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DE4A23B-E73B-4381-AF01-CE6A2AABD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D0CD04B-963F-4081-BEE9-D2598D0E6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30EEE54-02E4-433F-8BE3-676E93990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71AA6F7-CB5E-47FA-8EAD-9BCD771DD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480A496-9237-4ABF-A2E8-2D8638617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83A7941-7C28-49D0-A550-28E93F93D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4DABD72-D62F-46F4-807C-A01CDD707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720678A-7C59-4544-A1F4-77CF3221F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B2E22A5-B9BF-42EC-8D0D-03E26D578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AE59A1E-CDC2-46B1-9C8E-C18166FED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2333856-4C29-410A-825B-E39C72349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9A5B3D0-7520-4EAC-AE4F-90C6F6084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C0D8E20-9A27-437F-A5ED-3533942D3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0614D25-FC30-4301-953E-55989D033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3605796-CEF9-43DF-B078-E05127E59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D1B5D78-75BD-4696-A7EA-4C6ECA93D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F202D92-2AB7-4BCA-8F12-9D1BE6386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8BD5550-F005-4F82-B928-C0042CEF1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F992580-FDCD-48E8-9B78-86E45DDD5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5B3D96B-4179-4B8A-8964-A1C61960C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E24205B-0BAF-4B51-9A06-44234D32D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FD1FFD1-7135-4ADE-BA94-A5682A422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0CE564B-5F89-4361-96F5-DCDC781C7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C805107-DE03-4001-88F4-B8CFB0827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773C5FF-6EDB-4067-8565-001744FA8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226182-D4F8-4CB6-A3F9-D3DDA6E97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25C06A9-ED23-4E9F-9B44-375BADBEB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382F45-D926-4454-B90F-F9CFDD96C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8536160-E7CA-432F-A954-0930EB741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F59A3F3-03BB-45CF-BFF7-A5259474D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2399548-E616-4187-8572-39C8404170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7CB5AB5-A112-4013-AA90-EBAC422D5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113CE1F-24AE-42E6-AFA7-3B5F569C2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898A821-56DB-4829-9693-A61463A33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7EF5E53-8B17-4C3D-97E7-253B79EDA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419CBA6-B9B6-411E-9EF4-89CF37F96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2209D1E-991E-4CE3-8B1B-18A108532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64131F1-1A00-42D4-90AE-3355F2148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E17B96C-A601-48E4-9F42-E0752C610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BC70A14-7D7C-4A62-AF91-769C0334E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794E6D6-ED32-4048-AC27-073676DAD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E50DFC1-D376-4F3D-AE76-21CCA63EB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95A73D3-B035-4CCE-B08E-1D614240B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3614A7B-BCC3-4380-AF81-7FD649AAD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00EF93C-2703-403C-BBEC-3ACCDE85F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4011181-48B4-4895-AC90-4893C5B28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7623455-0B81-4223-B974-881447CE0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8F3E3AB-047E-4675-AD35-C822FA63E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711E1A1-B248-46B3-A1CD-1DC3C2966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9825E05-2DBC-4D90-BCFF-54CDD7C98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4458C93-5981-4891-AE6C-754FCDE98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8D683BE-D09E-4AA1-BB7C-D2A30B170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AA366A6-88B7-4493-9366-43B736FF6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6751E80-D7CF-4151-B640-4AD868160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0FB8C0D-B7F0-473B-928A-EB109510F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883EBE0-DE29-4FDA-8800-C4762DFD4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6E5A5DC-37D4-431A-BC59-8C7CBF61A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BAA6D9BC-65D5-4A98-920E-1C551B261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90CB4D5-3A2E-4C4C-ABCA-03CB54D07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79D3E05-2A20-44B2-A823-92E418EF4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43E4929-21D7-42FD-99C5-2E2EC9E41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32BA1FB-93D7-4E41-92E7-6CE38395C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3581960-23DE-4951-9C60-297A09BAF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D386599-10DB-4066-AAF8-C172E53AC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2252AED-03F6-48E2-8698-2B3C43BD0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B829DFD-63DE-4DC1-91CB-C0C1A0FA0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CC55644-C46C-419C-B844-430BF1E53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E481D29-C609-488D-A48A-490F6151C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2A9B3CB-6CD8-48D5-9F92-75E8F1C36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249228C-13C2-4E55-BCE4-619230BA6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31C59E1-C261-4CA8-94E5-6D482776F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4631EBB-B64F-47F9-BEBF-B6487DD14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97B8BDA-49BB-4817-8FF7-4D0D4AAD2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192B58E-3044-499C-9F9E-68DDE4558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DFCD74A-9F6C-42F5-B9BE-9740E2082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B3B15C5-2D5C-4C6E-965D-1F5C278BC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33F7F36-35B0-4EF4-90BB-8D2710CC5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F44E515-B01D-4C0E-9B6B-D30C53E1B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79758C2-83E6-4006-A814-B1494C4E8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E321B9F-66C1-43D4-908A-D7A389C62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0747796-10F8-4CE0-8608-09319908B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CB64117-CD59-4903-8606-296D68CEE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01124E3-B6A5-4A59-8100-5FB419240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6701A52-B6CC-4266-A413-13080AD53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E49F3CA-1B83-4F63-9AFE-32630A506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F316428-1C0D-4104-9D33-9DA15EE54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C583036-B61D-42BA-BFD5-F2CA0248B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5F58705-F3E6-47D2-B13F-BC4D54B22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97AECF1-9A33-4F87-89C6-8C418D6B6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ADEEC052-857F-494A-BD6E-C0EBDE03B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25D4A925-9DDA-4DA5-A313-EDEE632A8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4FF59CA-242D-4B69-A103-C3D09433C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55B7480A-FBCF-4232-B97B-C1DB94EBF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C0840F8A-807E-4A28-AB86-ECBC5C813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256637C7-A74D-4800-B458-BCEEDA28C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A1EAA4D-E26F-4F0D-860B-7025F2E25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2F572B1-812C-4DDD-A02B-72CD43610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247301C4-56A7-4C42-93E2-78D35A8B7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F6AF16B-44D2-4BD1-A3D8-2E9B831E6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569445E2-ECFF-4460-B145-98390505F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6FDE47D-4052-4A76-9826-257229D72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ADB745B-6AF7-480F-9437-71B8C42BB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5F4433A-C52F-44D5-8364-14849D562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E12A6C1-F51F-43F2-94C5-5A8F1F383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8A85BB2A-CDCB-4C71-86CD-083A3D00E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44E6A966-C22E-4FD3-A0DC-30B39E82C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FA4B87EC-E66B-46BC-AC2F-59789F938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77A815E-E3F5-49E2-BE62-58DC70F18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1C3D066E-DC3A-4529-8D36-B7FB085F9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46024733-CF83-44AD-B73F-1CAB48255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D16BDB46-4A3F-458F-891E-5127FC705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F59D7489-F94D-46E5-BA4C-3928D76A8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BB2C303-B4B4-4FA3-B95A-1B600D015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89F8DC06-4146-41C7-A018-F4E98C317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BFDEAFD2-DFFD-472B-8A9C-14E411645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3DEC309-B6EE-4585-901F-C71A131B8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C7865FDE-2620-4EB4-B3B7-F3F149E79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3AF36FA6-88A1-4513-949C-5599B5EF4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56A155D8-A008-4F5E-8E59-D20DE2267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8AFC9E09-7890-420B-9D5D-7916CBA6B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834E7901-1A70-4176-8D15-9DC659324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431FADB8-2D54-4E57-887C-F8285B73E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FAF0FF02-706F-42B7-B8E7-3E251F859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8B647FB3-D95C-4C94-95F3-748A15477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B3717874-10EE-41FB-8F53-9EC7CBF78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D6AFB35C-92E9-4913-A00D-6AE963350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E7771264-2EBD-454B-9607-A23DB4257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59288BD7-5EF4-4478-A79D-2C236C306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A878345F-0625-471A-8EC4-1D838331E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F6F7120-40C4-4CE5-88A5-6CFB866F1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50F76009-3E91-4C1A-A3E0-C82BDA42C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96A7E2B2-F455-47CE-A1CF-F13E0B728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126A0114-0D6B-4F0C-9BB9-5AECCA157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34B7AB39-6F5A-4FB5-814D-67A28C34F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FAFEE0B9-FD45-4F80-823E-F8BE70F12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1F35C0C0-C716-4AE2-AFC5-8165E3D0B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A4AA54DA-89AF-4CB9-9AA6-D4D5FFF87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AE37B022-424D-4D0D-95BD-D948033F8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91682FC9-595C-44CB-9186-52D165D5E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34BAAC4C-2825-4C35-9243-DB7343D4B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92FC14C6-10DC-464D-9025-756AF788E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452CD17F-20CE-45FE-8D28-23B02C978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C0BE6C-9FE7-4EE7-8F59-09CFEF17F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36698F0-9E7C-450C-8606-5ABAA17C4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345919D-2C20-4662-91E2-CBB3825B2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3D91A7E-3E0E-4EE0-83FB-F436F3D1E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62181B6-5A28-41D1-B992-7ABCB51D9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1227C42-6503-4CCF-996D-BD00BCF53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9C7819F-3AD3-434F-A823-277ABA18B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F6BD6D2-5437-4511-9D5A-C281E6475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379EFD0-CAFC-4E51-91F9-DAB03D307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878C639-5D7E-497A-B836-62CBEED86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EA7521F-3697-426E-962C-74C5FA924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DC9B2D9-FE10-4BA6-9F0E-7D2CAEF93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7B90EDD-AE6A-4923-9D1F-F65CF506F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651BC05-261F-4AB2-B9CC-F12704585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FD50284-99F0-44BE-9C4C-64E06A2A6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C6AF0C1E-81EF-45F5-A7EB-D389AA5A7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E8EA8D6-AFD8-43D6-9022-87118754C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5114303-602E-4682-96E7-A4796276A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360B3EB6-8EAF-48B0-BEAC-D431CF2F2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D768DB0-4330-43E6-9042-59879CB9D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C766C28-0CEA-4870-96B3-F791540DA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A3A285D-93E1-407F-8D2C-4EA1DD571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F5FB84C-32EF-459E-A8B9-9067FE1B6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954B2FA-E5C3-4820-BB76-0BDF4E58F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E237BE85-F9C3-42ED-8064-2104436F1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1C60FCA7-BF72-4F7C-AB2A-C67DD59A5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F748C169-187C-4E52-A339-E48AA9E17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EC5A7ABF-5B3D-455F-B74F-4F546B71F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CFA780A1-1E78-419D-B1EE-6D44BA7C8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FCE64D5-8580-4BED-9D81-96B67425B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12FFF24E-550D-47C6-9DEB-BD7EA97C2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5E570E32-7B33-4CF6-AD52-40A42F350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5C20688-4087-4293-B15D-3889F0056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94C897E1-2FC9-4238-AE84-526F85A9A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6DC83183-FF01-4284-A96C-508DCAD16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50B2A57-8A61-4464-AF88-ECAD68685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361983E0-52A7-4D83-BD2C-FBC94E0BF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5E0A6113-A1D5-448F-9860-E6CA22252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FFE85A83-C3DE-42DE-97FF-28181A461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157A64A-A0AD-41ED-A3BF-527F3C1C1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6E2A4AD9-7B8F-498D-A971-D42DC01C3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C3D4C249-6D56-4597-A5E0-1E40D3E94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3CC4FB6A-13B8-4952-8366-F6F1E389C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0C01A0DE-8CF2-4D96-80C3-71E3CF491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66895749-A79E-4175-BA61-36CCBB0F4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79F78B33-823F-48AA-A6BA-0207A4C26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FCD9290D-7447-45C5-B680-FC1B90EDF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ECA3B4FD-DD5C-4F23-AD65-1D555E421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63845FDD-45E0-49C1-9C23-F1F69D262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8CCACA59-B1BB-45B4-AA5C-D1404A5D5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D5075A3D-E93D-44F2-91B8-043057133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D9FE1BBF-333B-4126-B1A9-555346237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219E6DF6-39AE-462B-B735-49F63122F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91F4CE00-9897-4BA6-A16B-A7B6828BD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13C6ED04-083A-4C9E-9571-DFC53D8BE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5D8F5A58-20D9-4F0F-AB4B-D605962E7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68802993-5E98-45F5-8E96-D3C4DAF6F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D6C94FE9-3A28-4387-A908-39EF80CCF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AE44CB3F-77F5-4FDB-82F7-509D5DF31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E4F30ABD-9D32-45D9-8B21-5E2B40BB1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B318A39D-13EB-4210-97C3-85591BEB4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B537074F-577F-4A55-AD7E-7229D333D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ED7F9A1E-B10D-4D06-A680-EB0ADE14A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5AE03C44-BB01-40D1-A19D-221548F08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 xr:uid="{0091AD33-9C9F-4D4D-8555-2AD69B550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912516-206D-4C4A-8011-4B9D8A157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D496B18-4695-49F0-AA7F-A33466D6E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FA655B4-A346-4F4F-B191-C2729FF0D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F3E7FBF-AF34-4E30-9134-BF2F3AC37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4D9A4B3-1D8F-4788-9125-087CCAF5C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041D032-B76E-4A26-827D-E3F06E3C0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057D241-7D29-408A-ABA9-CC5FA9EFB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C2C042A-8ED2-4E1F-96C0-9FAE54308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D1117FF-5809-437A-A795-C96E20DD3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18E2842-52C2-4669-9703-B721EEB52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A6736D9-C1E4-4DFA-83E2-8F6503090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20A1E14-048E-4225-BCF1-452223181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71D7DF3-4D58-4C91-BB05-1B60EDB7C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030FD27-4FD0-4987-B7DA-A8C366445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E6085C7-111B-4240-901B-DAF2E6AB0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46B9D4B-EE83-4812-9324-3875B6723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75C59A1-78F8-4741-9638-5B8F3CAAB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FD77F49-14A7-413F-AEF5-457AAEFEF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FD389F6-4802-4267-9914-E7745DFFD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46173A9-BF18-44E2-95B3-C42AC375D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98E8B76-AF3B-4388-92B0-5E0E82C71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11B2014-D8FA-4B78-8A77-175FCC447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A6CB5A4-BCA5-47CA-B9AF-499747C8C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956AF5C-A9F2-44D4-BC7C-986352DA7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F9D7A1D-482D-42BB-AC41-02D2A076A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0E28FE4-EB99-48DF-922D-1D42B4C3B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40BC78D-5048-47DE-913B-4A65B1E65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<sst xmlns="http://schemas.openxmlformats.org/spreadsheetml/2006/main" count="16013" uniqueCount="762">
  <si>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</si>
  <si>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</si>
  <si>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</si>
  <si>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</si>
  <si>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</si>
  <si>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</si>
  <si>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</si>
  <si>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</si>
  <si>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</si>
  <si>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</si>
  <si>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</si>
  <si>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</si>
  <si>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</si>
  <si>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</si>
  <si>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</si>
  <si>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</si>
  <si>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</si>
  <si>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</si>
  <si>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</si>
  <si>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</si>
  <si>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</si>
  <si>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</si>
  <si>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</si>
  <si>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</si>
  <si>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</si>
  <si>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</si>
  <si>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</si>
  <si>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</si>
  <si>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</si>
  <si>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</si>
  <si>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</si>
  <si>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</si>
  <si>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</si>
  <si>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</si>
  <si>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</si>
  <si>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</si>
  <si>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</si>
  <si>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</si>
  <si>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</si>
  <si>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</si>
  <si>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</si>
  <si>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</si>
  <si>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</si>
  <si>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</si>
  <si>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</si>
  <si>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</si>
  <si>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</si>
  <si>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</si>
  <si>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</si>
  <si>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</si>
  <si>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</si>
  <si>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</si>
  <si>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</si>
  <si>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</si>
  <si>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</si>
  <si>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</si>
  <si>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</si>
  <si>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</si>
  <si>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</si>
  <si>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</si>
  <si>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</si>
  <si>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</si>
  <si>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</si>
  <si>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</si>
  <si>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</si>
  <si>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</si>
  <si>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</si>
  <si>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</si>
  <si>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</si>
  <si>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</si>
  <si>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</si>
  <si>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</si>
  <si>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</si>
  <si>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</si>
  <si>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</si>
  <si>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</si>
  <si>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</si>
  <si>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</si>
  <si>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</si>
  <si>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</si>
  <si>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</si>
  <si>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</si>
  <si>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</si>
  <si>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</si>
  <si>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</si>
  <si>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</si>
  <si>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</si>
  <si>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</si>
  <si>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</si>
  <si>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</si>
  <si>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</si>
  <si>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</si>
  <si>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</si>
  <si>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</si>
  <si>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</si>
  <si>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</si>
  <si>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</si>
  <si>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</si>
  <si>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</si>
  <si>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</si>
  <si>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</si>
  <si>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</si>
  <si>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</si>
  <si>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</si>
  <si>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</si>
  <si>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</si>
  <si>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</si>
  <si>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</si>
  <si>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</si>
  <si>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</si>
  <si>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</si>
  <si>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</si>
  <si>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</si>
  <si>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</si>
  <si>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</si>
  <si>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</si>
  <si>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</si>
  <si>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</si>
  <si>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</si>
  <si>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</si>
  <si>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</si>
  <si>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</si>
  <si>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</si>
  <si>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</si>
  <si>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</si>
  <si>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</si>
  <si>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</si>
  <si>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</si>
  <si>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</si>
  <si>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</si>
  <si>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</si>
  <si>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</si>
  <si>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</si>
  <si>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</si>
  <si>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</si>
  <si>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</si>
  <si>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</si>
  <si>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</si>
  <si>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</si>
  <si>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</si>
  <si>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</si>
  <si>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</si>
  <si>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</si>
  <si>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</si>
  <si>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</si>
  <si>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</si>
  <si>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</si>
  <si>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</si>
  <si>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</si>
  <si>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</si>
  <si>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</si>
  <si>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</si>
  <si>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</si>
  <si>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</si>
  <si>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</si>
  <si>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</si>
  <si>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</si>
  <si>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</si>
  <si>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</si>
  <si>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</si>
  <si>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</si>
  <si>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</si>
  <si>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</si>
  <si>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</si>
  <si>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</si>
  <si>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</si>
  <si>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</si>
  <si>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</si>
  <si>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</si>
  <si>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</si>
  <si>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</si>
  <si>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</si>
  <si>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</si>
  <si>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</si>
  <si>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</si>
  <si>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</si>
  <si>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</si>
  <si>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</si>
  <si>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</si>
  <si>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</si>
  <si>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</si>
  <si>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</si>
  <si>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</si>
  <si>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</si>
  <si>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</si>
  <si>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</si>
  <si>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</si>
  <si>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</si>
  <si>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</si>
  <si>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</si>
  <si>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</si>
  <si>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</si>
  <si>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</si>
  <si>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</si>
  <si>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</si>
  <si>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</si>
  <si>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</si>
  <si>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</si>
  <si>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</si>
  <si>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</si>
  <si>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</si>
  <si>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</si>
  <si>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</si>
  <si>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</si>
  <si>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</si>
  <si>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</si>
  <si>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</si>
  <si>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</si>
  <si>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</si>
  <si>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3-Acid Digestion (no HF)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</si>
  <si>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</si>
  <si>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</si>
  <si>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</si>
  <si>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</si>
  <si>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</si>
  <si>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</si>
  <si>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</si>
  <si>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</si>
  <si>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</si>
  <si>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</si>
  <si>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</si>
  <si>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</si>
  <si>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</si>
  <si>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</si>
  <si>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</si>
  <si>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Ge,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</si>
  <si>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</si>
  <si>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</si>
  <si>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</si>
  <si>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</si>
  <si>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</si>
  <si>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</si>
  <si>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</si>
  <si>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</si>
  <si>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</si>
  <si>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</si>
  <si>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</si>
  <si>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</si>
  <si>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</si>
  <si>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</si>
  <si>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</si>
  <si>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</si>
  <si>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</si>
  <si>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</si>
  <si>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</si>
  <si>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</si>
  <si>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</si>
  <si>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</si>
  <si>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</si>
  <si>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</si>
  <si>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</si>
  <si>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</si>
  <si>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</si>
  <si>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</si>
  <si>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</si>
  <si>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</si>
  <si>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</si>
  <si>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</si>
  <si>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</si>
  <si>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</si>
  <si>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</si>
  <si>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</si>
  <si>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</si>
  <si>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</si>
  <si>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</si>
  <si>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</si>
  <si>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</si>
  <si>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</si>
  <si>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</si>
  <si>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</si>
  <si>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</si>
  <si>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</si>
  <si>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</si>
  <si>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</si>
  <si>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</si>
  <si>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</si>
  <si>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</si>
  <si>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</si>
  <si>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</si>
  <si>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</si>
  <si>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</si>
  <si>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</si>
  <si>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</si>
  <si>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5.12</t>
  </si>
  <si>
    <t>5.13</t>
  </si>
  <si>
    <t>5.14</t>
  </si>
  <si>
    <t>5.15</t>
  </si>
  <si>
    <t>5.16</t>
  </si>
  <si>
    <t>Raw*PA</t>
  </si>
  <si>
    <t>AR*AAS</t>
  </si>
  <si>
    <t>AR*MS</t>
  </si>
  <si>
    <t>10g</t>
  </si>
  <si>
    <t>1.07</t>
  </si>
  <si>
    <t>CNL*AAS</t>
  </si>
  <si>
    <t>CNL*OES/AAS</t>
  </si>
  <si>
    <t>CNL*MS</t>
  </si>
  <si>
    <t>CNL*OES</t>
  </si>
  <si>
    <t>200g</t>
  </si>
  <si>
    <t>20g</t>
  </si>
  <si>
    <t>05g</t>
  </si>
  <si>
    <t>Results from laboratory 1.22 were removed due to their 0.1 ppm reading resolution.</t>
  </si>
  <si>
    <t>4A*MS</t>
  </si>
  <si>
    <t>4A*OES/MS</t>
  </si>
  <si>
    <t>&lt; 0.5</t>
  </si>
  <si>
    <t>&lt; 0.3</t>
  </si>
  <si>
    <t>Results from laboratories 1.09, 1.22, 1.24 and 1.29 were removed due to their 0.1 ppm reading resolution.</t>
  </si>
  <si>
    <t>&gt; 1000</t>
  </si>
  <si>
    <t>Results from laboratories 1.13, 1.20 and 1.24 were removed due to their 1 ppm reading resolution.</t>
  </si>
  <si>
    <t>Results from laboratories 1.20 and 1.24 were removed due to their 0.1 ppm reading resolution.</t>
  </si>
  <si>
    <t>Results from laboratories 1.11, 1.20 and 1.24 were removed due to their 0.1 ppm reading resolution._x000D_
Results from laboratory 1.29 were removed due to their 1 ppm reading resolution.</t>
  </si>
  <si>
    <t>Results from laboratories 1.09, 1.11, 1.22 and 1.29 were removed due to their 1 ppm reading resolution.</t>
  </si>
  <si>
    <t>Results from laboratory 1.32 were removed due to their 1 ppm reading resolution.</t>
  </si>
  <si>
    <t>&lt; 0.05</t>
  </si>
  <si>
    <t>Results from laboratory 1.29 were removed due to their 1 ppm reading resolution.</t>
  </si>
  <si>
    <t>Results from laboratories 1.09 and 1.13 were removed due to their 0.1 ppm reading resolution.</t>
  </si>
  <si>
    <t>Results from laboratories 1.09, 1.11 and 1.29 were removed due to their 1 ppm reading resolution.</t>
  </si>
  <si>
    <t>Results from laboratories 1.11 and 1.29 were removed due to their 1 ppm reading resolution.</t>
  </si>
  <si>
    <t>Results from laboratories 1.09, 1.11, 1.22, 1.25 and 1.29 were removed due to their 1 ppm reading resolution.</t>
  </si>
  <si>
    <t>&lt; 0.002</t>
  </si>
  <si>
    <t>&lt; 0.005</t>
  </si>
  <si>
    <t>Results from laboratory 1.24 were removed due to their 0.1 wt.% reading resolution.</t>
  </si>
  <si>
    <t>&lt; 2.5</t>
  </si>
  <si>
    <t>Results from laboratories 1.09, 1.20, 1.22 and 1.24 were removed due to their 0.1 ppm reading resolution.</t>
  </si>
  <si>
    <t>Results from laboratories 1.09, 1.11, 1.22, 1.24 and 1.29 were removed due to their 1 ppm reading resolution.</t>
  </si>
  <si>
    <t>&lt; 1.5</t>
  </si>
  <si>
    <t>Results from laboratory 1.09 were removed due to their 1 ppm reading resolution.</t>
  </si>
  <si>
    <t>Results from laboratory 1.11 were removed due to their 1 ppm reading resolution.</t>
  </si>
  <si>
    <t>Results from laboratory 1.24 were removed due to their 0.1 ppm reading resolution.</t>
  </si>
  <si>
    <t>Indicative</t>
  </si>
  <si>
    <t>AR*OES</t>
  </si>
  <si>
    <t>AR*OES/MS</t>
  </si>
  <si>
    <t>0.2g</t>
  </si>
  <si>
    <t>01g</t>
  </si>
  <si>
    <t>0.25g</t>
  </si>
  <si>
    <t>0.5g</t>
  </si>
  <si>
    <t>&lt; 20</t>
  </si>
  <si>
    <t>Results from laboratory 1.20 were removed due to their 1 ppm reading resolution.</t>
  </si>
  <si>
    <t>Results from laboratory 1.20 were removed due to their 0.1 ppm reading resolution.</t>
  </si>
  <si>
    <t>Results from laboratories 1.11 and 1.26 were removed due to their 1 ppm reading resolution.</t>
  </si>
  <si>
    <t>Results from laboratories 1.11 and 1.20 were removed due to their 1 ppm reading resolution.</t>
  </si>
  <si>
    <t>Results from laboratories 1.20, 1.21 and 1.25 were removed due to their 0.1 ppm reading resolution.</t>
  </si>
  <si>
    <t>Results from laboratories 1.09 and 1.20 were removed due to their 0.1 ppm reading resolution.</t>
  </si>
  <si>
    <t>Results from laboratories 1.09, 1.20 and 1.22 were removed due to their 0.1 ppm reading resolution.</t>
  </si>
  <si>
    <t>Results from laboratories 1.11, 1.22 and 1.26 were removed due to their 1 ppm reading resolution.</t>
  </si>
  <si>
    <t>Results from laboratories 1.11, 1.12 and 1.26 were removed due to their 1 ppm reading resolution.</t>
  </si>
  <si>
    <t>&lt; 0.001</t>
  </si>
  <si>
    <t>Results from laboratory 1.09 were removed due to their 0.1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</si>
  <si>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</si>
  <si>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</si>
  <si>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</si>
  <si>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</si>
  <si>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</si>
  <si>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</si>
  <si>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</si>
  <si>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3A*MS</t>
  </si>
  <si>
    <t>3A*OES/MS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</si>
  <si>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</si>
  <si>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</si>
  <si>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</si>
  <si>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</si>
  <si>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</si>
  <si>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</si>
  <si>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</si>
  <si>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</si>
  <si>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</si>
  <si>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</si>
  <si>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</si>
  <si>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</si>
  <si>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</si>
  <si>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</si>
  <si>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</si>
  <si>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</si>
  <si>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</si>
  <si>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</si>
  <si>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</si>
  <si>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</si>
  <si>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</si>
  <si>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</si>
  <si>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</si>
  <si>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AGAT Laboratories, Calgary, Alberta, Canada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</si>
  <si>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</si>
  <si>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</si>
  <si>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</si>
  <si>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</si>
  <si>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</si>
  <si>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</si>
  <si>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</si>
  <si>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</si>
  <si>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</si>
  <si>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</si>
  <si>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 Solutions (BVMS), Al Wadi District, Jeddah, Saudi Arabia</t>
  </si>
  <si>
    <t>CRS Laboratories Oy, Kempele, Northern Ostrobothnia, Finland</t>
  </si>
  <si>
    <t>Gekko Assay Labs, Ballarat, VIC, Australia</t>
  </si>
  <si>
    <t>Inspectorate (BV), Lima, Peru</t>
  </si>
  <si>
    <t>Intertek Genalysis, Adelaide, SA, Australia</t>
  </si>
  <si>
    <t>Intertek Minerals Ltd, Bibiani, Western North Region, Ghana</t>
  </si>
  <si>
    <t>Intertek Minerals Ltd, Tarkwa, Western Region, Ghana</t>
  </si>
  <si>
    <t>Intertek Tarkwa, Tarkwa, Ghana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</si>
  <si>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</si>
  <si>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</si>
  <si>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</si>
  <si>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</si>
  <si>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</si>
  <si>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</si>
  <si>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</si>
  <si>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</si>
  <si>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</si>
  <si>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</si>
  <si>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</si>
  <si>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</si>
  <si>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</si>
  <si>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</si>
  <si>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</si>
  <si>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</si>
  <si>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</si>
  <si>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</si>
  <si>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</si>
  <si>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</si>
  <si>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</si>
  <si>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</si>
  <si>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</si>
  <si>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</si>
  <si>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</si>
  <si>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</si>
  <si>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</si>
  <si>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</si>
  <si>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</si>
  <si>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</si>
  <si>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</si>
  <si>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</si>
  <si>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</si>
  <si>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</si>
  <si>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</si>
  <si>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</si>
  <si>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</si>
  <si>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</si>
  <si>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</si>
  <si>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</si>
  <si>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</si>
  <si>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</si>
  <si>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</si>
  <si>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</si>
  <si>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</si>
  <si>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</si>
  <si>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</si>
  <si>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</si>
  <si>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</si>
  <si>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</si>
  <si>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</si>
  <si>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</si>
  <si>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</si>
  <si>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</si>
  <si>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</si>
  <si>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</si>
  <si>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</si>
  <si>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</si>
  <si>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</si>
  <si>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</si>
  <si>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</si>
  <si>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</si>
  <si>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</si>
  <si>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</si>
  <si>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</si>
  <si>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</si>
  <si>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</si>
  <si>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</si>
  <si>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</si>
  <si>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</si>
  <si>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</si>
  <si>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</si>
  <si>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</si>
  <si>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</si>
  <si>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</si>
  <si>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</si>
  <si>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</si>
  <si>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</si>
  <si>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</si>
  <si>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</si>
  <si>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</si>
  <si>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</si>
  <si>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</si>
  <si>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</si>
  <si>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</si>
  <si>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</si>
  <si>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</si>
  <si>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</si>
  <si>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</si>
  <si>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</si>
  <si>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</si>
  <si>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</si>
  <si>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</si>
  <si>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</si>
  <si>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</si>
  <si>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284 (Certified Value 0.404 ppm)</t>
  </si>
  <si>
    <t>Analytical results for Au in OREAS 284 (Certified Value 0.411 ppm)</t>
  </si>
  <si>
    <t>Analytical results for Au in OREAS 284 (Certified Value 0.394 ppm)</t>
  </si>
  <si>
    <t>Analytical results for Au in OREAS 284 (Certified Value 0.385 ppm)</t>
  </si>
  <si>
    <t>Analytical results for Ag in OREAS 284 (Certified Value 0.095 ppm)</t>
  </si>
  <si>
    <t>Analytical results for Al in OREAS 284 (Certified Value 7.74 wt.%)</t>
  </si>
  <si>
    <t>Analytical results for As in OREAS 284 (Certified Value 180 ppm)</t>
  </si>
  <si>
    <t>Analytical results for B in OREAS 284 (Indicative Value 9.65 ppm)</t>
  </si>
  <si>
    <t>Analytical results for Ba in OREAS 284 (Certified Value 1045 ppm)</t>
  </si>
  <si>
    <t>Analytical results for Be in OREAS 284 (Certified Value 2.56 ppm)</t>
  </si>
  <si>
    <t>Analytical results for Bi in OREAS 284 (Certified Value 0.67 ppm)</t>
  </si>
  <si>
    <t>Analytical results for Ca in OREAS 284 (Certified Value 1.87 wt.%)</t>
  </si>
  <si>
    <t>Analytical results for Cd in OREAS 284 (Certified Value 0.2 ppm)</t>
  </si>
  <si>
    <t>Analytical results for Ce in OREAS 284 (Certified Value 79 ppm)</t>
  </si>
  <si>
    <t>Analytical results for Co in OREAS 284 (Certified Value 12.3 ppm)</t>
  </si>
  <si>
    <t>Analytical results for Cr in OREAS 284 (Certified Value 47.7 ppm)</t>
  </si>
  <si>
    <t>Analytical results for Cs in OREAS 284 (Certified Value 11.4 ppm)</t>
  </si>
  <si>
    <t>Analytical results for Cu in OREAS 284 (Certified Value 27.6 ppm)</t>
  </si>
  <si>
    <t>Analytical results for Dy in OREAS 284 (Certified Value 3.94 ppm)</t>
  </si>
  <si>
    <t>Analytical results for Er in OREAS 284 (Certified Value 1.42 ppm)</t>
  </si>
  <si>
    <t>Analytical results for Eu in OREAS 284 (Certified Value 1.48 ppm)</t>
  </si>
  <si>
    <t>Analytical results for Fe in OREAS 284 (Certified Value 3.15 wt.%)</t>
  </si>
  <si>
    <t>Analytical results for Ga in OREAS 284 (Certified Value 21 ppm)</t>
  </si>
  <si>
    <t>Analytical results for Gd in OREAS 284 (Certified Value 6.19 ppm)</t>
  </si>
  <si>
    <t>Analytical results for Ge in OREAS 284 (Indicative Value 0.27 ppm)</t>
  </si>
  <si>
    <t>Analytical results for Hf in OREAS 284 (Certified Value 1.93 ppm)</t>
  </si>
  <si>
    <t>Analytical results for Hg in OREAS 284 (Indicative Value 0.13 ppm)</t>
  </si>
  <si>
    <t>Analytical results for Ho in OREAS 284 (Certified Value 0.63 ppm)</t>
  </si>
  <si>
    <t>Analytical results for In in OREAS 284 (Certified Value 0.069 ppm)</t>
  </si>
  <si>
    <t>Analytical results for K in OREAS 284 (Certified Value 2.93 wt.%)</t>
  </si>
  <si>
    <t>Analytical results for La in OREAS 284 (Certified Value 38 ppm)</t>
  </si>
  <si>
    <t>Analytical results for Li in OREAS 284 (Certified Value 53 ppm)</t>
  </si>
  <si>
    <t>Analytical results for Lu in OREAS 284 (Certified Value 0.16 ppm)</t>
  </si>
  <si>
    <t>Analytical results for Mg in OREAS 284 (Certified Value 0.852 wt.%)</t>
  </si>
  <si>
    <t>Analytical results for Mn in OREAS 284 (Certified Value 0.038 wt.%)</t>
  </si>
  <si>
    <t>Analytical results for Mo in OREAS 284 (Certified Value 2.58 ppm)</t>
  </si>
  <si>
    <t>Analytical results for Na in OREAS 284 (Certified Value 2.04 wt.%)</t>
  </si>
  <si>
    <t>Analytical results for Nb in OREAS 284 (Certified Value 12.9 ppm)</t>
  </si>
  <si>
    <t>Analytical results for Nd in OREAS 284 (Certified Value 35.6 ppm)</t>
  </si>
  <si>
    <t>Analytical results for Ni in OREAS 284 (Certified Value 18.9 ppm)</t>
  </si>
  <si>
    <t>Analytical results for P in OREAS 284 (Certified Value 0.084 wt.%)</t>
  </si>
  <si>
    <t>Analytical results for Pb in OREAS 284 (Certified Value 23.6 ppm)</t>
  </si>
  <si>
    <t>Analytical results for Pr in OREAS 284 (Certified Value 9.28 ppm)</t>
  </si>
  <si>
    <t>Analytical results for Rb in OREAS 284 (Certified Value 170 ppm)</t>
  </si>
  <si>
    <t>Analytical results for Re in OREAS 284 (Indicative Value 0.002 ppm)</t>
  </si>
  <si>
    <t>Analytical results for S in OREAS 284 (Certified Value 0.262 wt.%)</t>
  </si>
  <si>
    <t>Analytical results for Sb in OREAS 284 (Certified Value 0.47 ppm)</t>
  </si>
  <si>
    <t>Analytical results for Sc in OREAS 284 (Certified Value 9.03 ppm)</t>
  </si>
  <si>
    <t>Analytical results for Se in OREAS 284 (Indicative Value 0.7 ppm)</t>
  </si>
  <si>
    <t>Analytical results for Sm in OREAS 284 (Certified Value 7.27 ppm)</t>
  </si>
  <si>
    <t>Analytical results for Sn in OREAS 284 (Certified Value 4.79 ppm)</t>
  </si>
  <si>
    <t>Analytical results for Sr in OREAS 284 (Certified Value 161 ppm)</t>
  </si>
  <si>
    <t>Analytical results for Ta in OREAS 284 (Certified Value 1.09 ppm)</t>
  </si>
  <si>
    <t>Analytical results for Tb in OREAS 284 (Certified Value 0.79 ppm)</t>
  </si>
  <si>
    <t>Analytical results for Te in OREAS 284 (Certified Value 0.056 ppm)</t>
  </si>
  <si>
    <t>Analytical results for Th in OREAS 284 (Certified Value 15.3 ppm)</t>
  </si>
  <si>
    <t>Analytical results for Ti in OREAS 284 (Certified Value 0.373 wt.%)</t>
  </si>
  <si>
    <t>Analytical results for Tl in OREAS 284 (Certified Value 0.95 ppm)</t>
  </si>
  <si>
    <t>Analytical results for Tm in OREAS 284 (Certified Value 0.19 ppm)</t>
  </si>
  <si>
    <t>Analytical results for U in OREAS 284 (Certified Value 4.09 ppm)</t>
  </si>
  <si>
    <t>Analytical results for V in OREAS 284 (Certified Value 62 ppm)</t>
  </si>
  <si>
    <t>Analytical results for W in OREAS 284 (Certified Value 16.1 ppm)</t>
  </si>
  <si>
    <t>Analytical results for Y in OREAS 284 (Certified Value 15.8 ppm)</t>
  </si>
  <si>
    <t>Analytical results for Yb in OREAS 284 (Certified Value 1.17 ppm)</t>
  </si>
  <si>
    <t>Analytical results for Zn in OREAS 284 (Certified Value 82 ppm)</t>
  </si>
  <si>
    <t>Analytical results for Zr in OREAS 284 (Certified Value 59 ppm)</t>
  </si>
  <si>
    <t>Analytical results for Ag in OREAS 284 (Certified Value 0.082 ppm)</t>
  </si>
  <si>
    <t>Analytical results for Al in OREAS 284 (Certified Value 2.16 wt.%)</t>
  </si>
  <si>
    <t>Analytical results for As in OREAS 284 (Certified Value 174 ppm)</t>
  </si>
  <si>
    <t>Analytical results for B in OREAS 284 (Indicative Value 9.78 ppm)</t>
  </si>
  <si>
    <t>Analytical results for Ba in OREAS 284 (Certified Value 510 ppm)</t>
  </si>
  <si>
    <t>Analytical results for Be in OREAS 284 (Certified Value 1.66 ppm)</t>
  </si>
  <si>
    <t>Analytical results for Bi in OREAS 284 (Certified Value 0.69 ppm)</t>
  </si>
  <si>
    <t>Analytical results for Ca in OREAS 284 (Certified Value 0.572 wt.%)</t>
  </si>
  <si>
    <t>Analytical results for Cd in OREAS 284 (Certified Value 0.084 ppm)</t>
  </si>
  <si>
    <t>Analytical results for Ce in OREAS 284 (Certified Value 40.4 ppm)</t>
  </si>
  <si>
    <t>Analytical results for Co in OREAS 284 (Certified Value 11.9 ppm)</t>
  </si>
  <si>
    <t>Analytical results for Cr in OREAS 284 (Certified Value 52 ppm)</t>
  </si>
  <si>
    <t>Analytical results for Cs in OREAS 284 (Certified Value 9.48 ppm)</t>
  </si>
  <si>
    <t>Analytical results for Cu in OREAS 284 (Certified Value 27.4 ppm)</t>
  </si>
  <si>
    <t>Analytical results for Dy in OREAS 284 (Certified Value 2.81 ppm)</t>
  </si>
  <si>
    <t>Analytical results for Er in OREAS 284 (Certified Value 1 ppm)</t>
  </si>
  <si>
    <t>Analytical results for Eu in OREAS 284 (Certified Value 0.39 ppm)</t>
  </si>
  <si>
    <t>Analytical results for Fe in OREAS 284 (Certified Value 3.08 wt.%)</t>
  </si>
  <si>
    <t>Analytical results for Ga in OREAS 284 (Certified Value 9.76 ppm)</t>
  </si>
  <si>
    <t>Analytical results for Gd in OREAS 284 (Certified Value 4.05 ppm)</t>
  </si>
  <si>
    <t>Analytical results for Ge in OREAS 284 (Certified Value 0.12 ppm)</t>
  </si>
  <si>
    <t>Analytical results for Hf in OREAS 284 (Certified Value 0.34 ppm)</t>
  </si>
  <si>
    <t>Analytical results for Hg in OREAS 284 (Indicative Value 0.014 ppm)</t>
  </si>
  <si>
    <t>Analytical results for Ho in OREAS 284 (Certified Value 0.41 ppm)</t>
  </si>
  <si>
    <t>Analytical results for In in OREAS 284 (Certified Value 0.066 ppm)</t>
  </si>
  <si>
    <t>Analytical results for K in OREAS 284 (Certified Value 1.02 wt.%)</t>
  </si>
  <si>
    <t>Analytical results for La in OREAS 284 (Certified Value 19.2 ppm)</t>
  </si>
  <si>
    <t>Analytical results for Li in OREAS 284 (Certified Value 44.4 ppm)</t>
  </si>
  <si>
    <t>Analytical results for Lu in OREAS 284 (Certified Value 0.095 ppm)</t>
  </si>
  <si>
    <t>Analytical results for Mg in OREAS 284 (Certified Value 0.81 wt.%)</t>
  </si>
  <si>
    <t>Analytical results for Mn in OREAS 284 (Certified Value 0.033 wt.%)</t>
  </si>
  <si>
    <t>Analytical results for Mo in OREAS 284 (Certified Value 2.37 ppm)</t>
  </si>
  <si>
    <t>Analytical results for Na in OREAS 284 (Certified Value 0.159 wt.%)</t>
  </si>
  <si>
    <t>Analytical results for Nb in OREAS 284 (Certified Value 0.78 ppm)</t>
  </si>
  <si>
    <t>Analytical results for Nd in OREAS 284 (Indicative Value 22.4 ppm)</t>
  </si>
  <si>
    <t>Analytical results for Ni in OREAS 284 (Certified Value 18.7 ppm)</t>
  </si>
  <si>
    <t>Analytical results for P in OREAS 284 (Certified Value 0.064 wt.%)</t>
  </si>
  <si>
    <t>Analytical results for Pb in OREAS 284 (Certified Value 4.79 ppm)</t>
  </si>
  <si>
    <t>Analytical results for Pd in OREAS 284 (Indicative Value 19.5 ppb)</t>
  </si>
  <si>
    <t>Analytical results for Pr in OREAS 284 (Indicative Value 5.51 ppm)</t>
  </si>
  <si>
    <t>Analytical results for Pt in OREAS 284 (Indicative Value &lt; 5 ppb)</t>
  </si>
  <si>
    <t>Analytical results for Rb in OREAS 284 (Certified Value 105 ppm)</t>
  </si>
  <si>
    <t>Analytical results for Re in OREAS 284 (Indicative Value 0.001 ppm)</t>
  </si>
  <si>
    <t>Analytical results for S in OREAS 284 (Certified Value 0.255 wt.%)</t>
  </si>
  <si>
    <t>Analytical results for Sb in OREAS 284 (Certified Value 0.25 ppm)</t>
  </si>
  <si>
    <t>Analytical results for Sc in OREAS 284 (Certified Value 8.16 ppm)</t>
  </si>
  <si>
    <t>Analytical results for Se in OREAS 284 (Certified Value 0.4 ppm)</t>
  </si>
  <si>
    <t>Analytical results for Si in OREAS 284 (Indicative Value 0.133 wt.%)</t>
  </si>
  <si>
    <t>Analytical results for Sm in OREAS 284 (Indicative Value 4.37 ppm)</t>
  </si>
  <si>
    <t>Analytical results for Sn in OREAS 284 (Certified Value 3.54 ppm)</t>
  </si>
  <si>
    <t>Analytical results for Sr in OREAS 284 (Certified Value 19.3 ppm)</t>
  </si>
  <si>
    <t>Analytical results for Ta in OREAS 284 (Certified Value &lt; 0.01 ppm)</t>
  </si>
  <si>
    <t>Analytical results for Tb in OREAS 284 (Certified Value 0.57 ppm)</t>
  </si>
  <si>
    <t>Analytical results for Te in OREAS 284 (Certified Value 0.049 ppm)</t>
  </si>
  <si>
    <t>Analytical results for Th in OREAS 284 (Certified Value 8.52 ppm)</t>
  </si>
  <si>
    <t>Analytical results for Ti in OREAS 284 (Certified Value 0.273 wt.%)</t>
  </si>
  <si>
    <t>Analytical results for Tl in OREAS 284 (Certified Value 0.68 ppm)</t>
  </si>
  <si>
    <t>Analytical results for Tm in OREAS 284 (Indicative Value 0.12 ppm)</t>
  </si>
  <si>
    <t>Analytical results for U in OREAS 284 (Certified Value 3.47 ppm)</t>
  </si>
  <si>
    <t>Analytical results for V in OREAS 284 (Certified Value 61 ppm)</t>
  </si>
  <si>
    <t>Analytical results for W in OREAS 284 (Certified Value 10.1 ppm)</t>
  </si>
  <si>
    <t>Analytical results for Y in OREAS 284 (Certified Value 10.8 ppm)</t>
  </si>
  <si>
    <t>Analytical results for Yb in OREAS 284 (Certified Value 0.71 ppm)</t>
  </si>
  <si>
    <t>Analytical results for Zn in OREAS 284 (Certified Value 77 ppm)</t>
  </si>
  <si>
    <t>Analytical results for Zr in OREAS 284 (Certified Value 8.27 ppm)</t>
  </si>
  <si>
    <t>Analytical results for C in OREAS 284 (Indicative Value 0.129 wt.%)</t>
  </si>
  <si>
    <t>Analytical results for S in OREAS 284 (Certified Value 0.257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</si>
  <si>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284 (Indicative Value 15.17 wt.%)</t>
    </r>
  </si>
  <si>
    <t>Analytical results for As in OREAS 284 (Indicative Value 170 ppm)</t>
  </si>
  <si>
    <t>Analytical results for Ba in OREAS 284 (Indicative Value 1065 ppm)</t>
  </si>
  <si>
    <t>Analytical results for CaO in OREAS 284 (Indicative Value 2.64 wt.%)</t>
  </si>
  <si>
    <t>Analytical results for Cl in OREAS 284 (Indicative Value 80 ppm)</t>
  </si>
  <si>
    <t>Analytical results for Co in OREAS 284 (Indicative Value 10 ppm)</t>
  </si>
  <si>
    <t>Analytical results for Cr in OREAS 284 (Indicative Value 60 ppm)</t>
  </si>
  <si>
    <t>Analytical results for Cu in OREAS 284 (Indicative Value 35 ppm)</t>
  </si>
  <si>
    <t>Analytical results for Fe in OREAS 284 (Indicative Value 3.24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</si>
  <si>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284 (Indicative Value 3.55 wt.%)</t>
    </r>
  </si>
  <si>
    <t>Analytical results for MgO in OREAS 284 (Indicative Value 1.49 wt.%)</t>
  </si>
  <si>
    <t>Analytical results for MnO in OREAS 284 (Indicative Value 0.051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</si>
  <si>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284 (Indicative Value 2.76 wt.%)</t>
    </r>
  </si>
  <si>
    <t>Analytical results for Ni in OREAS 284 (Indicative Value 25 ppm)</t>
  </si>
  <si>
    <t>Analytical results for P in OREAS 284 (Indicative Value 0.086 wt.%)</t>
  </si>
  <si>
    <t>Analytical results for Pb in OREAS 284 (Indicative Value 20 ppm)</t>
  </si>
  <si>
    <t>Analytical results for S in OREAS 284 (Indicative Value 0.262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</si>
  <si>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284 (Indicative Value 67.52 wt.%)</t>
    </r>
  </si>
  <si>
    <t>Analytical results for Sn in OREAS 284 (Indicative Value &lt; 10 ppm)</t>
  </si>
  <si>
    <t>Analytical results for Sr in OREAS 284 (Indicative Value 155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</si>
  <si>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284 (Indicative Value 0.633 wt.%)</t>
    </r>
  </si>
  <si>
    <t>Analytical results for V in OREAS 284 (Indicative Value 60 ppm)</t>
  </si>
  <si>
    <t>Analytical results for Zn in OREAS 284 (Indicative Value 80 ppm)</t>
  </si>
  <si>
    <t>Analytical results for Zr in OREAS 284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</si>
  <si>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284 (Indicative Value 1.17 wt.%)</t>
    </r>
  </si>
  <si>
    <t>Analytical results for Ag in OREAS 284 (Indicative Value 0.1 ppm)</t>
  </si>
  <si>
    <t>Analytical results for As in OREAS 284 (Indicative Value 165 ppm)</t>
  </si>
  <si>
    <t>Analytical results for Ba in OREAS 284 (Indicative Value 999 ppm)</t>
  </si>
  <si>
    <t>Analytical results for Be in OREAS 284 (Indicative Value 2.6 ppm)</t>
  </si>
  <si>
    <t>Analytical results for Bi in OREAS 284 (Indicative Value 0.6 ppm)</t>
  </si>
  <si>
    <t>Analytical results for Cd in OREAS 284 (Indicative Value 0.1 ppm)</t>
  </si>
  <si>
    <t>Analytical results for Ce in OREAS 284 (Indicative Value 79 ppm)</t>
  </si>
  <si>
    <t>Analytical results for Co in OREAS 284 (Indicative Value 12.3 ppm)</t>
  </si>
  <si>
    <t>Analytical results for Cr in OREAS 284 (Indicative Value 51 ppm)</t>
  </si>
  <si>
    <t>Analytical results for Cs in OREAS 284 (Indicative Value 11.3 ppm)</t>
  </si>
  <si>
    <t>Analytical results for Cu in OREAS 284 (Indicative Value 28 ppm)</t>
  </si>
  <si>
    <t>Analytical results for Dy in OREAS 284 (Indicative Value 6.07 ppm)</t>
  </si>
  <si>
    <t>Analytical results for Er in OREAS 284 (Indicative Value 3.12 ppm)</t>
  </si>
  <si>
    <t>Analytical results for Eu in OREAS 284 (Indicative Value 1.46 ppm)</t>
  </si>
  <si>
    <t>Analytical results for Ga in OREAS 284 (Indicative Value 20 ppm)</t>
  </si>
  <si>
    <t>Analytical results for Gd in OREAS 284 (Indicative Value 7.07 ppm)</t>
  </si>
  <si>
    <t>Analytical results for Ge in OREAS 284 (Indicative Value 1.38 ppm)</t>
  </si>
  <si>
    <t>Analytical results for Hf in OREAS 284 (Indicative Value 7.06 ppm)</t>
  </si>
  <si>
    <t>Analytical results for Ho in OREAS 284 (Indicative Value 1.15 ppm)</t>
  </si>
  <si>
    <t>Analytical results for In in OREAS 284 (Indicative Value 0.05 ppm)</t>
  </si>
  <si>
    <t>Analytical results for La in OREAS 284 (Indicative Value 39.7 ppm)</t>
  </si>
  <si>
    <t>Analytical results for Lu in OREAS 284 (Indicative Value 0.39 ppm)</t>
  </si>
  <si>
    <t>Analytical results for Mn in OREAS 284 (Indicative Value 0.038 wt.%)</t>
  </si>
  <si>
    <t>Analytical results for Mo in OREAS 284 (Indicative Value 2.4 ppm)</t>
  </si>
  <si>
    <t>Analytical results for Nb in OREAS 284 (Indicative Value 13 ppm)</t>
  </si>
  <si>
    <t>Analytical results for Nd in OREAS 284 (Indicative Value 37.5 ppm)</t>
  </si>
  <si>
    <t>Analytical results for Ni in OREAS 284 (Indicative Value 19 ppm)</t>
  </si>
  <si>
    <t>Analytical results for Pb in OREAS 284 (Indicative Value 23 ppm)</t>
  </si>
  <si>
    <t>Analytical results for Pr in OREAS 284 (Indicative Value 9.76 ppm)</t>
  </si>
  <si>
    <t>Analytical results for Rb in OREAS 284 (Indicative Value 165 ppm)</t>
  </si>
  <si>
    <t>Analytical results for Re in OREAS 284 (Indicative Value &lt; 0.01 ppm)</t>
  </si>
  <si>
    <t>Analytical results for Sb in OREAS 284 (Indicative Value 0.4 ppm)</t>
  </si>
  <si>
    <t>Analytical results for Sc in OREAS 284 (Indicative Value 8.3 ppm)</t>
  </si>
  <si>
    <t>Analytical results for Se in OREAS 284 (Indicative Value &lt; 5 ppm)</t>
  </si>
  <si>
    <t>Analytical results for Sm in OREAS 284 (Indicative Value 7.88 ppm)</t>
  </si>
  <si>
    <t>Analytical results for Sn in OREAS 284 (Indicative Value 4.5 ppm)</t>
  </si>
  <si>
    <t>Analytical results for Sr in OREAS 284 (Indicative Value 157 ppm)</t>
  </si>
  <si>
    <t>Analytical results for Ta in OREAS 284 (Indicative Value 1.11 ppm)</t>
  </si>
  <si>
    <t>Analytical results for Tb in OREAS 284 (Indicative Value 1.11 ppm)</t>
  </si>
  <si>
    <t>Analytical results for Te in OREAS 284 (Indicative Value &lt; 0.2 ppm)</t>
  </si>
  <si>
    <t>Analytical results for Th in OREAS 284 (Indicative Value 15.3 ppm)</t>
  </si>
  <si>
    <t>Analytical results for Ti in OREAS 284 (Indicative Value 0.374 wt.%)</t>
  </si>
  <si>
    <t>Analytical results for Tl in OREAS 284 (Indicative Value 0.8 ppm)</t>
  </si>
  <si>
    <t>Analytical results for Tm in OREAS 284 (Indicative Value 0.44 ppm)</t>
  </si>
  <si>
    <t>Analytical results for U in OREAS 284 (Indicative Value 4.7 ppm)</t>
  </si>
  <si>
    <t>Analytical results for V in OREAS 284 (Indicative Value 64 ppm)</t>
  </si>
  <si>
    <t>Analytical results for W in OREAS 284 (Indicative Value 17.5 ppm)</t>
  </si>
  <si>
    <t>Analytical results for Y in OREAS 284 (Indicative Value 30.6 ppm)</t>
  </si>
  <si>
    <t>Analytical results for Yb in OREAS 284 (Indicative Value 2.86 ppm)</t>
  </si>
  <si>
    <t>Analytical results for Zn in OREAS 284 (Indicative Value 75 ppm)</t>
  </si>
  <si>
    <t>Analytical results for Zr in OREAS 284 (Indicative Value 248 ppm)</t>
  </si>
  <si>
    <t>Analytical results for Ag in OREAS 284 (Indicative Value 0.223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</si>
  <si>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284 (Indicative Value 15.85 wt.%)</t>
    </r>
  </si>
  <si>
    <t>Analytical results for Ba in OREAS 284 (Indicative Value 1067 ppm)</t>
  </si>
  <si>
    <t>Analytical results for Be in OREAS 284 (Indicative Value 3 ppm)</t>
  </si>
  <si>
    <t>Analytical results for Cd in OREAS 284 (Indicative Value 0.23 ppm)</t>
  </si>
  <si>
    <t>Analytical results for Ce in OREAS 284 (Indicative Value 78 ppm)</t>
  </si>
  <si>
    <t>Analytical results for Co in OREAS 284 (Indicative Value 12.7 ppm)</t>
  </si>
  <si>
    <t>Analytical results for Cr in OREAS 284 (Indicative Value 44.3 ppm)</t>
  </si>
  <si>
    <t>Analytical results for Cs in OREAS 284 (Indicative Value 9.33 ppm)</t>
  </si>
  <si>
    <t>Analytical results for Cu in OREAS 284 (Indicative Value 27.5 ppm)</t>
  </si>
  <si>
    <t>Analytical results for Dy in OREAS 284 (Indicative Value 3.61 ppm)</t>
  </si>
  <si>
    <t>Analytical results for Er in OREAS 284 (Indicative Value 1.4 ppm)</t>
  </si>
  <si>
    <t>Analytical results for Eu in OREAS 284 (Indicative Value 1.6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</si>
  <si>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284 (Indicative Value 4.68 wt.%)</t>
    </r>
  </si>
  <si>
    <t>Analytical results for Ga in OREAS 284 (Indicative Value 18.6 ppm)</t>
  </si>
  <si>
    <t>Analytical results for Gd in OREAS 284 (Indicative Value 4.82 ppm)</t>
  </si>
  <si>
    <t>Analytical results for Hf in OREAS 284 (Indicative Value 2.43 ppm)</t>
  </si>
  <si>
    <t>Analytical results for Ho in OREAS 284 (Indicative Value 0.51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</si>
  <si>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284 (Indicative Value 3.69 wt.%)</t>
    </r>
  </si>
  <si>
    <t>Analytical results for La in OREAS 284 (Indicative Value 38.8 ppm)</t>
  </si>
  <si>
    <t>Analytical results for Li in OREAS 284 (Indicative Value 53 ppm)</t>
  </si>
  <si>
    <t>Analytical results for MgO in OREAS 284 (Indicative Value 1.53 wt.%)</t>
  </si>
  <si>
    <t>Analytical results for MnO in OREAS 284 (Indicative Value 0.049 wt.%)</t>
  </si>
  <si>
    <t>Analytical results for Mo in OREAS 284 (Indicative Value 2.91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</si>
  <si>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284 (Indicative Value 2.82 wt.%)</t>
    </r>
  </si>
  <si>
    <t>Analytical results for Nb in OREAS 284 (Indicative Value 13.3 ppm)</t>
  </si>
  <si>
    <t>Analytical results for Nd in OREAS 284 (Indicative Value 34 ppm)</t>
  </si>
  <si>
    <t>Analytical results for Ni in OREAS 284 (Indicative Value 22.8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</si>
  <si>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284 (Indicative Value 0.201 wt.%)</t>
    </r>
  </si>
  <si>
    <t>Analytical results for Pb in OREAS 284 (Indicative Value 23.9 ppm)</t>
  </si>
  <si>
    <t>Analytical results for Pr in OREAS 284 (Indicative Value 8.57 ppm)</t>
  </si>
  <si>
    <t>Analytical results for Rb in OREAS 284 (Indicative Value 194 ppm)</t>
  </si>
  <si>
    <t>Analytical results for S in OREAS 284 (Indicative Value 0.281 wt.%)</t>
  </si>
  <si>
    <t>Analytical results for Sc in OREAS 284 (Indicative Value 8.4 ppm)</t>
  </si>
  <si>
    <t>Analytical results for Sm in OREAS 284 (Indicative Value 6.67 ppm)</t>
  </si>
  <si>
    <t>Analytical results for Sn in OREAS 284 (Indicative Value 4.21 ppm)</t>
  </si>
  <si>
    <t>Analytical results for Sr in OREAS 284 (Indicative Value 165 ppm)</t>
  </si>
  <si>
    <t>Analytical results for Ta in OREAS 284 (Indicative Value 0.93 ppm)</t>
  </si>
  <si>
    <t>Analytical results for Tb in OREAS 284 (Indicative Value 0.65 ppm)</t>
  </si>
  <si>
    <t>Analytical results for Th in OREAS 284 (Indicative Value 15.5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</si>
  <si>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284 (Indicative Value 0.66 wt.%)</t>
    </r>
  </si>
  <si>
    <t>Analytical results for U in OREAS 284 (Indicative Value 3.81 ppm)</t>
  </si>
  <si>
    <t>Analytical results for V in OREAS 284 (Indicative Value 66 ppm)</t>
  </si>
  <si>
    <t>Analytical results for W in OREAS 284 (Indicative Value 18.2 ppm)</t>
  </si>
  <si>
    <t>Analytical results for Y in OREAS 284 (Indicative Value 13.7 ppm)</t>
  </si>
  <si>
    <t>Analytical results for Yb in OREAS 284 (Indicative Value 1.01 ppm)</t>
  </si>
  <si>
    <t>Analytical results for Zn in OREAS 284 (Indicative Value 82 ppm)</t>
  </si>
  <si>
    <t>Analytical results for Zr in OREAS 284 (Indicative Value 55 ppm)</t>
  </si>
  <si>
    <t/>
  </si>
  <si>
    <t>Table 5. Participating Laboratory List used for OREAS 284</t>
  </si>
  <si>
    <t>Table 4. Abbreviations used for OREAS 284</t>
  </si>
  <si>
    <t>Table 3. Certified Values and Performance Gates for OREAS 284</t>
  </si>
  <si>
    <t>Table 2. Indicative Values for OREAS 284</t>
  </si>
  <si>
    <t>Table 1. Certified Values, Expanded Uncertainty and Tolerance Limits for OREAS 284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</si>
  <si>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</si>
  <si>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</si>
  <si>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284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</si>
  <si>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</si>
  <si>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</si>
  <si>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470±15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</si>
</sst>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51" xfId="44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165" fontId="6" fillId="29" borderId="5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4" fillId="0" borderId="60" xfId="0" applyNumberFormat="1" applyFont="1" applyBorder="1" applyAlignment="1">
      <alignment horizont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C58FBA-C357-E87E-908E-FEA34D3F3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350823</xdr:colOff>
      <xdr:row>39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2DDB9-F0FD-2A10-BA66-2606F9130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40098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520880</xdr:colOff>
      <xdr:row>1146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EFB49-73E0-AD07-1AFC-B81F3DC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75870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285695</xdr:colOff>
      <xdr:row>1192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1BB6D5-3005-B97B-CABD-3A6C5EB9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87583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A8045A-C50E-C3E3-A018-984795F1D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3675C4-CA12-A209-4FF4-5750E59F9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BA14F6-9CAF-9CDE-F51B-F3AB44F8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EA5FA4-E24A-26D8-0835-CCF77F19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C77841-D98E-ED57-C06D-1B89040C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9F858D-706B-F2E4-6FBD-6E0129252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F6B09E-90DD-4974-F41F-AF3DDD14F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923DBF-CDD5-9C6E-A899-24E464E0F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2</xdr:col>
      <xdr:colOff>5097937</xdr:colOff>
      <xdr:row>57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D2E79-B679-4F2B-87AF-DC23C3824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0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13175-AD7B-F63F-9D79-6982331A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295317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44A85B-148D-24A6-8170-598C08BA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529647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EF31EB-F128-BD22-ECE1-1D1C375CB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D8CC6C-607D-A3A1-3E62-BF05889B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755</v>
      </c>
      <c r="C1" s="89"/>
      <c r="D1" s="89"/>
      <c r="E1" s="89"/>
      <c r="F1" s="89"/>
      <c r="G1" s="89"/>
      <c r="H1" s="73"/>
    </row>
    <row r="2" spans="1:8" ht="15.75" customHeight="1">
      <c r="A2" s="274"/>
      <c r="B2" s="272" t="s">
        <v>2</v>
      </c>
      <c r="C2" s="74" t="s">
        <v>67</v>
      </c>
      <c r="D2" s="270" t="s">
        <v>186</v>
      </c>
      <c r="E2" s="271"/>
      <c r="F2" s="270" t="s">
        <v>94</v>
      </c>
      <c r="G2" s="271"/>
      <c r="H2" s="81"/>
    </row>
    <row r="3" spans="1:8" ht="12.75">
      <c r="A3" s="274"/>
      <c r="B3" s="273"/>
      <c r="C3" s="72" t="s">
        <v>47</v>
      </c>
      <c r="D3" s="179" t="s">
        <v>68</v>
      </c>
      <c r="E3" s="39" t="s">
        <v>69</v>
      </c>
      <c r="F3" s="179" t="s">
        <v>68</v>
      </c>
      <c r="G3" s="39" t="s">
        <v>69</v>
      </c>
      <c r="H3" s="82"/>
    </row>
    <row r="4" spans="1:8" ht="15.75" customHeight="1">
      <c r="A4" s="94"/>
      <c r="B4" s="40" t="s">
        <v>210</v>
      </c>
      <c r="C4" s="182"/>
      <c r="D4" s="182"/>
      <c r="E4" s="182"/>
      <c r="F4" s="182"/>
      <c r="G4" s="181"/>
      <c r="H4" s="83"/>
    </row>
    <row r="5" spans="1:8" ht="15.75" customHeight="1">
      <c r="A5" s="94"/>
      <c r="B5" s="183" t="s">
        <v>432</v>
      </c>
      <c r="C5" s="239">
        <v>0.40388768638178874</v>
      </c>
      <c r="D5" s="241">
        <v>0.39871851601718833</v>
      </c>
      <c r="E5" s="242">
        <v>0.40905685674638914</v>
      </c>
      <c r="F5" s="241">
        <v>0.4014843887618128</v>
      </c>
      <c r="G5" s="242">
        <v>0.40629098400176467</v>
      </c>
      <c r="H5" s="83"/>
    </row>
    <row r="6" spans="1:8" ht="15.75" customHeight="1">
      <c r="A6" s="94"/>
      <c r="B6" s="244" t="s">
        <v>761</v>
      </c>
      <c r="C6" s="180"/>
      <c r="D6" s="180"/>
      <c r="E6" s="180"/>
      <c r="F6" s="180"/>
      <c r="G6" s="243"/>
      <c r="H6" s="83"/>
    </row>
    <row r="7" spans="1:8" ht="15.75" customHeight="1">
      <c r="A7" s="94"/>
      <c r="B7" s="183" t="s">
        <v>432</v>
      </c>
      <c r="C7" s="239">
        <v>0.41089999999999993</v>
      </c>
      <c r="D7" s="241">
        <v>0.40313027249721772</v>
      </c>
      <c r="E7" s="242">
        <v>0.41866972750278214</v>
      </c>
      <c r="F7" s="241">
        <v>0.4101841703384837</v>
      </c>
      <c r="G7" s="242">
        <v>0.41161582966151616</v>
      </c>
      <c r="H7" s="83"/>
    </row>
    <row r="8" spans="1:8" ht="15.75" customHeight="1">
      <c r="A8" s="94"/>
      <c r="B8" s="244" t="s">
        <v>759</v>
      </c>
      <c r="C8" s="180"/>
      <c r="D8" s="180"/>
      <c r="E8" s="180"/>
      <c r="F8" s="180"/>
      <c r="G8" s="243"/>
      <c r="H8" s="83"/>
    </row>
    <row r="9" spans="1:8" ht="15.75" customHeight="1">
      <c r="A9" s="94"/>
      <c r="B9" s="183" t="s">
        <v>432</v>
      </c>
      <c r="C9" s="239">
        <v>0.39429327337207393</v>
      </c>
      <c r="D9" s="241">
        <v>0.38612607996101261</v>
      </c>
      <c r="E9" s="242">
        <v>0.40246046678313524</v>
      </c>
      <c r="F9" s="241">
        <v>0.3917231324606521</v>
      </c>
      <c r="G9" s="242">
        <v>0.39686341428349575</v>
      </c>
      <c r="H9" s="83"/>
    </row>
    <row r="10" spans="1:8" ht="15.75" customHeight="1">
      <c r="A10" s="94"/>
      <c r="B10" s="244" t="s">
        <v>213</v>
      </c>
      <c r="C10" s="180"/>
      <c r="D10" s="180"/>
      <c r="E10" s="180"/>
      <c r="F10" s="180"/>
      <c r="G10" s="243"/>
      <c r="H10" s="83"/>
    </row>
    <row r="11" spans="1:8" ht="15.75" customHeight="1">
      <c r="A11" s="94"/>
      <c r="B11" s="183" t="s">
        <v>432</v>
      </c>
      <c r="C11" s="239">
        <v>0.38533592731984428</v>
      </c>
      <c r="D11" s="241">
        <v>0.36907651763915095</v>
      </c>
      <c r="E11" s="242">
        <v>0.40159533700053762</v>
      </c>
      <c r="F11" s="241">
        <v>0.38444788824416637</v>
      </c>
      <c r="G11" s="242">
        <v>0.3862239663955222</v>
      </c>
      <c r="H11" s="83"/>
    </row>
    <row r="12" spans="1:8" ht="15.75" customHeight="1">
      <c r="A12" s="94"/>
      <c r="B12" s="244" t="s">
        <v>184</v>
      </c>
      <c r="C12" s="180"/>
      <c r="D12" s="180"/>
      <c r="E12" s="180"/>
      <c r="F12" s="180"/>
      <c r="G12" s="243"/>
      <c r="H12" s="83"/>
    </row>
    <row r="13" spans="1:8" ht="15.75" customHeight="1">
      <c r="A13" s="94"/>
      <c r="B13" s="183" t="s">
        <v>433</v>
      </c>
      <c r="C13" s="239">
        <v>9.5206582217878796E-2</v>
      </c>
      <c r="D13" s="241">
        <v>7.9551398654270855E-2</v>
      </c>
      <c r="E13" s="242">
        <v>0.11086176578148674</v>
      </c>
      <c r="F13" s="241" t="s">
        <v>95</v>
      </c>
      <c r="G13" s="242" t="s">
        <v>95</v>
      </c>
      <c r="H13" s="83"/>
    </row>
    <row r="14" spans="1:8" ht="15.75" customHeight="1">
      <c r="A14" s="94"/>
      <c r="B14" s="183" t="s">
        <v>434</v>
      </c>
      <c r="C14" s="245">
        <v>7.7415715703081318</v>
      </c>
      <c r="D14" s="246">
        <v>7.5002016907870148</v>
      </c>
      <c r="E14" s="247">
        <v>7.9829414498292488</v>
      </c>
      <c r="F14" s="246">
        <v>7.5992637422518454</v>
      </c>
      <c r="G14" s="247">
        <v>7.8838793983644182</v>
      </c>
      <c r="H14" s="83"/>
    </row>
    <row r="15" spans="1:8" ht="15.75" customHeight="1">
      <c r="A15" s="94"/>
      <c r="B15" s="183" t="s">
        <v>435</v>
      </c>
      <c r="C15" s="240">
        <v>179.97725865397504</v>
      </c>
      <c r="D15" s="250">
        <v>172.53674140380943</v>
      </c>
      <c r="E15" s="251">
        <v>187.41777590414065</v>
      </c>
      <c r="F15" s="250">
        <v>173.65947623262562</v>
      </c>
      <c r="G15" s="251">
        <v>186.29504107532446</v>
      </c>
      <c r="H15" s="83"/>
    </row>
    <row r="16" spans="1:8" ht="15.75" customHeight="1">
      <c r="A16" s="94"/>
      <c r="B16" s="183" t="s">
        <v>436</v>
      </c>
      <c r="C16" s="240">
        <v>1044.5143632882009</v>
      </c>
      <c r="D16" s="250">
        <v>1004.8128365097</v>
      </c>
      <c r="E16" s="251">
        <v>1084.2158900667018</v>
      </c>
      <c r="F16" s="250">
        <v>1023.1237356150181</v>
      </c>
      <c r="G16" s="251">
        <v>1065.9049909613839</v>
      </c>
      <c r="H16" s="83"/>
    </row>
    <row r="17" spans="1:8" ht="15.75" customHeight="1">
      <c r="A17" s="94"/>
      <c r="B17" s="183" t="s">
        <v>437</v>
      </c>
      <c r="C17" s="245">
        <v>2.5600127500358081</v>
      </c>
      <c r="D17" s="246">
        <v>2.4163866563094376</v>
      </c>
      <c r="E17" s="247">
        <v>2.7036388437621786</v>
      </c>
      <c r="F17" s="246">
        <v>2.4546214655510044</v>
      </c>
      <c r="G17" s="247">
        <v>2.6654040345206118</v>
      </c>
      <c r="H17" s="83"/>
    </row>
    <row r="18" spans="1:8" ht="15.75" customHeight="1">
      <c r="A18" s="94"/>
      <c r="B18" s="183" t="s">
        <v>438</v>
      </c>
      <c r="C18" s="245">
        <v>0.66682286493730658</v>
      </c>
      <c r="D18" s="246">
        <v>0.53796878213029797</v>
      </c>
      <c r="E18" s="247">
        <v>0.79567694774431519</v>
      </c>
      <c r="F18" s="246">
        <v>0.5730129241280022</v>
      </c>
      <c r="G18" s="247">
        <v>0.76063280574661096</v>
      </c>
      <c r="H18" s="83"/>
    </row>
    <row r="19" spans="1:8" ht="15.75" customHeight="1">
      <c r="A19" s="94"/>
      <c r="B19" s="183" t="s">
        <v>439</v>
      </c>
      <c r="C19" s="245">
        <v>1.8675521549967833</v>
      </c>
      <c r="D19" s="246">
        <v>1.8073897935254577</v>
      </c>
      <c r="E19" s="247">
        <v>1.9277145164681089</v>
      </c>
      <c r="F19" s="246">
        <v>1.8220757727943537</v>
      </c>
      <c r="G19" s="247">
        <v>1.9130285371992128</v>
      </c>
      <c r="H19" s="83"/>
    </row>
    <row r="20" spans="1:8" ht="15.75" customHeight="1">
      <c r="A20" s="94"/>
      <c r="B20" s="183" t="s">
        <v>440</v>
      </c>
      <c r="C20" s="245">
        <v>0.20270243944010463</v>
      </c>
      <c r="D20" s="246">
        <v>0.17053073745186673</v>
      </c>
      <c r="E20" s="247">
        <v>0.23487414142834254</v>
      </c>
      <c r="F20" s="246">
        <v>0.17940937161297635</v>
      </c>
      <c r="G20" s="247">
        <v>0.22599550726723291</v>
      </c>
      <c r="H20" s="83"/>
    </row>
    <row r="21" spans="1:8" ht="15.75" customHeight="1">
      <c r="A21" s="94"/>
      <c r="B21" s="183" t="s">
        <v>441</v>
      </c>
      <c r="C21" s="240">
        <v>78.998071476585537</v>
      </c>
      <c r="D21" s="250">
        <v>73.952772495469219</v>
      </c>
      <c r="E21" s="251">
        <v>84.043370457701855</v>
      </c>
      <c r="F21" s="250">
        <v>76.455112390667182</v>
      </c>
      <c r="G21" s="251">
        <v>81.541030562503892</v>
      </c>
      <c r="H21" s="83"/>
    </row>
    <row r="22" spans="1:8" ht="15.75" customHeight="1">
      <c r="A22" s="94"/>
      <c r="B22" s="183" t="s">
        <v>442</v>
      </c>
      <c r="C22" s="255">
        <v>12.282347328503144</v>
      </c>
      <c r="D22" s="256">
        <v>11.568567098010364</v>
      </c>
      <c r="E22" s="257">
        <v>12.996127558995925</v>
      </c>
      <c r="F22" s="256">
        <v>11.861507810323991</v>
      </c>
      <c r="G22" s="257">
        <v>12.703186846682298</v>
      </c>
      <c r="H22" s="83"/>
    </row>
    <row r="23" spans="1:8" ht="15.75" customHeight="1">
      <c r="A23" s="94"/>
      <c r="B23" s="183" t="s">
        <v>443</v>
      </c>
      <c r="C23" s="255">
        <v>47.743536602424179</v>
      </c>
      <c r="D23" s="256">
        <v>44.235853702753523</v>
      </c>
      <c r="E23" s="257">
        <v>51.251219502094834</v>
      </c>
      <c r="F23" s="256">
        <v>45.865360615583583</v>
      </c>
      <c r="G23" s="257">
        <v>49.621712589264774</v>
      </c>
      <c r="H23" s="83"/>
    </row>
    <row r="24" spans="1:8" ht="15.75" customHeight="1">
      <c r="A24" s="94"/>
      <c r="B24" s="183" t="s">
        <v>444</v>
      </c>
      <c r="C24" s="255">
        <v>11.372679384443401</v>
      </c>
      <c r="D24" s="256">
        <v>10.786508264987857</v>
      </c>
      <c r="E24" s="257">
        <v>11.958850503898946</v>
      </c>
      <c r="F24" s="256">
        <v>11.038388135602581</v>
      </c>
      <c r="G24" s="257">
        <v>11.706970633284222</v>
      </c>
      <c r="H24" s="83"/>
    </row>
    <row r="25" spans="1:8" ht="15.75" customHeight="1">
      <c r="A25" s="94"/>
      <c r="B25" s="183" t="s">
        <v>445</v>
      </c>
      <c r="C25" s="255">
        <v>27.597373885717442</v>
      </c>
      <c r="D25" s="256">
        <v>25.691651036824936</v>
      </c>
      <c r="E25" s="257">
        <v>29.503096734609947</v>
      </c>
      <c r="F25" s="256">
        <v>26.5673232011492</v>
      </c>
      <c r="G25" s="257">
        <v>28.627424570285683</v>
      </c>
      <c r="H25" s="83"/>
    </row>
    <row r="26" spans="1:8" ht="15.75" customHeight="1">
      <c r="A26" s="94"/>
      <c r="B26" s="183" t="s">
        <v>446</v>
      </c>
      <c r="C26" s="245">
        <v>3.9404103515014586</v>
      </c>
      <c r="D26" s="246">
        <v>3.6569870224468364</v>
      </c>
      <c r="E26" s="247">
        <v>4.2238336805560808</v>
      </c>
      <c r="F26" s="246">
        <v>3.7219398062127329</v>
      </c>
      <c r="G26" s="247">
        <v>4.1588808967901842</v>
      </c>
      <c r="H26" s="83"/>
    </row>
    <row r="27" spans="1:8" ht="15.75" customHeight="1">
      <c r="A27" s="94"/>
      <c r="B27" s="183" t="s">
        <v>447</v>
      </c>
      <c r="C27" s="245">
        <v>1.4199313423839455</v>
      </c>
      <c r="D27" s="246">
        <v>1.2422041344080457</v>
      </c>
      <c r="E27" s="247">
        <v>1.5976585503598453</v>
      </c>
      <c r="F27" s="246">
        <v>1.3569191356549133</v>
      </c>
      <c r="G27" s="247">
        <v>1.4829435491129777</v>
      </c>
      <c r="H27" s="83"/>
    </row>
    <row r="28" spans="1:8" ht="15.75" customHeight="1">
      <c r="A28" s="94"/>
      <c r="B28" s="183" t="s">
        <v>448</v>
      </c>
      <c r="C28" s="245">
        <v>1.4774200623048734</v>
      </c>
      <c r="D28" s="246">
        <v>1.3147686143838464</v>
      </c>
      <c r="E28" s="247">
        <v>1.6400715102259005</v>
      </c>
      <c r="F28" s="246">
        <v>1.3771824665787944</v>
      </c>
      <c r="G28" s="247">
        <v>1.5776576580309525</v>
      </c>
      <c r="H28" s="83"/>
    </row>
    <row r="29" spans="1:8" ht="15.75" customHeight="1">
      <c r="A29" s="94"/>
      <c r="B29" s="183" t="s">
        <v>449</v>
      </c>
      <c r="C29" s="245">
        <v>3.1542100398583899</v>
      </c>
      <c r="D29" s="246">
        <v>3.0507108451106641</v>
      </c>
      <c r="E29" s="247">
        <v>3.2577092346061156</v>
      </c>
      <c r="F29" s="246">
        <v>3.0809546836855275</v>
      </c>
      <c r="G29" s="247">
        <v>3.2274653960312523</v>
      </c>
      <c r="H29" s="84"/>
    </row>
    <row r="30" spans="1:8" ht="15.75" customHeight="1">
      <c r="A30" s="94"/>
      <c r="B30" s="183" t="s">
        <v>450</v>
      </c>
      <c r="C30" s="255">
        <v>21.01123515581493</v>
      </c>
      <c r="D30" s="256">
        <v>19.765062771406264</v>
      </c>
      <c r="E30" s="257">
        <v>22.257407540223596</v>
      </c>
      <c r="F30" s="256">
        <v>20.253577073236855</v>
      </c>
      <c r="G30" s="257">
        <v>21.768893238393005</v>
      </c>
      <c r="H30" s="83"/>
    </row>
    <row r="31" spans="1:8" ht="15.75" customHeight="1">
      <c r="A31" s="94"/>
      <c r="B31" s="183" t="s">
        <v>451</v>
      </c>
      <c r="C31" s="245">
        <v>6.1891601383739445</v>
      </c>
      <c r="D31" s="246">
        <v>5.5387615426982171</v>
      </c>
      <c r="E31" s="247">
        <v>6.839558734049672</v>
      </c>
      <c r="F31" s="246">
        <v>5.940176601485363</v>
      </c>
      <c r="G31" s="247">
        <v>6.4381436752625261</v>
      </c>
      <c r="H31" s="83"/>
    </row>
    <row r="32" spans="1:8" ht="15.75" customHeight="1">
      <c r="A32" s="94"/>
      <c r="B32" s="183" t="s">
        <v>452</v>
      </c>
      <c r="C32" s="245">
        <v>1.9284756821215281</v>
      </c>
      <c r="D32" s="246">
        <v>1.7629709798152251</v>
      </c>
      <c r="E32" s="247">
        <v>2.0939803844278311</v>
      </c>
      <c r="F32" s="246">
        <v>1.8073936652974538</v>
      </c>
      <c r="G32" s="247">
        <v>2.0495576989456024</v>
      </c>
      <c r="H32" s="83"/>
    </row>
    <row r="33" spans="1:8" ht="15.75" customHeight="1">
      <c r="A33" s="94"/>
      <c r="B33" s="183" t="s">
        <v>453</v>
      </c>
      <c r="C33" s="245">
        <v>0.62789407839895228</v>
      </c>
      <c r="D33" s="246">
        <v>0.57700262955978077</v>
      </c>
      <c r="E33" s="247">
        <v>0.6787855272381238</v>
      </c>
      <c r="F33" s="246">
        <v>0.58954532707864815</v>
      </c>
      <c r="G33" s="247">
        <v>0.66624282971925641</v>
      </c>
      <c r="H33" s="83"/>
    </row>
    <row r="34" spans="1:8" ht="15.75" customHeight="1">
      <c r="A34" s="94"/>
      <c r="B34" s="183" t="s">
        <v>454</v>
      </c>
      <c r="C34" s="239">
        <v>6.9018476398333348E-2</v>
      </c>
      <c r="D34" s="241">
        <v>6.263164386435742E-2</v>
      </c>
      <c r="E34" s="242">
        <v>7.5405308932309276E-2</v>
      </c>
      <c r="F34" s="241">
        <v>6.352826849427165E-2</v>
      </c>
      <c r="G34" s="242">
        <v>7.4508684302395045E-2</v>
      </c>
      <c r="H34" s="83"/>
    </row>
    <row r="35" spans="1:8" ht="15.75" customHeight="1">
      <c r="A35" s="94"/>
      <c r="B35" s="183" t="s">
        <v>455</v>
      </c>
      <c r="C35" s="245">
        <v>2.9260828112667738</v>
      </c>
      <c r="D35" s="246">
        <v>2.8258417549221697</v>
      </c>
      <c r="E35" s="247">
        <v>3.0263238676113779</v>
      </c>
      <c r="F35" s="246">
        <v>2.8593420378756762</v>
      </c>
      <c r="G35" s="247">
        <v>2.9928235846578715</v>
      </c>
      <c r="H35" s="83"/>
    </row>
    <row r="36" spans="1:8" ht="15.75" customHeight="1">
      <c r="A36" s="94"/>
      <c r="B36" s="183" t="s">
        <v>456</v>
      </c>
      <c r="C36" s="255">
        <v>37.960881986101832</v>
      </c>
      <c r="D36" s="256">
        <v>35.72919389799484</v>
      </c>
      <c r="E36" s="257">
        <v>40.192570074208824</v>
      </c>
      <c r="F36" s="256">
        <v>36.68316531823821</v>
      </c>
      <c r="G36" s="257">
        <v>39.238598653965454</v>
      </c>
      <c r="H36" s="83"/>
    </row>
    <row r="37" spans="1:8" ht="15.75" customHeight="1">
      <c r="A37" s="94"/>
      <c r="B37" s="183" t="s">
        <v>457</v>
      </c>
      <c r="C37" s="240">
        <v>53.168973932701945</v>
      </c>
      <c r="D37" s="250">
        <v>50.489071546455229</v>
      </c>
      <c r="E37" s="251">
        <v>55.848876318948662</v>
      </c>
      <c r="F37" s="250">
        <v>51.804990601999094</v>
      </c>
      <c r="G37" s="251">
        <v>54.532957263404796</v>
      </c>
      <c r="H37" s="83"/>
    </row>
    <row r="38" spans="1:8" ht="15.75" customHeight="1">
      <c r="A38" s="94"/>
      <c r="B38" s="183" t="s">
        <v>458</v>
      </c>
      <c r="C38" s="245">
        <v>0.16178583260145429</v>
      </c>
      <c r="D38" s="246">
        <v>0.13937765326370846</v>
      </c>
      <c r="E38" s="247">
        <v>0.18419401193920013</v>
      </c>
      <c r="F38" s="246" t="s">
        <v>95</v>
      </c>
      <c r="G38" s="247" t="s">
        <v>95</v>
      </c>
      <c r="H38" s="83"/>
    </row>
    <row r="39" spans="1:8" ht="15.75" customHeight="1">
      <c r="A39" s="94"/>
      <c r="B39" s="183" t="s">
        <v>459</v>
      </c>
      <c r="C39" s="239">
        <v>0.85243812890571102</v>
      </c>
      <c r="D39" s="241">
        <v>0.82470857179887735</v>
      </c>
      <c r="E39" s="242">
        <v>0.88016768601254469</v>
      </c>
      <c r="F39" s="241">
        <v>0.83495148672161557</v>
      </c>
      <c r="G39" s="242">
        <v>0.86992477108980648</v>
      </c>
      <c r="H39" s="83"/>
    </row>
    <row r="40" spans="1:8" ht="15.75" customHeight="1">
      <c r="A40" s="94"/>
      <c r="B40" s="183" t="s">
        <v>460</v>
      </c>
      <c r="C40" s="239">
        <v>3.7780536050579801E-2</v>
      </c>
      <c r="D40" s="241">
        <v>3.6310715256522685E-2</v>
      </c>
      <c r="E40" s="242">
        <v>3.9250356844636916E-2</v>
      </c>
      <c r="F40" s="241">
        <v>3.6879791619306448E-2</v>
      </c>
      <c r="G40" s="242">
        <v>3.8681280481853153E-2</v>
      </c>
      <c r="H40" s="83"/>
    </row>
    <row r="41" spans="1:8" ht="15.75" customHeight="1">
      <c r="A41" s="94"/>
      <c r="B41" s="183" t="s">
        <v>461</v>
      </c>
      <c r="C41" s="245">
        <v>2.5769216847981955</v>
      </c>
      <c r="D41" s="246">
        <v>2.2948792428173648</v>
      </c>
      <c r="E41" s="247">
        <v>2.8589641267790262</v>
      </c>
      <c r="F41" s="246">
        <v>2.3546236797047229</v>
      </c>
      <c r="G41" s="247">
        <v>2.7992196898916681</v>
      </c>
      <c r="H41" s="83"/>
    </row>
    <row r="42" spans="1:8" ht="15.75" customHeight="1">
      <c r="A42" s="94"/>
      <c r="B42" s="183" t="s">
        <v>462</v>
      </c>
      <c r="C42" s="245">
        <v>2.0414480246076612</v>
      </c>
      <c r="D42" s="246">
        <v>1.982432304416109</v>
      </c>
      <c r="E42" s="247">
        <v>2.1004637447992134</v>
      </c>
      <c r="F42" s="246">
        <v>1.9976799794915452</v>
      </c>
      <c r="G42" s="247">
        <v>2.0852160697237774</v>
      </c>
      <c r="H42" s="83"/>
    </row>
    <row r="43" spans="1:8" ht="15.75" customHeight="1">
      <c r="A43" s="94"/>
      <c r="B43" s="183" t="s">
        <v>463</v>
      </c>
      <c r="C43" s="255">
        <v>12.893192617986495</v>
      </c>
      <c r="D43" s="256">
        <v>12.295690436064419</v>
      </c>
      <c r="E43" s="257">
        <v>13.490694799908571</v>
      </c>
      <c r="F43" s="256">
        <v>12.50729321606927</v>
      </c>
      <c r="G43" s="257">
        <v>13.27909201990372</v>
      </c>
      <c r="H43" s="83"/>
    </row>
    <row r="44" spans="1:8" ht="15.75" customHeight="1">
      <c r="A44" s="94"/>
      <c r="B44" s="183" t="s">
        <v>464</v>
      </c>
      <c r="C44" s="255">
        <v>35.601823738722935</v>
      </c>
      <c r="D44" s="256">
        <v>32.714460262288021</v>
      </c>
      <c r="E44" s="257">
        <v>38.489187215157848</v>
      </c>
      <c r="F44" s="256">
        <v>33.992812340537519</v>
      </c>
      <c r="G44" s="257">
        <v>37.210835136908351</v>
      </c>
      <c r="H44" s="83"/>
    </row>
    <row r="45" spans="1:8" ht="15.75" customHeight="1">
      <c r="A45" s="94"/>
      <c r="B45" s="183" t="s">
        <v>465</v>
      </c>
      <c r="C45" s="255">
        <v>18.850716557386143</v>
      </c>
      <c r="D45" s="256">
        <v>17.840614101380822</v>
      </c>
      <c r="E45" s="257">
        <v>19.860819013391463</v>
      </c>
      <c r="F45" s="256">
        <v>18.331680579727596</v>
      </c>
      <c r="G45" s="257">
        <v>19.36975253504469</v>
      </c>
      <c r="H45" s="83"/>
    </row>
    <row r="46" spans="1:8" ht="15.75" customHeight="1">
      <c r="A46" s="94"/>
      <c r="B46" s="183" t="s">
        <v>466</v>
      </c>
      <c r="C46" s="239">
        <v>8.407105909498834E-2</v>
      </c>
      <c r="D46" s="241">
        <v>8.0949416472263558E-2</v>
      </c>
      <c r="E46" s="242">
        <v>8.7192701717713123E-2</v>
      </c>
      <c r="F46" s="241">
        <v>8.1967100079130384E-2</v>
      </c>
      <c r="G46" s="242">
        <v>8.6175018110846296E-2</v>
      </c>
      <c r="H46" s="85"/>
    </row>
    <row r="47" spans="1:8" ht="15.75" customHeight="1">
      <c r="A47" s="94"/>
      <c r="B47" s="183" t="s">
        <v>467</v>
      </c>
      <c r="C47" s="255">
        <v>23.563131723199223</v>
      </c>
      <c r="D47" s="256">
        <v>22.407584958643476</v>
      </c>
      <c r="E47" s="257">
        <v>24.718678487754971</v>
      </c>
      <c r="F47" s="256">
        <v>22.608505177555539</v>
      </c>
      <c r="G47" s="257">
        <v>24.517758268842908</v>
      </c>
      <c r="H47" s="85"/>
    </row>
    <row r="48" spans="1:8" ht="15.75" customHeight="1">
      <c r="A48" s="94"/>
      <c r="B48" s="183" t="s">
        <v>468</v>
      </c>
      <c r="C48" s="245">
        <v>9.2836961301247332</v>
      </c>
      <c r="D48" s="246">
        <v>8.3015996970174104</v>
      </c>
      <c r="E48" s="247">
        <v>10.265792563232056</v>
      </c>
      <c r="F48" s="246">
        <v>8.7957845277032121</v>
      </c>
      <c r="G48" s="247">
        <v>9.7716077325462543</v>
      </c>
      <c r="H48" s="83"/>
    </row>
    <row r="49" spans="1:8" ht="15.75" customHeight="1">
      <c r="A49" s="94"/>
      <c r="B49" s="183" t="s">
        <v>469</v>
      </c>
      <c r="C49" s="240">
        <v>169.60475323201112</v>
      </c>
      <c r="D49" s="250">
        <v>161.0785097610474</v>
      </c>
      <c r="E49" s="251">
        <v>178.13099670297484</v>
      </c>
      <c r="F49" s="250">
        <v>164.70576810059143</v>
      </c>
      <c r="G49" s="251">
        <v>174.50373836343081</v>
      </c>
      <c r="H49" s="83"/>
    </row>
    <row r="50" spans="1:8" ht="15.75" customHeight="1">
      <c r="A50" s="94"/>
      <c r="B50" s="183" t="s">
        <v>470</v>
      </c>
      <c r="C50" s="239">
        <v>0.26173113048573682</v>
      </c>
      <c r="D50" s="241">
        <v>0.25037913998327033</v>
      </c>
      <c r="E50" s="242">
        <v>0.27308312098820331</v>
      </c>
      <c r="F50" s="241">
        <v>0.25417318664005834</v>
      </c>
      <c r="G50" s="242">
        <v>0.2692890743314153</v>
      </c>
      <c r="H50" s="83"/>
    </row>
    <row r="51" spans="1:8" ht="15.75" customHeight="1">
      <c r="A51" s="94"/>
      <c r="B51" s="183" t="s">
        <v>471</v>
      </c>
      <c r="C51" s="245">
        <v>0.46625288591703706</v>
      </c>
      <c r="D51" s="246">
        <v>0.42497048901092127</v>
      </c>
      <c r="E51" s="247">
        <v>0.50753528282315286</v>
      </c>
      <c r="F51" s="246">
        <v>0.43717676332114153</v>
      </c>
      <c r="G51" s="247">
        <v>0.4953290085129326</v>
      </c>
      <c r="H51" s="83"/>
    </row>
    <row r="52" spans="1:8" ht="15.75" customHeight="1">
      <c r="A52" s="94"/>
      <c r="B52" s="183" t="s">
        <v>472</v>
      </c>
      <c r="C52" s="245">
        <v>9.0307570406529898</v>
      </c>
      <c r="D52" s="246">
        <v>8.5072034472380871</v>
      </c>
      <c r="E52" s="247">
        <v>9.5543106340678925</v>
      </c>
      <c r="F52" s="246">
        <v>8.7574511445345049</v>
      </c>
      <c r="G52" s="247">
        <v>9.3040629367714747</v>
      </c>
      <c r="H52" s="83"/>
    </row>
    <row r="53" spans="1:8" ht="15.75" customHeight="1">
      <c r="A53" s="94"/>
      <c r="B53" s="183" t="s">
        <v>473</v>
      </c>
      <c r="C53" s="245">
        <v>7.270444124541636</v>
      </c>
      <c r="D53" s="246">
        <v>6.2388389066488079</v>
      </c>
      <c r="E53" s="247">
        <v>8.3020493424344632</v>
      </c>
      <c r="F53" s="246">
        <v>6.9623518482710933</v>
      </c>
      <c r="G53" s="247">
        <v>7.5785364008121787</v>
      </c>
      <c r="H53" s="83"/>
    </row>
    <row r="54" spans="1:8" ht="15.75" customHeight="1">
      <c r="A54" s="94"/>
      <c r="B54" s="183" t="s">
        <v>474</v>
      </c>
      <c r="C54" s="245">
        <v>4.7876670024746364</v>
      </c>
      <c r="D54" s="246">
        <v>4.5137669717033813</v>
      </c>
      <c r="E54" s="247">
        <v>5.0615670332458915</v>
      </c>
      <c r="F54" s="246">
        <v>4.5751079526116403</v>
      </c>
      <c r="G54" s="247">
        <v>5.0002260523376325</v>
      </c>
      <c r="H54" s="83"/>
    </row>
    <row r="55" spans="1:8" ht="15.75" customHeight="1">
      <c r="A55" s="94"/>
      <c r="B55" s="183" t="s">
        <v>475</v>
      </c>
      <c r="C55" s="240">
        <v>161.31722802897966</v>
      </c>
      <c r="D55" s="250">
        <v>155.17900193586058</v>
      </c>
      <c r="E55" s="251">
        <v>167.45545412209873</v>
      </c>
      <c r="F55" s="250">
        <v>158.03017411821173</v>
      </c>
      <c r="G55" s="251">
        <v>164.60428193974758</v>
      </c>
      <c r="H55" s="83"/>
    </row>
    <row r="56" spans="1:8" ht="15.75" customHeight="1">
      <c r="A56" s="94"/>
      <c r="B56" s="183" t="s">
        <v>476</v>
      </c>
      <c r="C56" s="245">
        <v>1.0900285785500001</v>
      </c>
      <c r="D56" s="246">
        <v>1.0146516479771037</v>
      </c>
      <c r="E56" s="247">
        <v>1.1654055091228965</v>
      </c>
      <c r="F56" s="246">
        <v>1.0547871526959702</v>
      </c>
      <c r="G56" s="247">
        <v>1.12527000440403</v>
      </c>
      <c r="H56" s="83"/>
    </row>
    <row r="57" spans="1:8" ht="15.75" customHeight="1">
      <c r="A57" s="94"/>
      <c r="B57" s="183" t="s">
        <v>477</v>
      </c>
      <c r="C57" s="245">
        <v>0.79188196564896152</v>
      </c>
      <c r="D57" s="246">
        <v>0.71311695644709949</v>
      </c>
      <c r="E57" s="247">
        <v>0.87064697485082354</v>
      </c>
      <c r="F57" s="246">
        <v>0.75307004698057567</v>
      </c>
      <c r="G57" s="247">
        <v>0.83069388431734736</v>
      </c>
      <c r="H57" s="83"/>
    </row>
    <row r="58" spans="1:8" ht="15.75" customHeight="1">
      <c r="A58" s="94"/>
      <c r="B58" s="183" t="s">
        <v>478</v>
      </c>
      <c r="C58" s="239">
        <v>5.6015151515151525E-2</v>
      </c>
      <c r="D58" s="241">
        <v>1.3038106150581978E-2</v>
      </c>
      <c r="E58" s="242">
        <v>9.8992196879721078E-2</v>
      </c>
      <c r="F58" s="241" t="s">
        <v>95</v>
      </c>
      <c r="G58" s="242" t="s">
        <v>95</v>
      </c>
      <c r="H58" s="83"/>
    </row>
    <row r="59" spans="1:8" ht="15.75" customHeight="1">
      <c r="A59" s="94"/>
      <c r="B59" s="183" t="s">
        <v>479</v>
      </c>
      <c r="C59" s="255">
        <v>15.273320045318261</v>
      </c>
      <c r="D59" s="256">
        <v>14.676038561304377</v>
      </c>
      <c r="E59" s="257">
        <v>15.870601529332145</v>
      </c>
      <c r="F59" s="256">
        <v>14.735724458982698</v>
      </c>
      <c r="G59" s="257">
        <v>15.810915631653824</v>
      </c>
      <c r="H59" s="83"/>
    </row>
    <row r="60" spans="1:8" ht="15.75" customHeight="1">
      <c r="A60" s="94"/>
      <c r="B60" s="183" t="s">
        <v>480</v>
      </c>
      <c r="C60" s="239">
        <v>0.37309415788478595</v>
      </c>
      <c r="D60" s="241">
        <v>0.35998161931457312</v>
      </c>
      <c r="E60" s="242">
        <v>0.38620669645499878</v>
      </c>
      <c r="F60" s="241">
        <v>0.36241633702993636</v>
      </c>
      <c r="G60" s="242">
        <v>0.38377197873963553</v>
      </c>
      <c r="H60" s="83"/>
    </row>
    <row r="61" spans="1:8" ht="15.75" customHeight="1">
      <c r="A61" s="94"/>
      <c r="B61" s="183" t="s">
        <v>481</v>
      </c>
      <c r="C61" s="245">
        <v>0.95386419992315741</v>
      </c>
      <c r="D61" s="246">
        <v>0.91153102294114763</v>
      </c>
      <c r="E61" s="247">
        <v>0.99619737690516719</v>
      </c>
      <c r="F61" s="246">
        <v>0.92351177350005387</v>
      </c>
      <c r="G61" s="247">
        <v>0.98421662634626095</v>
      </c>
      <c r="H61" s="83"/>
    </row>
    <row r="62" spans="1:8" ht="15.75" customHeight="1">
      <c r="A62" s="94"/>
      <c r="B62" s="183" t="s">
        <v>482</v>
      </c>
      <c r="C62" s="245">
        <v>0.18906684593733999</v>
      </c>
      <c r="D62" s="246">
        <v>0.16777274227323144</v>
      </c>
      <c r="E62" s="247">
        <v>0.21036094960144855</v>
      </c>
      <c r="F62" s="246" t="s">
        <v>95</v>
      </c>
      <c r="G62" s="247" t="s">
        <v>95</v>
      </c>
      <c r="H62" s="83"/>
    </row>
    <row r="63" spans="1:8" ht="15.75" customHeight="1">
      <c r="A63" s="94"/>
      <c r="B63" s="183" t="s">
        <v>483</v>
      </c>
      <c r="C63" s="245">
        <v>4.0929439853666603</v>
      </c>
      <c r="D63" s="246">
        <v>3.5274463534872247</v>
      </c>
      <c r="E63" s="247">
        <v>4.6584416172460958</v>
      </c>
      <c r="F63" s="246">
        <v>3.8183626332780487</v>
      </c>
      <c r="G63" s="247">
        <v>4.3675253374552714</v>
      </c>
      <c r="H63" s="83"/>
    </row>
    <row r="64" spans="1:8" ht="15.75" customHeight="1">
      <c r="A64" s="94"/>
      <c r="B64" s="183" t="s">
        <v>484</v>
      </c>
      <c r="C64" s="240">
        <v>62.49276173802631</v>
      </c>
      <c r="D64" s="250">
        <v>60.020726479434096</v>
      </c>
      <c r="E64" s="251">
        <v>64.964796996618517</v>
      </c>
      <c r="F64" s="250">
        <v>60.698863248461137</v>
      </c>
      <c r="G64" s="251">
        <v>64.286660227591483</v>
      </c>
      <c r="H64" s="83"/>
    </row>
    <row r="65" spans="1:8" ht="15.75" customHeight="1">
      <c r="A65" s="94"/>
      <c r="B65" s="183" t="s">
        <v>485</v>
      </c>
      <c r="C65" s="255">
        <v>16.054107594714665</v>
      </c>
      <c r="D65" s="256">
        <v>14.940773439243383</v>
      </c>
      <c r="E65" s="257">
        <v>17.167441750185947</v>
      </c>
      <c r="F65" s="256">
        <v>15.080830594246118</v>
      </c>
      <c r="G65" s="257">
        <v>17.027384595183214</v>
      </c>
      <c r="H65" s="83"/>
    </row>
    <row r="66" spans="1:8" ht="15.75" customHeight="1">
      <c r="A66" s="94"/>
      <c r="B66" s="183" t="s">
        <v>486</v>
      </c>
      <c r="C66" s="255">
        <v>15.788268380322664</v>
      </c>
      <c r="D66" s="256">
        <v>14.798622580889869</v>
      </c>
      <c r="E66" s="257">
        <v>16.777914179755459</v>
      </c>
      <c r="F66" s="256">
        <v>15.225930490351089</v>
      </c>
      <c r="G66" s="257">
        <v>16.350606270294239</v>
      </c>
      <c r="H66" s="83"/>
    </row>
    <row r="67" spans="1:8" ht="15.75" customHeight="1">
      <c r="A67" s="94"/>
      <c r="B67" s="183" t="s">
        <v>487</v>
      </c>
      <c r="C67" s="245">
        <v>1.1739046151761372</v>
      </c>
      <c r="D67" s="246">
        <v>1.0186122209399742</v>
      </c>
      <c r="E67" s="247">
        <v>1.3291970094123002</v>
      </c>
      <c r="F67" s="246">
        <v>1.0695248950851812</v>
      </c>
      <c r="G67" s="247">
        <v>1.2782843352670932</v>
      </c>
      <c r="H67" s="83"/>
    </row>
    <row r="68" spans="1:8" ht="15.75" customHeight="1">
      <c r="A68" s="94"/>
      <c r="B68" s="183" t="s">
        <v>488</v>
      </c>
      <c r="C68" s="240">
        <v>82.075051708236984</v>
      </c>
      <c r="D68" s="250">
        <v>79.063881272280241</v>
      </c>
      <c r="E68" s="251">
        <v>85.086222144193727</v>
      </c>
      <c r="F68" s="250">
        <v>79.975168630800823</v>
      </c>
      <c r="G68" s="251">
        <v>84.174934785673145</v>
      </c>
      <c r="H68" s="83"/>
    </row>
    <row r="69" spans="1:8" ht="15.75" customHeight="1">
      <c r="A69" s="94"/>
      <c r="B69" s="183" t="s">
        <v>489</v>
      </c>
      <c r="C69" s="240">
        <v>58.54934013433185</v>
      </c>
      <c r="D69" s="250">
        <v>54.237460295558698</v>
      </c>
      <c r="E69" s="251">
        <v>62.861219973105001</v>
      </c>
      <c r="F69" s="250">
        <v>55.590116846344856</v>
      </c>
      <c r="G69" s="251">
        <v>61.508563422318844</v>
      </c>
      <c r="H69" s="83"/>
    </row>
    <row r="70" spans="1:8" ht="15.75" customHeight="1">
      <c r="A70" s="94"/>
      <c r="B70" s="244" t="s">
        <v>206</v>
      </c>
      <c r="C70" s="180"/>
      <c r="D70" s="180"/>
      <c r="E70" s="180"/>
      <c r="F70" s="180"/>
      <c r="G70" s="243"/>
      <c r="H70" s="83"/>
    </row>
    <row r="71" spans="1:8" ht="15.75" customHeight="1">
      <c r="A71" s="94"/>
      <c r="B71" s="183" t="s">
        <v>433</v>
      </c>
      <c r="C71" s="239">
        <v>8.2347374854453662E-2</v>
      </c>
      <c r="D71" s="241">
        <v>6.969526104657417E-2</v>
      </c>
      <c r="E71" s="242">
        <v>9.4999488662333154E-2</v>
      </c>
      <c r="F71" s="241">
        <v>7.3399173719452454E-2</v>
      </c>
      <c r="G71" s="242">
        <v>9.1295575989454869E-2</v>
      </c>
      <c r="H71" s="83"/>
    </row>
    <row r="72" spans="1:8" ht="15.75" customHeight="1">
      <c r="A72" s="94"/>
      <c r="B72" s="183" t="s">
        <v>434</v>
      </c>
      <c r="C72" s="245">
        <v>2.1644602364332366</v>
      </c>
      <c r="D72" s="246">
        <v>2.075344128230439</v>
      </c>
      <c r="E72" s="247">
        <v>2.2535763446360342</v>
      </c>
      <c r="F72" s="246">
        <v>2.1047601753390035</v>
      </c>
      <c r="G72" s="247">
        <v>2.2241602975274697</v>
      </c>
      <c r="H72" s="83"/>
    </row>
    <row r="73" spans="1:8" ht="15.75" customHeight="1">
      <c r="A73" s="94"/>
      <c r="B73" s="183" t="s">
        <v>435</v>
      </c>
      <c r="C73" s="240">
        <v>174.13270632284474</v>
      </c>
      <c r="D73" s="250">
        <v>167.29028371304875</v>
      </c>
      <c r="E73" s="251">
        <v>180.97512893264073</v>
      </c>
      <c r="F73" s="250">
        <v>170.07624965416446</v>
      </c>
      <c r="G73" s="251">
        <v>178.18916299152502</v>
      </c>
      <c r="H73" s="83"/>
    </row>
    <row r="74" spans="1:8" ht="15.75" customHeight="1">
      <c r="A74" s="94"/>
      <c r="B74" s="183" t="s">
        <v>436</v>
      </c>
      <c r="C74" s="240">
        <v>510.07806401105449</v>
      </c>
      <c r="D74" s="250">
        <v>486.64707860319004</v>
      </c>
      <c r="E74" s="251">
        <v>533.50904941891895</v>
      </c>
      <c r="F74" s="250">
        <v>495.75624909870976</v>
      </c>
      <c r="G74" s="251">
        <v>524.39987892339923</v>
      </c>
      <c r="H74" s="83"/>
    </row>
    <row r="75" spans="1:8" ht="15.75" customHeight="1">
      <c r="A75" s="94"/>
      <c r="B75" s="183" t="s">
        <v>437</v>
      </c>
      <c r="C75" s="245">
        <v>1.659257087269467</v>
      </c>
      <c r="D75" s="246">
        <v>1.5525594884558478</v>
      </c>
      <c r="E75" s="247">
        <v>1.7659546860830861</v>
      </c>
      <c r="F75" s="246">
        <v>1.5950006564121835</v>
      </c>
      <c r="G75" s="247">
        <v>1.7235135181267505</v>
      </c>
      <c r="H75" s="83"/>
    </row>
    <row r="76" spans="1:8" ht="15.75" customHeight="1">
      <c r="A76" s="94"/>
      <c r="B76" s="183" t="s">
        <v>438</v>
      </c>
      <c r="C76" s="245">
        <v>0.69424001541889713</v>
      </c>
      <c r="D76" s="246">
        <v>0.52593703702593264</v>
      </c>
      <c r="E76" s="247">
        <v>0.86254299381186161</v>
      </c>
      <c r="F76" s="246">
        <v>0.58374597381678406</v>
      </c>
      <c r="G76" s="247">
        <v>0.8047340570210102</v>
      </c>
      <c r="H76" s="83"/>
    </row>
    <row r="77" spans="1:8" ht="15.75" customHeight="1">
      <c r="A77" s="94"/>
      <c r="B77" s="183" t="s">
        <v>439</v>
      </c>
      <c r="C77" s="239">
        <v>0.57183944031678147</v>
      </c>
      <c r="D77" s="241">
        <v>0.55084773154526667</v>
      </c>
      <c r="E77" s="242">
        <v>0.59283114908829626</v>
      </c>
      <c r="F77" s="241">
        <v>0.55476168049331887</v>
      </c>
      <c r="G77" s="242">
        <v>0.58891720014024407</v>
      </c>
      <c r="H77" s="83"/>
    </row>
    <row r="78" spans="1:8" ht="15.75" customHeight="1">
      <c r="A78" s="94"/>
      <c r="B78" s="183" t="s">
        <v>440</v>
      </c>
      <c r="C78" s="239">
        <v>8.3833167182231105E-2</v>
      </c>
      <c r="D78" s="241">
        <v>6.8324011655630623E-2</v>
      </c>
      <c r="E78" s="242">
        <v>9.9342322708831587E-2</v>
      </c>
      <c r="F78" s="241" t="s">
        <v>95</v>
      </c>
      <c r="G78" s="242" t="s">
        <v>95</v>
      </c>
      <c r="H78" s="83"/>
    </row>
    <row r="79" spans="1:8" ht="15.75" customHeight="1">
      <c r="A79" s="94"/>
      <c r="B79" s="183" t="s">
        <v>441</v>
      </c>
      <c r="C79" s="255">
        <v>40.445579029099569</v>
      </c>
      <c r="D79" s="256">
        <v>36.482015647604058</v>
      </c>
      <c r="E79" s="257">
        <v>44.409142410595081</v>
      </c>
      <c r="F79" s="256">
        <v>38.824188587093701</v>
      </c>
      <c r="G79" s="257">
        <v>42.066969471105438</v>
      </c>
      <c r="H79" s="83"/>
    </row>
    <row r="80" spans="1:8" ht="15.75" customHeight="1">
      <c r="A80" s="94"/>
      <c r="B80" s="183" t="s">
        <v>442</v>
      </c>
      <c r="C80" s="255">
        <v>11.913977575356752</v>
      </c>
      <c r="D80" s="256">
        <v>11.316980295160228</v>
      </c>
      <c r="E80" s="257">
        <v>12.510974855553275</v>
      </c>
      <c r="F80" s="256">
        <v>11.554923372093041</v>
      </c>
      <c r="G80" s="257">
        <v>12.273031778620462</v>
      </c>
      <c r="H80" s="83"/>
    </row>
    <row r="81" spans="1:8" ht="15.75" customHeight="1">
      <c r="A81" s="94"/>
      <c r="B81" s="183" t="s">
        <v>443</v>
      </c>
      <c r="C81" s="240">
        <v>52.16647269976815</v>
      </c>
      <c r="D81" s="250">
        <v>49.707421896874479</v>
      </c>
      <c r="E81" s="251">
        <v>54.625523502661821</v>
      </c>
      <c r="F81" s="250">
        <v>50.763612936564122</v>
      </c>
      <c r="G81" s="251">
        <v>53.569332462972177</v>
      </c>
      <c r="H81" s="83"/>
    </row>
    <row r="82" spans="1:8" ht="15.75" customHeight="1">
      <c r="A82" s="94"/>
      <c r="B82" s="183" t="s">
        <v>444</v>
      </c>
      <c r="C82" s="245">
        <v>9.4775674340442055</v>
      </c>
      <c r="D82" s="246">
        <v>9.1084430281818705</v>
      </c>
      <c r="E82" s="247">
        <v>9.8466918399065406</v>
      </c>
      <c r="F82" s="246">
        <v>9.1325818577899387</v>
      </c>
      <c r="G82" s="247">
        <v>9.8225530102984724</v>
      </c>
      <c r="H82" s="83"/>
    </row>
    <row r="83" spans="1:8" ht="15.75" customHeight="1">
      <c r="A83" s="94"/>
      <c r="B83" s="183" t="s">
        <v>445</v>
      </c>
      <c r="C83" s="255">
        <v>27.412093034763714</v>
      </c>
      <c r="D83" s="256">
        <v>26.118668127702946</v>
      </c>
      <c r="E83" s="257">
        <v>28.705517941824482</v>
      </c>
      <c r="F83" s="256">
        <v>26.509319934546888</v>
      </c>
      <c r="G83" s="257">
        <v>28.314866134980541</v>
      </c>
      <c r="H83" s="83"/>
    </row>
    <row r="84" spans="1:8" ht="15.75" customHeight="1">
      <c r="A84" s="94"/>
      <c r="B84" s="183" t="s">
        <v>446</v>
      </c>
      <c r="C84" s="245">
        <v>2.8113806432664306</v>
      </c>
      <c r="D84" s="246">
        <v>2.4002620476377801</v>
      </c>
      <c r="E84" s="247">
        <v>3.2224992388950811</v>
      </c>
      <c r="F84" s="246">
        <v>2.622546426719782</v>
      </c>
      <c r="G84" s="247">
        <v>3.0002148598130791</v>
      </c>
      <c r="H84" s="83"/>
    </row>
    <row r="85" spans="1:8" ht="15.75" customHeight="1">
      <c r="A85" s="94"/>
      <c r="B85" s="183" t="s">
        <v>447</v>
      </c>
      <c r="C85" s="245">
        <v>0.99931644996546998</v>
      </c>
      <c r="D85" s="246">
        <v>0.82864346765623065</v>
      </c>
      <c r="E85" s="247">
        <v>1.1699894322747093</v>
      </c>
      <c r="F85" s="246" t="s">
        <v>95</v>
      </c>
      <c r="G85" s="247" t="s">
        <v>95</v>
      </c>
      <c r="H85" s="83"/>
    </row>
    <row r="86" spans="1:8" ht="15.75" customHeight="1">
      <c r="A86" s="94"/>
      <c r="B86" s="183" t="s">
        <v>448</v>
      </c>
      <c r="C86" s="245">
        <v>0.38512617346788203</v>
      </c>
      <c r="D86" s="246">
        <v>0.27685726162294522</v>
      </c>
      <c r="E86" s="247">
        <v>0.49339508531281884</v>
      </c>
      <c r="F86" s="246">
        <v>0.32885739196664132</v>
      </c>
      <c r="G86" s="247">
        <v>0.44139495496912273</v>
      </c>
      <c r="H86" s="83"/>
    </row>
    <row r="87" spans="1:8" ht="15.75" customHeight="1">
      <c r="A87" s="94"/>
      <c r="B87" s="183" t="s">
        <v>449</v>
      </c>
      <c r="C87" s="245">
        <v>3.0825208316268733</v>
      </c>
      <c r="D87" s="246">
        <v>2.9449134302117357</v>
      </c>
      <c r="E87" s="247">
        <v>3.2201282330420109</v>
      </c>
      <c r="F87" s="246">
        <v>3.0074862163664702</v>
      </c>
      <c r="G87" s="247">
        <v>3.1575554468872764</v>
      </c>
      <c r="H87" s="83"/>
    </row>
    <row r="88" spans="1:8" ht="15.75" customHeight="1">
      <c r="A88" s="94"/>
      <c r="B88" s="183" t="s">
        <v>450</v>
      </c>
      <c r="C88" s="245">
        <v>9.7617659043388976</v>
      </c>
      <c r="D88" s="246">
        <v>9.2849562406643322</v>
      </c>
      <c r="E88" s="247">
        <v>10.238575568013463</v>
      </c>
      <c r="F88" s="246">
        <v>9.3559765775328501</v>
      </c>
      <c r="G88" s="247">
        <v>10.167555231144945</v>
      </c>
      <c r="H88" s="83"/>
    </row>
    <row r="89" spans="1:8" ht="15.75" customHeight="1">
      <c r="A89" s="94"/>
      <c r="B89" s="183" t="s">
        <v>451</v>
      </c>
      <c r="C89" s="245">
        <v>4.0522177112522559</v>
      </c>
      <c r="D89" s="246">
        <v>2.8968134525364113</v>
      </c>
      <c r="E89" s="247">
        <v>5.2076219699681001</v>
      </c>
      <c r="F89" s="246">
        <v>3.6566230940624669</v>
      </c>
      <c r="G89" s="247">
        <v>4.447812328442045</v>
      </c>
      <c r="H89" s="83"/>
    </row>
    <row r="90" spans="1:8" ht="15.75" customHeight="1">
      <c r="A90" s="94"/>
      <c r="B90" s="183" t="s">
        <v>490</v>
      </c>
      <c r="C90" s="245">
        <v>0.12194444444444445</v>
      </c>
      <c r="D90" s="246">
        <v>8.6704560977524381E-2</v>
      </c>
      <c r="E90" s="247">
        <v>0.15718432791136452</v>
      </c>
      <c r="F90" s="246" t="s">
        <v>95</v>
      </c>
      <c r="G90" s="247" t="s">
        <v>95</v>
      </c>
      <c r="H90" s="83"/>
    </row>
    <row r="91" spans="1:8" ht="15.75" customHeight="1">
      <c r="A91" s="94"/>
      <c r="B91" s="183" t="s">
        <v>452</v>
      </c>
      <c r="C91" s="245">
        <v>0.34175055714022995</v>
      </c>
      <c r="D91" s="246">
        <v>0.30399094438994467</v>
      </c>
      <c r="E91" s="247">
        <v>0.37951016989051523</v>
      </c>
      <c r="F91" s="246">
        <v>0.32624974341323948</v>
      </c>
      <c r="G91" s="247">
        <v>0.35725137086722042</v>
      </c>
      <c r="H91" s="83"/>
    </row>
    <row r="92" spans="1:8" ht="15.75" customHeight="1">
      <c r="A92" s="94"/>
      <c r="B92" s="183" t="s">
        <v>453</v>
      </c>
      <c r="C92" s="245">
        <v>0.40562679433456755</v>
      </c>
      <c r="D92" s="246">
        <v>0.35730899160522755</v>
      </c>
      <c r="E92" s="247">
        <v>0.45394459706390755</v>
      </c>
      <c r="F92" s="246">
        <v>0.38859600838699998</v>
      </c>
      <c r="G92" s="247">
        <v>0.42265758028213513</v>
      </c>
      <c r="H92" s="83"/>
    </row>
    <row r="93" spans="1:8" ht="15.75" customHeight="1">
      <c r="A93" s="94"/>
      <c r="B93" s="183" t="s">
        <v>454</v>
      </c>
      <c r="C93" s="239">
        <v>6.6433168039830903E-2</v>
      </c>
      <c r="D93" s="241">
        <v>5.6441136226285778E-2</v>
      </c>
      <c r="E93" s="242">
        <v>7.6425199853376022E-2</v>
      </c>
      <c r="F93" s="241">
        <v>6.0338822352601816E-2</v>
      </c>
      <c r="G93" s="242">
        <v>7.2527513727059997E-2</v>
      </c>
      <c r="H93" s="83"/>
    </row>
    <row r="94" spans="1:8" ht="15.75" customHeight="1">
      <c r="A94" s="94"/>
      <c r="B94" s="183" t="s">
        <v>455</v>
      </c>
      <c r="C94" s="245">
        <v>1.0151711517823243</v>
      </c>
      <c r="D94" s="246">
        <v>0.97684754398509821</v>
      </c>
      <c r="E94" s="247">
        <v>1.0534947595795505</v>
      </c>
      <c r="F94" s="246">
        <v>0.99093163045770449</v>
      </c>
      <c r="G94" s="247">
        <v>1.0394106731069441</v>
      </c>
      <c r="H94" s="83"/>
    </row>
    <row r="95" spans="1:8" ht="15.75" customHeight="1">
      <c r="A95" s="94"/>
      <c r="B95" s="183" t="s">
        <v>456</v>
      </c>
      <c r="C95" s="255">
        <v>19.21737602502132</v>
      </c>
      <c r="D95" s="256">
        <v>17.231730640968543</v>
      </c>
      <c r="E95" s="257">
        <v>21.203021409074097</v>
      </c>
      <c r="F95" s="256">
        <v>18.222176591443937</v>
      </c>
      <c r="G95" s="257">
        <v>20.212575458598703</v>
      </c>
      <c r="H95" s="83"/>
    </row>
    <row r="96" spans="1:8" ht="15.75" customHeight="1">
      <c r="A96" s="94"/>
      <c r="B96" s="183" t="s">
        <v>457</v>
      </c>
      <c r="C96" s="255">
        <v>44.436289294440357</v>
      </c>
      <c r="D96" s="256">
        <v>42.569481936789757</v>
      </c>
      <c r="E96" s="257">
        <v>46.303096652090957</v>
      </c>
      <c r="F96" s="256">
        <v>43.196639219297616</v>
      </c>
      <c r="G96" s="257">
        <v>45.675939369583098</v>
      </c>
      <c r="H96" s="83"/>
    </row>
    <row r="97" spans="1:8" ht="15.75" customHeight="1">
      <c r="A97" s="94"/>
      <c r="B97" s="183" t="s">
        <v>458</v>
      </c>
      <c r="C97" s="239">
        <v>9.5156405086521414E-2</v>
      </c>
      <c r="D97" s="241">
        <v>8.4296475908647667E-2</v>
      </c>
      <c r="E97" s="242">
        <v>0.10601633426439516</v>
      </c>
      <c r="F97" s="241" t="s">
        <v>95</v>
      </c>
      <c r="G97" s="242" t="s">
        <v>95</v>
      </c>
      <c r="H97" s="83"/>
    </row>
    <row r="98" spans="1:8" ht="15.75" customHeight="1">
      <c r="A98" s="94"/>
      <c r="B98" s="183" t="s">
        <v>459</v>
      </c>
      <c r="C98" s="239">
        <v>0.8099741434529214</v>
      </c>
      <c r="D98" s="241">
        <v>0.77798710971966889</v>
      </c>
      <c r="E98" s="242">
        <v>0.84196117718617391</v>
      </c>
      <c r="F98" s="241">
        <v>0.79011926935366539</v>
      </c>
      <c r="G98" s="242">
        <v>0.82982901755217742</v>
      </c>
      <c r="H98" s="83"/>
    </row>
    <row r="99" spans="1:8" ht="15.75" customHeight="1">
      <c r="A99" s="94"/>
      <c r="B99" s="183" t="s">
        <v>460</v>
      </c>
      <c r="C99" s="239">
        <v>3.2724640406666755E-2</v>
      </c>
      <c r="D99" s="241">
        <v>3.1292843241470747E-2</v>
      </c>
      <c r="E99" s="242">
        <v>3.4156437571862763E-2</v>
      </c>
      <c r="F99" s="241">
        <v>3.1784811963485787E-2</v>
      </c>
      <c r="G99" s="242">
        <v>3.3664468849847723E-2</v>
      </c>
      <c r="H99" s="83"/>
    </row>
    <row r="100" spans="1:8" ht="15.75" customHeight="1">
      <c r="A100" s="94"/>
      <c r="B100" s="183" t="s">
        <v>461</v>
      </c>
      <c r="C100" s="245">
        <v>2.3721264406088181</v>
      </c>
      <c r="D100" s="246">
        <v>2.1524114264697012</v>
      </c>
      <c r="E100" s="247">
        <v>2.5918414547479349</v>
      </c>
      <c r="F100" s="246">
        <v>2.132731241153806</v>
      </c>
      <c r="G100" s="247">
        <v>2.6115216400638301</v>
      </c>
      <c r="H100" s="83"/>
    </row>
    <row r="101" spans="1:8" ht="15.75" customHeight="1">
      <c r="A101" s="94"/>
      <c r="B101" s="183" t="s">
        <v>462</v>
      </c>
      <c r="C101" s="239">
        <v>0.15930059345109007</v>
      </c>
      <c r="D101" s="241">
        <v>0.14582455684643741</v>
      </c>
      <c r="E101" s="242">
        <v>0.17277663005574273</v>
      </c>
      <c r="F101" s="241">
        <v>0.15031865934200445</v>
      </c>
      <c r="G101" s="242">
        <v>0.1682825275601757</v>
      </c>
      <c r="H101" s="83"/>
    </row>
    <row r="102" spans="1:8" ht="15.75" customHeight="1">
      <c r="A102" s="94"/>
      <c r="B102" s="183" t="s">
        <v>463</v>
      </c>
      <c r="C102" s="245">
        <v>0.7823681979284518</v>
      </c>
      <c r="D102" s="246">
        <v>0.59276817152234551</v>
      </c>
      <c r="E102" s="247">
        <v>0.9719682243345581</v>
      </c>
      <c r="F102" s="246">
        <v>0.72135905454269578</v>
      </c>
      <c r="G102" s="247">
        <v>0.84337734131420783</v>
      </c>
      <c r="H102" s="83"/>
    </row>
    <row r="103" spans="1:8" ht="15.75" customHeight="1">
      <c r="A103" s="94"/>
      <c r="B103" s="183" t="s">
        <v>465</v>
      </c>
      <c r="C103" s="255">
        <v>18.657090036589224</v>
      </c>
      <c r="D103" s="256">
        <v>17.800043727495019</v>
      </c>
      <c r="E103" s="257">
        <v>19.514136345683429</v>
      </c>
      <c r="F103" s="256">
        <v>18.061142834826818</v>
      </c>
      <c r="G103" s="257">
        <v>19.253037238351631</v>
      </c>
      <c r="H103" s="83"/>
    </row>
    <row r="104" spans="1:8" ht="15.75" customHeight="1">
      <c r="A104" s="94"/>
      <c r="B104" s="183" t="s">
        <v>466</v>
      </c>
      <c r="C104" s="239">
        <v>6.4040541387125477E-2</v>
      </c>
      <c r="D104" s="241">
        <v>6.1890115362466296E-2</v>
      </c>
      <c r="E104" s="242">
        <v>6.6190967411784651E-2</v>
      </c>
      <c r="F104" s="241">
        <v>6.2634220853831607E-2</v>
      </c>
      <c r="G104" s="242">
        <v>6.5446861920419347E-2</v>
      </c>
      <c r="H104" s="83"/>
    </row>
    <row r="105" spans="1:8" ht="15.75" customHeight="1">
      <c r="A105" s="94"/>
      <c r="B105" s="183" t="s">
        <v>467</v>
      </c>
      <c r="C105" s="245">
        <v>4.7940230098028165</v>
      </c>
      <c r="D105" s="246">
        <v>4.4139604357405213</v>
      </c>
      <c r="E105" s="247">
        <v>5.1740855838651116</v>
      </c>
      <c r="F105" s="246">
        <v>4.5953810024211821</v>
      </c>
      <c r="G105" s="247">
        <v>4.9926650171844509</v>
      </c>
      <c r="H105" s="83"/>
    </row>
    <row r="106" spans="1:8" ht="15.75" customHeight="1">
      <c r="A106" s="94"/>
      <c r="B106" s="183" t="s">
        <v>469</v>
      </c>
      <c r="C106" s="240">
        <v>105.16702970956651</v>
      </c>
      <c r="D106" s="250">
        <v>99.942893859733431</v>
      </c>
      <c r="E106" s="251">
        <v>110.39116555939958</v>
      </c>
      <c r="F106" s="250">
        <v>102.93917596574134</v>
      </c>
      <c r="G106" s="251">
        <v>107.39488345339167</v>
      </c>
      <c r="H106" s="83"/>
    </row>
    <row r="107" spans="1:8" ht="15.75" customHeight="1">
      <c r="A107" s="94"/>
      <c r="B107" s="183" t="s">
        <v>470</v>
      </c>
      <c r="C107" s="239">
        <v>0.25499513007846492</v>
      </c>
      <c r="D107" s="241">
        <v>0.24043040194267126</v>
      </c>
      <c r="E107" s="242">
        <v>0.2695598582142586</v>
      </c>
      <c r="F107" s="241">
        <v>0.24676789952520656</v>
      </c>
      <c r="G107" s="242">
        <v>0.26322236063172327</v>
      </c>
      <c r="H107" s="83"/>
    </row>
    <row r="108" spans="1:8" ht="15.75" customHeight="1">
      <c r="A108" s="94"/>
      <c r="B108" s="183" t="s">
        <v>471</v>
      </c>
      <c r="C108" s="245">
        <v>0.24620819592130783</v>
      </c>
      <c r="D108" s="246">
        <v>0.21918344497708014</v>
      </c>
      <c r="E108" s="247">
        <v>0.27323294686553551</v>
      </c>
      <c r="F108" s="246">
        <v>0.20641097261479843</v>
      </c>
      <c r="G108" s="247">
        <v>0.28600541922781719</v>
      </c>
      <c r="H108" s="83"/>
    </row>
    <row r="109" spans="1:8" ht="15.75" customHeight="1">
      <c r="A109" s="94"/>
      <c r="B109" s="183" t="s">
        <v>472</v>
      </c>
      <c r="C109" s="245">
        <v>8.1570715509248188</v>
      </c>
      <c r="D109" s="246">
        <v>7.8755593898458907</v>
      </c>
      <c r="E109" s="247">
        <v>8.4385837120037479</v>
      </c>
      <c r="F109" s="246">
        <v>7.8665740812335816</v>
      </c>
      <c r="G109" s="247">
        <v>8.4475690206160561</v>
      </c>
      <c r="H109" s="83"/>
    </row>
    <row r="110" spans="1:8" ht="15.75" customHeight="1">
      <c r="A110" s="94"/>
      <c r="B110" s="183" t="s">
        <v>491</v>
      </c>
      <c r="C110" s="245">
        <v>0.39740740740740743</v>
      </c>
      <c r="D110" s="246">
        <v>0.14812424400005469</v>
      </c>
      <c r="E110" s="247">
        <v>0.64669057081476011</v>
      </c>
      <c r="F110" s="246" t="s">
        <v>95</v>
      </c>
      <c r="G110" s="247" t="s">
        <v>95</v>
      </c>
      <c r="H110" s="83"/>
    </row>
    <row r="111" spans="1:8" ht="15.75" customHeight="1">
      <c r="A111" s="94"/>
      <c r="B111" s="183" t="s">
        <v>474</v>
      </c>
      <c r="C111" s="245">
        <v>3.5448562520573779</v>
      </c>
      <c r="D111" s="246">
        <v>3.3454597416375895</v>
      </c>
      <c r="E111" s="247">
        <v>3.7442527624771662</v>
      </c>
      <c r="F111" s="246">
        <v>3.4193441382293344</v>
      </c>
      <c r="G111" s="247">
        <v>3.6703683658854214</v>
      </c>
      <c r="H111" s="83"/>
    </row>
    <row r="112" spans="1:8" ht="15.75" customHeight="1">
      <c r="A112" s="94"/>
      <c r="B112" s="183" t="s">
        <v>475</v>
      </c>
      <c r="C112" s="255">
        <v>19.313021584569242</v>
      </c>
      <c r="D112" s="256">
        <v>17.89261305014821</v>
      </c>
      <c r="E112" s="257">
        <v>20.733430118990274</v>
      </c>
      <c r="F112" s="256">
        <v>18.624927762523747</v>
      </c>
      <c r="G112" s="257">
        <v>20.001115406614737</v>
      </c>
      <c r="H112" s="83"/>
    </row>
    <row r="113" spans="1:8" ht="15.75" customHeight="1">
      <c r="A113" s="94"/>
      <c r="B113" s="183" t="s">
        <v>476</v>
      </c>
      <c r="C113" s="239" t="s">
        <v>106</v>
      </c>
      <c r="D113" s="241" t="s">
        <v>95</v>
      </c>
      <c r="E113" s="242" t="s">
        <v>95</v>
      </c>
      <c r="F113" s="241" t="s">
        <v>95</v>
      </c>
      <c r="G113" s="242" t="s">
        <v>95</v>
      </c>
      <c r="H113" s="83"/>
    </row>
    <row r="114" spans="1:8" ht="15.75" customHeight="1">
      <c r="A114" s="94"/>
      <c r="B114" s="183" t="s">
        <v>477</v>
      </c>
      <c r="C114" s="245">
        <v>0.57462707955897629</v>
      </c>
      <c r="D114" s="246">
        <v>0.50827345362607113</v>
      </c>
      <c r="E114" s="247">
        <v>0.64098070549188146</v>
      </c>
      <c r="F114" s="246">
        <v>0.54131204902144658</v>
      </c>
      <c r="G114" s="247">
        <v>0.60794211009650601</v>
      </c>
      <c r="H114" s="83"/>
    </row>
    <row r="115" spans="1:8" ht="15.75" customHeight="1">
      <c r="A115" s="94"/>
      <c r="B115" s="183" t="s">
        <v>478</v>
      </c>
      <c r="C115" s="239">
        <v>4.9128205128205135E-2</v>
      </c>
      <c r="D115" s="241">
        <v>2.8491796886595464E-2</v>
      </c>
      <c r="E115" s="242">
        <v>6.9764613369814807E-2</v>
      </c>
      <c r="F115" s="241" t="s">
        <v>95</v>
      </c>
      <c r="G115" s="242" t="s">
        <v>95</v>
      </c>
      <c r="H115" s="83"/>
    </row>
    <row r="116" spans="1:8" ht="15.75" customHeight="1">
      <c r="A116" s="94"/>
      <c r="B116" s="183" t="s">
        <v>479</v>
      </c>
      <c r="C116" s="245">
        <v>8.5150666646632605</v>
      </c>
      <c r="D116" s="246">
        <v>7.5637255802975076</v>
      </c>
      <c r="E116" s="247">
        <v>9.4664077490290133</v>
      </c>
      <c r="F116" s="246">
        <v>8.1191421867089026</v>
      </c>
      <c r="G116" s="247">
        <v>8.9109911426176183</v>
      </c>
      <c r="H116" s="83"/>
    </row>
    <row r="117" spans="1:8" ht="15.75" customHeight="1">
      <c r="A117" s="94"/>
      <c r="B117" s="183" t="s">
        <v>480</v>
      </c>
      <c r="C117" s="239">
        <v>0.27265351140649013</v>
      </c>
      <c r="D117" s="241">
        <v>0.25887156067181782</v>
      </c>
      <c r="E117" s="242">
        <v>0.28643546214116244</v>
      </c>
      <c r="F117" s="241">
        <v>0.26281217563335058</v>
      </c>
      <c r="G117" s="242">
        <v>0.28249484717962969</v>
      </c>
      <c r="H117" s="83"/>
    </row>
    <row r="118" spans="1:8" ht="15.75" customHeight="1">
      <c r="A118" s="94"/>
      <c r="B118" s="183" t="s">
        <v>481</v>
      </c>
      <c r="C118" s="245">
        <v>0.67856666440434743</v>
      </c>
      <c r="D118" s="246">
        <v>0.64581219336956031</v>
      </c>
      <c r="E118" s="247">
        <v>0.71132113543913456</v>
      </c>
      <c r="F118" s="246">
        <v>0.64972467646698306</v>
      </c>
      <c r="G118" s="247">
        <v>0.7074086523417118</v>
      </c>
      <c r="H118" s="83"/>
    </row>
    <row r="119" spans="1:8" ht="15.75" customHeight="1">
      <c r="A119" s="94"/>
      <c r="B119" s="183" t="s">
        <v>483</v>
      </c>
      <c r="C119" s="245">
        <v>3.4652646279389123</v>
      </c>
      <c r="D119" s="246">
        <v>2.9852948409931339</v>
      </c>
      <c r="E119" s="247">
        <v>3.9452344148846907</v>
      </c>
      <c r="F119" s="246">
        <v>3.1973147193928719</v>
      </c>
      <c r="G119" s="247">
        <v>3.7332145364849527</v>
      </c>
      <c r="H119" s="83"/>
    </row>
    <row r="120" spans="1:8" ht="15.75" customHeight="1">
      <c r="A120" s="94"/>
      <c r="B120" s="183" t="s">
        <v>484</v>
      </c>
      <c r="C120" s="240">
        <v>60.762926385641627</v>
      </c>
      <c r="D120" s="250">
        <v>58.721549794341442</v>
      </c>
      <c r="E120" s="251">
        <v>62.804302976941813</v>
      </c>
      <c r="F120" s="250">
        <v>59.321656145664235</v>
      </c>
      <c r="G120" s="251">
        <v>62.204196625619019</v>
      </c>
      <c r="H120" s="83"/>
    </row>
    <row r="121" spans="1:8" ht="15.75" customHeight="1">
      <c r="A121" s="94"/>
      <c r="B121" s="183" t="s">
        <v>485</v>
      </c>
      <c r="C121" s="255">
        <v>10.137469686741733</v>
      </c>
      <c r="D121" s="256">
        <v>9.2959587900309764</v>
      </c>
      <c r="E121" s="257">
        <v>10.97898058345249</v>
      </c>
      <c r="F121" s="256">
        <v>9.7422002938006216</v>
      </c>
      <c r="G121" s="257">
        <v>10.532739079682845</v>
      </c>
      <c r="H121" s="83"/>
    </row>
    <row r="122" spans="1:8" ht="15.75" customHeight="1">
      <c r="A122" s="94"/>
      <c r="B122" s="183" t="s">
        <v>486</v>
      </c>
      <c r="C122" s="255">
        <v>10.839476911073904</v>
      </c>
      <c r="D122" s="256">
        <v>10.25477900573008</v>
      </c>
      <c r="E122" s="257">
        <v>11.424174816417727</v>
      </c>
      <c r="F122" s="256">
        <v>10.57698830774895</v>
      </c>
      <c r="G122" s="257">
        <v>11.101965514398858</v>
      </c>
      <c r="H122" s="83"/>
    </row>
    <row r="123" spans="1:8" ht="15.75" customHeight="1">
      <c r="A123" s="94"/>
      <c r="B123" s="183" t="s">
        <v>487</v>
      </c>
      <c r="C123" s="245">
        <v>0.70820140664056164</v>
      </c>
      <c r="D123" s="246">
        <v>0.68190472382554046</v>
      </c>
      <c r="E123" s="247">
        <v>0.73449808945558281</v>
      </c>
      <c r="F123" s="246">
        <v>0.6551462776856275</v>
      </c>
      <c r="G123" s="247">
        <v>0.76125653559549578</v>
      </c>
      <c r="H123" s="83"/>
    </row>
    <row r="124" spans="1:8" ht="15.75" customHeight="1">
      <c r="A124" s="94"/>
      <c r="B124" s="183" t="s">
        <v>488</v>
      </c>
      <c r="C124" s="240">
        <v>77.06119663548705</v>
      </c>
      <c r="D124" s="250">
        <v>74.13325722561234</v>
      </c>
      <c r="E124" s="251">
        <v>79.989136045361761</v>
      </c>
      <c r="F124" s="250">
        <v>75.202917430684835</v>
      </c>
      <c r="G124" s="251">
        <v>78.919475840289266</v>
      </c>
      <c r="H124" s="83"/>
    </row>
    <row r="125" spans="1:8" ht="15.75" customHeight="1">
      <c r="A125" s="94"/>
      <c r="B125" s="183" t="s">
        <v>489</v>
      </c>
      <c r="C125" s="245">
        <v>8.2739760624156471</v>
      </c>
      <c r="D125" s="246">
        <v>7.7547957987539959</v>
      </c>
      <c r="E125" s="247">
        <v>8.7931563260772982</v>
      </c>
      <c r="F125" s="246">
        <v>7.898633493268898</v>
      </c>
      <c r="G125" s="247">
        <v>8.6493186315623962</v>
      </c>
      <c r="H125" s="83"/>
    </row>
    <row r="126" spans="1:8" ht="15.75" customHeight="1">
      <c r="A126" s="94"/>
      <c r="B126" s="263" t="s">
        <v>182</v>
      </c>
      <c r="C126" s="259"/>
      <c r="D126" s="259"/>
      <c r="E126" s="259"/>
      <c r="F126" s="259"/>
      <c r="G126" s="264"/>
      <c r="H126" s="83"/>
    </row>
    <row r="127" spans="1:8" ht="15.75" customHeight="1">
      <c r="A127" s="94"/>
      <c r="B127" s="199" t="s">
        <v>470</v>
      </c>
      <c r="C127" s="260">
        <v>0.25716284294871794</v>
      </c>
      <c r="D127" s="261">
        <v>0.24584897201757785</v>
      </c>
      <c r="E127" s="262">
        <v>0.26847671387985805</v>
      </c>
      <c r="F127" s="261">
        <v>0.24632598581511156</v>
      </c>
      <c r="G127" s="262">
        <v>0.26799970008232432</v>
      </c>
      <c r="H127" s="83"/>
    </row>
    <row r="128" spans="1:8" ht="15.75" customHeight="1">
      <c r="B128" s="265" t="s">
        <v>756</v>
      </c>
    </row>
    <row r="129" spans="1:7" ht="15.75" customHeight="1">
      <c r="A129" s="1"/>
      <c r="B129" s="266" t="s">
        <v>760</v>
      </c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5 A126:G126 A127">
    <cfRule type="expression" dxfId="42" priority="241">
      <formula>IF(CertVal_IsBlnkRow*CertVal_IsBlnkRowNext=1,TRUE,FALSE)</formula>
    </cfRule>
  </conditionalFormatting>
  <conditionalFormatting sqref="B5:G127">
    <cfRule type="expression" dxfId="41" priority="1">
      <formula>IF(CertVal_IsBlnkRow*CertVal_IsBlnkRowNext=1,TRUE,FALSE)</formula>
    </cfRule>
  </conditionalFormatting>
  <hyperlinks>
    <hyperlink ref="B5" location="'Fire Assay'!$A$1" display="'Fire Assay'!$A$1" xr:uid="{7F9D777B-794D-4664-917E-A2DD497B99F9}"/>
    <hyperlink ref="B7" location="'PA'!$A$1" display="'PA'!$A$1" xr:uid="{046CE2BA-FE3F-4361-834D-9E2F45090BB0}"/>
    <hyperlink ref="B9" location="'AR Digest 10-50g'!$A$1" display="'AR Digest 10-50g'!$A$1" xr:uid="{D9435250-17EC-4B41-953F-248B261A8654}"/>
    <hyperlink ref="B11" location="'CNL'!$A$1" display="'CNL'!$A$1" xr:uid="{D2845CDC-415E-44A0-8A32-735F71670F03}"/>
    <hyperlink ref="B13" location="'4-Acid'!$A$1" display="'4-Acid'!$A$1" xr:uid="{79561147-7564-44AB-BFFD-0AE32C700C4E}"/>
    <hyperlink ref="B14" location="'4-Acid'!$A$41" display="'4-Acid'!$A$41" xr:uid="{D25F8B7E-2CBE-452F-B6A5-E851003E539A}"/>
    <hyperlink ref="B15" location="'4-Acid'!$A$59" display="'4-Acid'!$A$59" xr:uid="{38C7437C-0EEA-4E2F-AD5A-EC7476CC5AD6}"/>
    <hyperlink ref="B16" location="'4-Acid'!$A$95" display="'4-Acid'!$A$95" xr:uid="{C473E3C1-E9A0-413D-9517-ABFF9EAFA61C}"/>
    <hyperlink ref="B17" location="'4-Acid'!$A$113" display="'4-Acid'!$A$113" xr:uid="{55E710F4-607E-4DAE-AD7F-A0E2C9EE5A3C}"/>
    <hyperlink ref="B18" location="'4-Acid'!$A$132" display="'4-Acid'!$A$132" xr:uid="{A2BD158D-925B-471F-902E-63BDBE7ADB43}"/>
    <hyperlink ref="B19" location="'4-Acid'!$A$151" display="'4-Acid'!$A$151" xr:uid="{97FDDC55-2D68-475C-BF52-94FDA11F0BA7}"/>
    <hyperlink ref="B20" location="'4-Acid'!$A$169" display="'4-Acid'!$A$169" xr:uid="{94AB7BF8-5B26-4785-8C24-588C94F72B9F}"/>
    <hyperlink ref="B21" location="'4-Acid'!$A$188" display="'4-Acid'!$A$188" xr:uid="{CA5216CC-5388-4336-9F29-613E64B71FAD}"/>
    <hyperlink ref="B22" location="'4-Acid'!$A$206" display="'4-Acid'!$A$206" xr:uid="{4DA20C18-1241-4400-931C-EF766536E47F}"/>
    <hyperlink ref="B23" location="'4-Acid'!$A$225" display="'4-Acid'!$A$225" xr:uid="{D2D5C8DD-FDFA-4A8F-942E-2D3B925968C3}"/>
    <hyperlink ref="B24" location="'4-Acid'!$A$243" display="'4-Acid'!$A$243" xr:uid="{B1275B55-50DA-45EA-B6DF-FB8CA9243A8F}"/>
    <hyperlink ref="B25" location="'4-Acid'!$A$262" display="'4-Acid'!$A$262" xr:uid="{BD7D24AC-F7A5-4177-BFA8-EAEEB1BBCCFC}"/>
    <hyperlink ref="B26" location="'4-Acid'!$A$280" display="'4-Acid'!$A$280" xr:uid="{9DF06870-F42F-4DEC-93A9-1FAFF312FDF8}"/>
    <hyperlink ref="B27" location="'4-Acid'!$A$298" display="'4-Acid'!$A$298" xr:uid="{D51852BF-62FB-4584-997B-E34F2370DA77}"/>
    <hyperlink ref="B28" location="'4-Acid'!$A$316" display="'4-Acid'!$A$316" xr:uid="{8DF96CC6-30BF-4EC0-8A8F-578FF02CF5D6}"/>
    <hyperlink ref="B29" location="'4-Acid'!$A$334" display="'4-Acid'!$A$334" xr:uid="{748B6A40-1F3B-49C6-9B60-DBEA8EEC522B}"/>
    <hyperlink ref="B30" location="'4-Acid'!$A$352" display="'4-Acid'!$A$352" xr:uid="{F329B707-1CFA-4F85-BF1A-168A5BE08A1D}"/>
    <hyperlink ref="B31" location="'4-Acid'!$A$370" display="'4-Acid'!$A$370" xr:uid="{E407CF1C-58D3-4C5C-97DF-6E84F2EABB47}"/>
    <hyperlink ref="B32" location="'4-Acid'!$A$406" display="'4-Acid'!$A$406" xr:uid="{73BECEB2-1191-4CBB-A05F-993B1AA43DC2}"/>
    <hyperlink ref="B33" location="'4-Acid'!$A$443" display="'4-Acid'!$A$443" xr:uid="{0DAA8D1F-D66D-4636-8654-96E842C28914}"/>
    <hyperlink ref="B34" location="'4-Acid'!$A$461" display="'4-Acid'!$A$461" xr:uid="{A51F6D42-7971-4DA1-9069-67E2C908312E}"/>
    <hyperlink ref="B35" location="'4-Acid'!$A$479" display="'4-Acid'!$A$479" xr:uid="{0B5B6523-FE72-4174-9472-078F0F9B0C4E}"/>
    <hyperlink ref="B36" location="'4-Acid'!$A$497" display="'4-Acid'!$A$497" xr:uid="{F57B9BC8-0A60-4898-827F-17A806791367}"/>
    <hyperlink ref="B37" location="'4-Acid'!$A$515" display="'4-Acid'!$A$515" xr:uid="{F9DB4D97-3E9C-4865-9575-1FAC6C69F2D0}"/>
    <hyperlink ref="B38" location="'4-Acid'!$A$533" display="'4-Acid'!$A$533" xr:uid="{B5B9E5FD-C993-4417-BBFF-722D6930D1D0}"/>
    <hyperlink ref="B39" location="'4-Acid'!$A$552" display="'4-Acid'!$A$552" xr:uid="{82693192-495E-45AC-9E39-3E9A735015F3}"/>
    <hyperlink ref="B40" location="'4-Acid'!$A$570" display="'4-Acid'!$A$570" xr:uid="{B1779DFF-C90D-4363-8D7C-27DC38D0524B}"/>
    <hyperlink ref="B41" location="'4-Acid'!$A$588" display="'4-Acid'!$A$588" xr:uid="{57A63277-A2E3-4F2F-814C-B394FB5B764D}"/>
    <hyperlink ref="B42" location="'4-Acid'!$A$607" display="'4-Acid'!$A$607" xr:uid="{9E4FEC90-9DA8-45F3-9CCA-05A36AB5B60B}"/>
    <hyperlink ref="B43" location="'4-Acid'!$A$625" display="'4-Acid'!$A$625" xr:uid="{20523C39-83CB-4AE5-98FD-D361EC25D9CC}"/>
    <hyperlink ref="B44" location="'4-Acid'!$A$644" display="'4-Acid'!$A$644" xr:uid="{44841BC1-A4B5-4D7A-87DC-41C976035002}"/>
    <hyperlink ref="B45" location="'4-Acid'!$A$662" display="'4-Acid'!$A$662" xr:uid="{EC71F0EC-1C78-49F5-87CF-F491C71D2BB9}"/>
    <hyperlink ref="B46" location="'4-Acid'!$A$681" display="'4-Acid'!$A$681" xr:uid="{4584A6F4-99DF-409F-8D63-EC7DC14218EC}"/>
    <hyperlink ref="B47" location="'4-Acid'!$A$699" display="'4-Acid'!$A$699" xr:uid="{A1696BE0-BF10-4F1D-9C51-E6A58C85EE83}"/>
    <hyperlink ref="B48" location="'4-Acid'!$A$717" display="'4-Acid'!$A$717" xr:uid="{FCA196A3-B7CB-484E-A9DF-69CCFE4B7E81}"/>
    <hyperlink ref="B49" location="'4-Acid'!$A$736" display="'4-Acid'!$A$736" xr:uid="{69F3888F-9883-4E2A-A0AA-DD5053B91E5F}"/>
    <hyperlink ref="B50" location="'4-Acid'!$A$772" display="'4-Acid'!$A$772" xr:uid="{8747BF44-36B5-4934-8FB1-9D26D056E983}"/>
    <hyperlink ref="B51" location="'4-Acid'!$A$791" display="'4-Acid'!$A$791" xr:uid="{BB81CE64-CEFE-442E-91D1-7C84FEA3774E}"/>
    <hyperlink ref="B52" location="'4-Acid'!$A$810" display="'4-Acid'!$A$810" xr:uid="{A0874A46-3085-456E-B8E8-ACB484F86003}"/>
    <hyperlink ref="B53" location="'4-Acid'!$A$847" display="'4-Acid'!$A$847" xr:uid="{E888518A-49D4-4EDD-820A-7B1878058ABA}"/>
    <hyperlink ref="B54" location="'4-Acid'!$A$866" display="'4-Acid'!$A$866" xr:uid="{20FE1DA5-68C7-4863-A707-FBC47C9C6014}"/>
    <hyperlink ref="B55" location="'4-Acid'!$A$885" display="'4-Acid'!$A$885" xr:uid="{3953291A-D5CA-4228-9345-8D5466B7F9AF}"/>
    <hyperlink ref="B56" location="'4-Acid'!$A$903" display="'4-Acid'!$A$903" xr:uid="{08967258-EDB8-4989-8C05-6BA965DCF462}"/>
    <hyperlink ref="B57" location="'4-Acid'!$A$922" display="'4-Acid'!$A$922" xr:uid="{4DF02067-B170-4C04-B3D3-6401BFF7CFD9}"/>
    <hyperlink ref="B58" location="'4-Acid'!$A$941" display="'4-Acid'!$A$941" xr:uid="{1D87F9B5-D2AD-48F6-A779-22A963601A88}"/>
    <hyperlink ref="B59" location="'4-Acid'!$A$959" display="'4-Acid'!$A$959" xr:uid="{10CE56F5-3D02-436D-8057-23E1DD18E43F}"/>
    <hyperlink ref="B60" location="'4-Acid'!$A$978" display="'4-Acid'!$A$978" xr:uid="{5EBADE44-8F19-434D-9F25-A9D54F3C8FC9}"/>
    <hyperlink ref="B61" location="'4-Acid'!$A$996" display="'4-Acid'!$A$996" xr:uid="{08CA0BB9-605E-4539-BBC6-48501C9127BB}"/>
    <hyperlink ref="B62" location="'4-Acid'!$A$1015" display="'4-Acid'!$A$1015" xr:uid="{1FF9105C-273F-4ADE-A6AD-879DFE75E1FF}"/>
    <hyperlink ref="B63" location="'4-Acid'!$A$1033" display="'4-Acid'!$A$1033" xr:uid="{A32A2DB6-4E09-412A-925B-9294AC2F4D99}"/>
    <hyperlink ref="B64" location="'4-Acid'!$A$1052" display="'4-Acid'!$A$1052" xr:uid="{3FB7F5DA-6FBC-479A-92EC-AD663BC6C7EC}"/>
    <hyperlink ref="B65" location="'4-Acid'!$A$1070" display="'4-Acid'!$A$1070" xr:uid="{EF819D3E-BCB4-4F75-8DD1-B73DACBD3EE8}"/>
    <hyperlink ref="B66" location="'4-Acid'!$A$1089" display="'4-Acid'!$A$1089" xr:uid="{A76DFE31-E375-4211-B85F-849328B8E816}"/>
    <hyperlink ref="B67" location="'4-Acid'!$A$1108" display="'4-Acid'!$A$1108" xr:uid="{AA85570D-99CE-4B42-A7C9-1C6978763550}"/>
    <hyperlink ref="B68" location="'4-Acid'!$A$1126" display="'4-Acid'!$A$1126" xr:uid="{70A9F9D9-B3EE-4E5B-AB71-6EDDBAD969E5}"/>
    <hyperlink ref="B69" location="'4-Acid'!$A$1144" display="'4-Acid'!$A$1144" xr:uid="{891A91EC-7C45-4B36-8618-0022F065F497}"/>
    <hyperlink ref="B71" location="'Aqua Regia'!$A$1" display="'Aqua Regia'!$A$1" xr:uid="{245AD3C9-77BB-434B-8E5D-EB6BE0F9D1FE}"/>
    <hyperlink ref="B72" location="'Aqua Regia'!$A$18" display="'Aqua Regia'!$A$18" xr:uid="{B2E67722-12D8-4E1D-BA7D-0F55B6FEA1F8}"/>
    <hyperlink ref="B73" location="'Aqua Regia'!$A$58" display="'Aqua Regia'!$A$58" xr:uid="{3B63FED0-ACF7-42E7-9EFF-B54DA8D6268F}"/>
    <hyperlink ref="B74" location="'Aqua Regia'!$A$94" display="'Aqua Regia'!$A$94" xr:uid="{E5D7FBCA-CC0C-4018-A822-3D232A1A5650}"/>
    <hyperlink ref="B75" location="'Aqua Regia'!$A$112" display="'Aqua Regia'!$A$112" xr:uid="{A8E48EE9-9879-4E44-9E96-56E2781585AC}"/>
    <hyperlink ref="B76" location="'Aqua Regia'!$A$131" display="'Aqua Regia'!$A$131" xr:uid="{48F40B66-73F4-4732-90EE-2A82C749C78C}"/>
    <hyperlink ref="B77" location="'Aqua Regia'!$A$150" display="'Aqua Regia'!$A$150" xr:uid="{3F44A951-E85A-45F3-B1AE-C3595F8402B6}"/>
    <hyperlink ref="B78" location="'Aqua Regia'!$A$168" display="'Aqua Regia'!$A$168" xr:uid="{7A65E07B-6FEE-4F41-ADB8-D412D93A4724}"/>
    <hyperlink ref="B79" location="'Aqua Regia'!$A$186" display="'Aqua Regia'!$A$186" xr:uid="{197AABAA-253C-419D-9C07-F6F82C10C1DC}"/>
    <hyperlink ref="B80" location="'Aqua Regia'!$A$204" display="'Aqua Regia'!$A$204" xr:uid="{F69C5B61-2B35-449D-BE75-9DD9746E770C}"/>
    <hyperlink ref="B81" location="'Aqua Regia'!$A$223" display="'Aqua Regia'!$A$223" xr:uid="{02C87B90-1EF5-4CB5-A40D-1A02FD8B0114}"/>
    <hyperlink ref="B82" location="'Aqua Regia'!$A$241" display="'Aqua Regia'!$A$241" xr:uid="{9E306973-26CD-438D-A648-633D5B313E61}"/>
    <hyperlink ref="B83" location="'Aqua Regia'!$A$259" display="'Aqua Regia'!$A$259" xr:uid="{E17974E8-D0A6-4800-9DA4-E2259D642010}"/>
    <hyperlink ref="B84" location="'Aqua Regia'!$A$277" display="'Aqua Regia'!$A$277" xr:uid="{0C21186C-9C6F-444E-BA7B-3661C871DF19}"/>
    <hyperlink ref="B85" location="'Aqua Regia'!$A$295" display="'Aqua Regia'!$A$295" xr:uid="{8AA7E058-D670-40FE-936F-3727919A8E0D}"/>
    <hyperlink ref="B86" location="'Aqua Regia'!$A$313" display="'Aqua Regia'!$A$313" xr:uid="{3AB360B4-1C83-496B-BE19-8171B31D1FE0}"/>
    <hyperlink ref="B87" location="'Aqua Regia'!$A$331" display="'Aqua Regia'!$A$331" xr:uid="{160C00AE-7D5B-4F53-A48B-D8EBE532A337}"/>
    <hyperlink ref="B88" location="'Aqua Regia'!$A$349" display="'Aqua Regia'!$A$349" xr:uid="{D656CA64-C71E-4610-9B05-CDE5466AAA15}"/>
    <hyperlink ref="B89" location="'Aqua Regia'!$A$368" display="'Aqua Regia'!$A$368" xr:uid="{E2603345-FA8D-415A-B71D-D4A0F4B7A1E3}"/>
    <hyperlink ref="B90" location="'Aqua Regia'!$A$386" display="'Aqua Regia'!$A$386" xr:uid="{17737E18-2BB2-44BC-90CD-F837A95F819C}"/>
    <hyperlink ref="B91" location="'Aqua Regia'!$A$405" display="'Aqua Regia'!$A$405" xr:uid="{995CCF9D-4DBC-4423-ADE1-A586EB696FA7}"/>
    <hyperlink ref="B92" location="'Aqua Regia'!$A$442" display="'Aqua Regia'!$A$442" xr:uid="{80256327-9B7F-429B-9F93-FAB35772CA44}"/>
    <hyperlink ref="B93" location="'Aqua Regia'!$A$460" display="'Aqua Regia'!$A$460" xr:uid="{DBE544D8-D1E8-4C9B-8D96-88FAB9CC353A}"/>
    <hyperlink ref="B94" location="'Aqua Regia'!$A$478" display="'Aqua Regia'!$A$478" xr:uid="{5860DE55-CFA1-4646-A596-A061E825D1A1}"/>
    <hyperlink ref="B95" location="'Aqua Regia'!$A$496" display="'Aqua Regia'!$A$496" xr:uid="{2B19DE15-99A4-4BF0-B1B3-3F1F7E75E0C7}"/>
    <hyperlink ref="B96" location="'Aqua Regia'!$A$514" display="'Aqua Regia'!$A$514" xr:uid="{C147BFA4-5F7D-4DA1-B80D-1251CD2739AD}"/>
    <hyperlink ref="B97" location="'Aqua Regia'!$A$532" display="'Aqua Regia'!$A$532" xr:uid="{5335BD94-47C7-4D25-BC3C-6353DD35148D}"/>
    <hyperlink ref="B98" location="'Aqua Regia'!$A$550" display="'Aqua Regia'!$A$550" xr:uid="{C80E0261-4FDF-4631-82C8-55828393EA2E}"/>
    <hyperlink ref="B99" location="'Aqua Regia'!$A$568" display="'Aqua Regia'!$A$568" xr:uid="{D806BE49-187F-4039-B1DA-05DBB2507F7D}"/>
    <hyperlink ref="B100" location="'Aqua Regia'!$A$586" display="'Aqua Regia'!$A$586" xr:uid="{3D1CF3FF-C17C-4DC3-BE6B-5B55D2B88331}"/>
    <hyperlink ref="B101" location="'Aqua Regia'!$A$605" display="'Aqua Regia'!$A$605" xr:uid="{C9F61741-8836-4DB2-8171-FB02A028B191}"/>
    <hyperlink ref="B102" location="'Aqua Regia'!$A$623" display="'Aqua Regia'!$A$623" xr:uid="{271B60DE-7ADC-45B0-A132-585B5C93F05A}"/>
    <hyperlink ref="B103" location="'Aqua Regia'!$A$660" display="'Aqua Regia'!$A$660" xr:uid="{3344E9F4-2030-4EAE-A5DD-0F7E567ECD86}"/>
    <hyperlink ref="B104" location="'Aqua Regia'!$A$679" display="'Aqua Regia'!$A$679" xr:uid="{069DBB2B-9969-4519-80EE-15EECA70ED3F}"/>
    <hyperlink ref="B105" location="'Aqua Regia'!$A$697" display="'Aqua Regia'!$A$697" xr:uid="{8E247F09-0BFC-4FD6-A4E9-6ACD2982D973}"/>
    <hyperlink ref="B106" location="'Aqua Regia'!$A$770" display="'Aqua Regia'!$A$770" xr:uid="{9F8C83DA-488B-4366-9274-42D8E0320CB8}"/>
    <hyperlink ref="B107" location="'Aqua Regia'!$A$806" display="'Aqua Regia'!$A$806" xr:uid="{7CFB5941-AA7A-4927-A5DD-5D7480B8F137}"/>
    <hyperlink ref="B108" location="'Aqua Regia'!$A$824" display="'Aqua Regia'!$A$824" xr:uid="{9BEC6436-1D62-48D4-8B72-5EE63176ACB8}"/>
    <hyperlink ref="B109" location="'Aqua Regia'!$A$842" display="'Aqua Regia'!$A$842" xr:uid="{ACE84B31-8B69-41C2-AA0E-7BCCC60DB8AD}"/>
    <hyperlink ref="B110" location="'Aqua Regia'!$A$861" display="'Aqua Regia'!$A$861" xr:uid="{4ED4B591-CDDD-427A-8163-77B0015BC552}"/>
    <hyperlink ref="B111" location="'Aqua Regia'!$A$915" display="'Aqua Regia'!$A$915" xr:uid="{7925137C-DC02-4D72-B54D-6B0CD19BC80A}"/>
    <hyperlink ref="B112" location="'Aqua Regia'!$A$933" display="'Aqua Regia'!$A$933" xr:uid="{F136D08B-2851-4A54-A78D-545BA914EF80}"/>
    <hyperlink ref="B113" location="'Aqua Regia'!$A$951" display="'Aqua Regia'!$A$951" xr:uid="{4A4C244D-5998-445B-84CE-6D86FD4F6044}"/>
    <hyperlink ref="B114" location="'Aqua Regia'!$A$969" display="'Aqua Regia'!$A$969" xr:uid="{D31EFC24-5AB4-4EE4-B9BB-07C99FAF9BB7}"/>
    <hyperlink ref="B115" location="'Aqua Regia'!$A$988" display="'Aqua Regia'!$A$988" xr:uid="{35F9D552-3A35-4B6A-BBE0-55E135A3E648}"/>
    <hyperlink ref="B116" location="'Aqua Regia'!$A$1007" display="'Aqua Regia'!$A$1007" xr:uid="{C3583E96-E073-41DB-BB1C-BA223A816320}"/>
    <hyperlink ref="B117" location="'Aqua Regia'!$A$1025" display="'Aqua Regia'!$A$1025" xr:uid="{38BFA61E-27E3-48B1-9E4F-C833B91CFE1A}"/>
    <hyperlink ref="B118" location="'Aqua Regia'!$A$1043" display="'Aqua Regia'!$A$1043" xr:uid="{61A022F5-2A5E-43BA-8832-1C16E78413D3}"/>
    <hyperlink ref="B119" location="'Aqua Regia'!$A$1079" display="'Aqua Regia'!$A$1079" xr:uid="{177BE88E-23AA-4670-9337-D3DDE9C6ED98}"/>
    <hyperlink ref="B120" location="'Aqua Regia'!$A$1097" display="'Aqua Regia'!$A$1097" xr:uid="{C45CE25E-6C16-4032-9B83-F02743BB8378}"/>
    <hyperlink ref="B121" location="'Aqua Regia'!$A$1115" display="'Aqua Regia'!$A$1115" xr:uid="{DF87B2A5-C7BF-40F4-A89A-AF32A9571221}"/>
    <hyperlink ref="B122" location="'Aqua Regia'!$A$1134" display="'Aqua Regia'!$A$1134" xr:uid="{8BACFE9D-D2CD-45FC-83F5-69745479A048}"/>
    <hyperlink ref="B123" location="'Aqua Regia'!$A$1153" display="'Aqua Regia'!$A$1153" xr:uid="{F24B2CA2-5D5F-4000-92B4-242D7F928C6E}"/>
    <hyperlink ref="B124" location="'Aqua Regia'!$A$1171" display="'Aqua Regia'!$A$1171" xr:uid="{BEE02A0F-2597-457F-AAF0-8068C80A1FC6}"/>
    <hyperlink ref="B125" location="'Aqua Regia'!$A$1189" display="'Aqua Regia'!$A$1189" xr:uid="{0200156A-7124-4763-973A-C4DCE57D8C3D}"/>
    <hyperlink ref="B127" location="'IRC'!$A$18" display="'IRC'!$A$18" xr:uid="{FFA269D2-A251-45E4-A1CE-66C891A1620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F29E-771E-41B7-8841-D5975AA67E94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496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229</v>
      </c>
      <c r="E3" s="153" t="s">
        <v>230</v>
      </c>
      <c r="F3" s="154" t="s">
        <v>231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292</v>
      </c>
      <c r="L3" s="154" t="s">
        <v>236</v>
      </c>
      <c r="M3" s="154" t="s">
        <v>237</v>
      </c>
      <c r="N3" s="154" t="s">
        <v>239</v>
      </c>
      <c r="O3" s="154" t="s">
        <v>240</v>
      </c>
      <c r="P3" s="154" t="s">
        <v>241</v>
      </c>
      <c r="Q3" s="154" t="s">
        <v>242</v>
      </c>
      <c r="R3" s="154" t="s">
        <v>243</v>
      </c>
      <c r="S3" s="154" t="s">
        <v>244</v>
      </c>
      <c r="T3" s="154" t="s">
        <v>247</v>
      </c>
      <c r="U3" s="154" t="s">
        <v>248</v>
      </c>
      <c r="V3" s="154" t="s">
        <v>249</v>
      </c>
      <c r="W3" s="154" t="s">
        <v>250</v>
      </c>
      <c r="X3" s="154" t="s">
        <v>259</v>
      </c>
      <c r="Y3" s="154" t="s">
        <v>260</v>
      </c>
      <c r="Z3" s="155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293</v>
      </c>
      <c r="F4" s="11" t="s">
        <v>293</v>
      </c>
      <c r="G4" s="11" t="s">
        <v>294</v>
      </c>
      <c r="H4" s="11" t="s">
        <v>295</v>
      </c>
      <c r="I4" s="11" t="s">
        <v>293</v>
      </c>
      <c r="J4" s="11" t="s">
        <v>293</v>
      </c>
      <c r="K4" s="11" t="s">
        <v>293</v>
      </c>
      <c r="L4" s="11" t="s">
        <v>293</v>
      </c>
      <c r="M4" s="11" t="s">
        <v>295</v>
      </c>
      <c r="N4" s="11" t="s">
        <v>295</v>
      </c>
      <c r="O4" s="11" t="s">
        <v>296</v>
      </c>
      <c r="P4" s="11" t="s">
        <v>293</v>
      </c>
      <c r="Q4" s="11" t="s">
        <v>293</v>
      </c>
      <c r="R4" s="11" t="s">
        <v>293</v>
      </c>
      <c r="S4" s="11" t="s">
        <v>293</v>
      </c>
      <c r="T4" s="11" t="s">
        <v>293</v>
      </c>
      <c r="U4" s="11" t="s">
        <v>293</v>
      </c>
      <c r="V4" s="11" t="s">
        <v>293</v>
      </c>
      <c r="W4" s="11" t="s">
        <v>293</v>
      </c>
      <c r="X4" s="11" t="s">
        <v>293</v>
      </c>
      <c r="Y4" s="11" t="s">
        <v>293</v>
      </c>
      <c r="Z4" s="15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297</v>
      </c>
      <c r="F5" s="26" t="s">
        <v>297</v>
      </c>
      <c r="G5" s="26" t="s">
        <v>297</v>
      </c>
      <c r="H5" s="26" t="s">
        <v>297</v>
      </c>
      <c r="I5" s="26" t="s">
        <v>297</v>
      </c>
      <c r="J5" s="26" t="s">
        <v>297</v>
      </c>
      <c r="K5" s="26" t="s">
        <v>297</v>
      </c>
      <c r="L5" s="26" t="s">
        <v>264</v>
      </c>
      <c r="M5" s="26" t="s">
        <v>264</v>
      </c>
      <c r="N5" s="26" t="s">
        <v>264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298</v>
      </c>
      <c r="U5" s="26" t="s">
        <v>266</v>
      </c>
      <c r="V5" s="26" t="s">
        <v>299</v>
      </c>
      <c r="W5" s="26" t="s">
        <v>299</v>
      </c>
      <c r="X5" s="26" t="s">
        <v>266</v>
      </c>
      <c r="Y5" s="26" t="s">
        <v>297</v>
      </c>
      <c r="Z5" s="155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0.40756168746494725</v>
      </c>
      <c r="E6" s="207">
        <v>0.36</v>
      </c>
      <c r="F6" s="207">
        <v>0.35</v>
      </c>
      <c r="G6" s="207">
        <v>0.41160772043244387</v>
      </c>
      <c r="H6" s="207">
        <v>0.4</v>
      </c>
      <c r="I6" s="207">
        <v>0.41</v>
      </c>
      <c r="J6" s="207">
        <v>0.4</v>
      </c>
      <c r="K6" s="207">
        <v>0.44353240700000002</v>
      </c>
      <c r="L6" s="207">
        <v>0.39</v>
      </c>
      <c r="M6" s="207">
        <v>0.44499999999999995</v>
      </c>
      <c r="N6" s="207">
        <v>0.42</v>
      </c>
      <c r="O6" s="207">
        <v>0.39</v>
      </c>
      <c r="P6" s="207">
        <v>0.42</v>
      </c>
      <c r="Q6" s="207">
        <v>0.42</v>
      </c>
      <c r="R6" s="207">
        <v>0.35</v>
      </c>
      <c r="S6" s="207">
        <v>0.38</v>
      </c>
      <c r="T6" s="216">
        <v>0.30400085106809299</v>
      </c>
      <c r="U6" s="207">
        <v>0.32</v>
      </c>
      <c r="V6" s="207">
        <v>0.38</v>
      </c>
      <c r="W6" s="208">
        <v>0.4</v>
      </c>
      <c r="X6" s="207">
        <v>0.38</v>
      </c>
      <c r="Y6" s="207">
        <v>0.38</v>
      </c>
      <c r="Z6" s="209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0.38450999806938996</v>
      </c>
      <c r="E7" s="23">
        <v>0.31</v>
      </c>
      <c r="F7" s="23">
        <v>0.36</v>
      </c>
      <c r="G7" s="23">
        <v>0.40489461503196139</v>
      </c>
      <c r="H7" s="23">
        <v>0.4</v>
      </c>
      <c r="I7" s="23">
        <v>0.37</v>
      </c>
      <c r="J7" s="23">
        <v>0.42</v>
      </c>
      <c r="K7" s="23">
        <v>0.42628446199999998</v>
      </c>
      <c r="L7" s="23">
        <v>0.39</v>
      </c>
      <c r="M7" s="23">
        <v>0.43099999999999999</v>
      </c>
      <c r="N7" s="23">
        <v>0.42</v>
      </c>
      <c r="O7" s="23">
        <v>0.39</v>
      </c>
      <c r="P7" s="23">
        <v>0.41</v>
      </c>
      <c r="Q7" s="23">
        <v>0.44</v>
      </c>
      <c r="R7" s="23">
        <v>0.3</v>
      </c>
      <c r="S7" s="23">
        <v>0.35</v>
      </c>
      <c r="T7" s="23">
        <v>0.38516</v>
      </c>
      <c r="U7" s="23">
        <v>0.36</v>
      </c>
      <c r="V7" s="23">
        <v>0.4</v>
      </c>
      <c r="W7" s="213">
        <v>0.4</v>
      </c>
      <c r="X7" s="23">
        <v>0.38</v>
      </c>
      <c r="Y7" s="23">
        <v>0.32600000000000001</v>
      </c>
      <c r="Z7" s="209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0.40467483321990916</v>
      </c>
      <c r="E8" s="23">
        <v>0.37</v>
      </c>
      <c r="F8" s="23">
        <v>0.35</v>
      </c>
      <c r="G8" s="23">
        <v>0.4100378649195619</v>
      </c>
      <c r="H8" s="23">
        <v>0.4</v>
      </c>
      <c r="I8" s="23">
        <v>0.358208955</v>
      </c>
      <c r="J8" s="23">
        <v>0.4</v>
      </c>
      <c r="K8" s="23">
        <v>0.43970298800000002</v>
      </c>
      <c r="L8" s="23">
        <v>0.41</v>
      </c>
      <c r="M8" s="23">
        <v>0.434</v>
      </c>
      <c r="N8" s="23">
        <v>0.42</v>
      </c>
      <c r="O8" s="23">
        <v>0.39</v>
      </c>
      <c r="P8" s="23">
        <v>0.41</v>
      </c>
      <c r="Q8" s="23">
        <v>0.44</v>
      </c>
      <c r="R8" s="23">
        <v>0.36</v>
      </c>
      <c r="S8" s="23">
        <v>0.3</v>
      </c>
      <c r="T8" s="23">
        <v>0.37537537537537541</v>
      </c>
      <c r="U8" s="23">
        <v>0.34</v>
      </c>
      <c r="V8" s="23">
        <v>0.4</v>
      </c>
      <c r="W8" s="213">
        <v>0.4</v>
      </c>
      <c r="X8" s="23">
        <v>0.35</v>
      </c>
      <c r="Y8" s="23">
        <v>0.33200000000000002</v>
      </c>
      <c r="Z8" s="209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0.43176054751568671</v>
      </c>
      <c r="E9" s="23">
        <v>0.32</v>
      </c>
      <c r="F9" s="23">
        <v>0.36</v>
      </c>
      <c r="G9" s="23">
        <v>0.41265900393702915</v>
      </c>
      <c r="H9" s="23">
        <v>0.4</v>
      </c>
      <c r="I9" s="23">
        <v>0.36453202000000001</v>
      </c>
      <c r="J9" s="23">
        <v>0.41</v>
      </c>
      <c r="K9" s="23">
        <v>0.43969106699999999</v>
      </c>
      <c r="L9" s="23">
        <v>0.43</v>
      </c>
      <c r="M9" s="23">
        <v>0.42499999999999999</v>
      </c>
      <c r="N9" s="23">
        <v>0.43</v>
      </c>
      <c r="O9" s="23">
        <v>0.39</v>
      </c>
      <c r="P9" s="23">
        <v>0.42</v>
      </c>
      <c r="Q9" s="23">
        <v>0.43</v>
      </c>
      <c r="R9" s="23">
        <v>0.33</v>
      </c>
      <c r="S9" s="23">
        <v>0.33</v>
      </c>
      <c r="T9" s="23">
        <v>0.38323353293413176</v>
      </c>
      <c r="U9" s="23">
        <v>0.34</v>
      </c>
      <c r="V9" s="23">
        <v>0.38</v>
      </c>
      <c r="W9" s="213">
        <v>0.4</v>
      </c>
      <c r="X9" s="23">
        <v>0.38</v>
      </c>
      <c r="Y9" s="214">
        <v>0.23799999999999999</v>
      </c>
      <c r="Z9" s="209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0.38533592731984428</v>
      </c>
      <c r="BN9" s="28"/>
    </row>
    <row r="10" spans="1:66">
      <c r="A10" s="30"/>
      <c r="B10" s="19">
        <v>1</v>
      </c>
      <c r="C10" s="9">
        <v>5</v>
      </c>
      <c r="D10" s="212">
        <v>0.40164308604172938</v>
      </c>
      <c r="E10" s="23">
        <v>0.37</v>
      </c>
      <c r="F10" s="23">
        <v>0.35</v>
      </c>
      <c r="G10" s="23">
        <v>0.40834946036947628</v>
      </c>
      <c r="H10" s="23">
        <v>0.4</v>
      </c>
      <c r="I10" s="23">
        <v>0.38613861399999999</v>
      </c>
      <c r="J10" s="23">
        <v>0.43</v>
      </c>
      <c r="K10" s="23">
        <v>0.42821651700000002</v>
      </c>
      <c r="L10" s="23">
        <v>0.39</v>
      </c>
      <c r="M10" s="23">
        <v>0.44499999999999995</v>
      </c>
      <c r="N10" s="23">
        <v>0.43</v>
      </c>
      <c r="O10" s="23">
        <v>0.39</v>
      </c>
      <c r="P10" s="23">
        <v>0.41</v>
      </c>
      <c r="Q10" s="23">
        <v>0.42</v>
      </c>
      <c r="R10" s="23">
        <v>0.35</v>
      </c>
      <c r="S10" s="23">
        <v>0.36</v>
      </c>
      <c r="T10" s="23">
        <v>0.37918959479739872</v>
      </c>
      <c r="U10" s="23">
        <v>0.34</v>
      </c>
      <c r="V10" s="23">
        <v>0.4</v>
      </c>
      <c r="W10" s="213">
        <v>0.4</v>
      </c>
      <c r="X10" s="23">
        <v>0.35</v>
      </c>
      <c r="Y10" s="214">
        <v>0.251</v>
      </c>
      <c r="Z10" s="209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13</v>
      </c>
    </row>
    <row r="11" spans="1:66">
      <c r="A11" s="30"/>
      <c r="B11" s="19">
        <v>1</v>
      </c>
      <c r="C11" s="9">
        <v>6</v>
      </c>
      <c r="D11" s="212">
        <v>0.4265663575596445</v>
      </c>
      <c r="E11" s="23">
        <v>0.37</v>
      </c>
      <c r="F11" s="23">
        <v>0.35</v>
      </c>
      <c r="G11" s="23">
        <v>0.3988747849625579</v>
      </c>
      <c r="H11" s="23">
        <v>0.39</v>
      </c>
      <c r="I11" s="23">
        <v>0.36815920400000002</v>
      </c>
      <c r="J11" s="23">
        <v>0.41</v>
      </c>
      <c r="K11" s="23">
        <v>0.432271391</v>
      </c>
      <c r="L11" s="23">
        <v>0.39</v>
      </c>
      <c r="M11" s="23">
        <v>0.42699999999999999</v>
      </c>
      <c r="N11" s="23">
        <v>0.43</v>
      </c>
      <c r="O11" s="23">
        <v>0.4</v>
      </c>
      <c r="P11" s="23">
        <v>0.4</v>
      </c>
      <c r="Q11" s="23">
        <v>0.42</v>
      </c>
      <c r="R11" s="23">
        <v>0.33</v>
      </c>
      <c r="S11" s="23">
        <v>0.31</v>
      </c>
      <c r="T11" s="23">
        <v>0.373</v>
      </c>
      <c r="U11" s="23">
        <v>0.33</v>
      </c>
      <c r="V11" s="23">
        <v>0.38</v>
      </c>
      <c r="W11" s="213">
        <v>0.4</v>
      </c>
      <c r="X11" s="23">
        <v>0.37</v>
      </c>
      <c r="Y11" s="23">
        <v>0.29199999999999998</v>
      </c>
      <c r="Z11" s="209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0.43067162806016818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9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0.43350284820444762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9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0.41889223243169071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9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0.4301658245450547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9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0.4172555781432698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9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0.42357904869981533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9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0.4392815033723983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9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0.40134895760528833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9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0.39688654342005503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9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0.41410685724980684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9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0.4101089856940493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9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0.40796968747052548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9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0.415719249826767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9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0.43422087451507452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9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267</v>
      </c>
      <c r="C26" s="12"/>
      <c r="D26" s="215">
        <v>0.4165213164554859</v>
      </c>
      <c r="E26" s="215">
        <v>0.35000000000000003</v>
      </c>
      <c r="F26" s="215">
        <v>0.35333333333333333</v>
      </c>
      <c r="G26" s="215">
        <v>0.40773724160883834</v>
      </c>
      <c r="H26" s="215">
        <v>0.39833333333333337</v>
      </c>
      <c r="I26" s="215">
        <v>0.37617313216666665</v>
      </c>
      <c r="J26" s="215">
        <v>0.41166666666666668</v>
      </c>
      <c r="K26" s="215">
        <v>0.43494980533333333</v>
      </c>
      <c r="L26" s="215">
        <v>0.39999999999999997</v>
      </c>
      <c r="M26" s="215">
        <v>0.43449999999999994</v>
      </c>
      <c r="N26" s="215">
        <v>0.42500000000000004</v>
      </c>
      <c r="O26" s="215">
        <v>0.39166666666666666</v>
      </c>
      <c r="P26" s="215">
        <v>0.41166666666666663</v>
      </c>
      <c r="Q26" s="215">
        <v>0.42833333333333329</v>
      </c>
      <c r="R26" s="215">
        <v>0.33666666666666667</v>
      </c>
      <c r="S26" s="215">
        <v>0.33833333333333337</v>
      </c>
      <c r="T26" s="215">
        <v>0.36665989236249974</v>
      </c>
      <c r="U26" s="215">
        <v>0.33833333333333337</v>
      </c>
      <c r="V26" s="215">
        <v>0.38999999999999996</v>
      </c>
      <c r="W26" s="215">
        <v>0.39999999999999997</v>
      </c>
      <c r="X26" s="215">
        <v>0.36833333333333335</v>
      </c>
      <c r="Y26" s="215">
        <v>0.3031666666666667</v>
      </c>
      <c r="Z26" s="209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268</v>
      </c>
      <c r="C27" s="29"/>
      <c r="D27" s="23">
        <v>0.41648741398501843</v>
      </c>
      <c r="E27" s="23">
        <v>0.36499999999999999</v>
      </c>
      <c r="F27" s="23">
        <v>0.35</v>
      </c>
      <c r="G27" s="23">
        <v>0.40919366264451906</v>
      </c>
      <c r="H27" s="23">
        <v>0.4</v>
      </c>
      <c r="I27" s="23">
        <v>0.36907960200000001</v>
      </c>
      <c r="J27" s="23">
        <v>0.41</v>
      </c>
      <c r="K27" s="23">
        <v>0.43598122900000003</v>
      </c>
      <c r="L27" s="23">
        <v>0.39</v>
      </c>
      <c r="M27" s="23">
        <v>0.4325</v>
      </c>
      <c r="N27" s="23">
        <v>0.42499999999999999</v>
      </c>
      <c r="O27" s="23">
        <v>0.39</v>
      </c>
      <c r="P27" s="23">
        <v>0.41</v>
      </c>
      <c r="Q27" s="23">
        <v>0.42499999999999999</v>
      </c>
      <c r="R27" s="23">
        <v>0.33999999999999997</v>
      </c>
      <c r="S27" s="23">
        <v>0.33999999999999997</v>
      </c>
      <c r="T27" s="23">
        <v>0.37728248508638706</v>
      </c>
      <c r="U27" s="23">
        <v>0.34</v>
      </c>
      <c r="V27" s="23">
        <v>0.39</v>
      </c>
      <c r="W27" s="23">
        <v>0.4</v>
      </c>
      <c r="X27" s="23">
        <v>0.375</v>
      </c>
      <c r="Y27" s="23">
        <v>0.309</v>
      </c>
      <c r="Z27" s="209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269</v>
      </c>
      <c r="C28" s="29"/>
      <c r="D28" s="23">
        <v>1.4686786400286112E-2</v>
      </c>
      <c r="E28" s="23">
        <v>2.7568097504180437E-2</v>
      </c>
      <c r="F28" s="23">
        <v>5.1639777949432277E-3</v>
      </c>
      <c r="G28" s="23">
        <v>5.1282685934078403E-3</v>
      </c>
      <c r="H28" s="23">
        <v>4.0824829046386332E-3</v>
      </c>
      <c r="I28" s="23">
        <v>1.8995397204292552E-2</v>
      </c>
      <c r="J28" s="23">
        <v>1.1690451944500109E-2</v>
      </c>
      <c r="K28" s="23">
        <v>7.0190114578696314E-3</v>
      </c>
      <c r="L28" s="23">
        <v>1.6733200530681499E-2</v>
      </c>
      <c r="M28" s="23">
        <v>8.7120606058497824E-3</v>
      </c>
      <c r="N28" s="23">
        <v>5.4772255750516665E-3</v>
      </c>
      <c r="O28" s="23">
        <v>4.0824829046386332E-3</v>
      </c>
      <c r="P28" s="23">
        <v>7.5277265270908E-3</v>
      </c>
      <c r="Q28" s="23">
        <v>9.8319208025017604E-3</v>
      </c>
      <c r="R28" s="23">
        <v>2.1602468994692859E-2</v>
      </c>
      <c r="S28" s="23">
        <v>3.0605010483034746E-2</v>
      </c>
      <c r="T28" s="23">
        <v>3.1036253164455404E-2</v>
      </c>
      <c r="U28" s="23">
        <v>1.3291601358251252E-2</v>
      </c>
      <c r="V28" s="23">
        <v>1.0954451150103331E-2</v>
      </c>
      <c r="W28" s="23">
        <v>6.0809419444881171E-17</v>
      </c>
      <c r="X28" s="23">
        <v>1.4719601443879758E-2</v>
      </c>
      <c r="Y28" s="23">
        <v>5.3570203160587797E-2</v>
      </c>
      <c r="Z28" s="209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3.5260587681964904E-2</v>
      </c>
      <c r="E29" s="13">
        <v>7.8765992869086948E-2</v>
      </c>
      <c r="F29" s="13">
        <v>1.4615031495122343E-2</v>
      </c>
      <c r="G29" s="13">
        <v>1.257738580163259E-2</v>
      </c>
      <c r="H29" s="13">
        <v>1.0248911057670208E-2</v>
      </c>
      <c r="I29" s="13">
        <v>5.0496421939769165E-2</v>
      </c>
      <c r="J29" s="13">
        <v>2.8397858974494192E-2</v>
      </c>
      <c r="K29" s="13">
        <v>1.6137520632962365E-2</v>
      </c>
      <c r="L29" s="13">
        <v>4.1833001326703749E-2</v>
      </c>
      <c r="M29" s="13">
        <v>2.0050772395511583E-2</v>
      </c>
      <c r="N29" s="13">
        <v>1.2887589588356861E-2</v>
      </c>
      <c r="O29" s="13">
        <v>1.0423360607588E-2</v>
      </c>
      <c r="P29" s="13">
        <v>1.8285975369451337E-2</v>
      </c>
      <c r="Q29" s="13">
        <v>2.2953900706229793E-2</v>
      </c>
      <c r="R29" s="13">
        <v>6.4165749489186713E-2</v>
      </c>
      <c r="S29" s="13">
        <v>9.0458159063156879E-2</v>
      </c>
      <c r="T29" s="13">
        <v>8.4645890676723623E-2</v>
      </c>
      <c r="U29" s="13">
        <v>3.9285521255915022E-2</v>
      </c>
      <c r="V29" s="13">
        <v>2.8088336282316238E-2</v>
      </c>
      <c r="W29" s="13">
        <v>1.5202354861220294E-16</v>
      </c>
      <c r="X29" s="13">
        <v>3.9962718852162238E-2</v>
      </c>
      <c r="Y29" s="13">
        <v>0.17670215446043253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8.0930395856279702E-2</v>
      </c>
      <c r="E30" s="13">
        <v>-9.1701616212168102E-2</v>
      </c>
      <c r="F30" s="13">
        <v>-8.3051155414188838E-2</v>
      </c>
      <c r="G30" s="13">
        <v>5.8134507324047346E-2</v>
      </c>
      <c r="H30" s="13">
        <v>3.3730065358532624E-2</v>
      </c>
      <c r="I30" s="13">
        <v>-2.3778720081743532E-2</v>
      </c>
      <c r="J30" s="13">
        <v>6.8331908550449905E-2</v>
      </c>
      <c r="K30" s="13">
        <v>0.12875487203742497</v>
      </c>
      <c r="L30" s="13">
        <v>3.8055295757521979E-2</v>
      </c>
      <c r="M30" s="13">
        <v>0.12758756501660828</v>
      </c>
      <c r="N30" s="13">
        <v>0.10293375174236741</v>
      </c>
      <c r="O30" s="13">
        <v>1.642914376257365E-2</v>
      </c>
      <c r="P30" s="13">
        <v>6.8331908550449683E-2</v>
      </c>
      <c r="Q30" s="13">
        <v>0.11158421254034656</v>
      </c>
      <c r="R30" s="13">
        <v>-0.12630345940408561</v>
      </c>
      <c r="S30" s="13">
        <v>-0.12197822900509581</v>
      </c>
      <c r="T30" s="13">
        <v>-4.8466892478060242E-2</v>
      </c>
      <c r="U30" s="13">
        <v>-0.12197822900509581</v>
      </c>
      <c r="V30" s="13">
        <v>1.2103913363583851E-2</v>
      </c>
      <c r="W30" s="13">
        <v>3.8055295757521979E-2</v>
      </c>
      <c r="X30" s="13">
        <v>-4.4124081823281647E-2</v>
      </c>
      <c r="Y30" s="13">
        <v>-0.21324059042377796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0.94</v>
      </c>
      <c r="F31" s="45">
        <v>0.87</v>
      </c>
      <c r="G31" s="45">
        <v>0.39</v>
      </c>
      <c r="H31" s="45">
        <v>0.17</v>
      </c>
      <c r="I31" s="45">
        <v>0.34</v>
      </c>
      <c r="J31" s="45">
        <v>0.48</v>
      </c>
      <c r="K31" s="45">
        <v>1.02</v>
      </c>
      <c r="L31" s="45">
        <v>0.21</v>
      </c>
      <c r="M31" s="45">
        <v>1.01</v>
      </c>
      <c r="N31" s="45">
        <v>0.79</v>
      </c>
      <c r="O31" s="45">
        <v>0.02</v>
      </c>
      <c r="P31" s="45">
        <v>0.48</v>
      </c>
      <c r="Q31" s="45">
        <v>0.87</v>
      </c>
      <c r="R31" s="45">
        <v>1.25</v>
      </c>
      <c r="S31" s="45">
        <v>1.21</v>
      </c>
      <c r="T31" s="45">
        <v>0.56000000000000005</v>
      </c>
      <c r="U31" s="45">
        <v>1.21</v>
      </c>
      <c r="V31" s="45">
        <v>0.02</v>
      </c>
      <c r="W31" s="45" t="s">
        <v>272</v>
      </c>
      <c r="X31" s="45">
        <v>0.52</v>
      </c>
      <c r="Y31" s="45">
        <v>2.0299999999999998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 t="s">
        <v>300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Y25">
    <cfRule type="expression" dxfId="25" priority="3">
      <formula>AND($B6&lt;&gt;$B5,NOT(ISBLANK(INDIRECT(Anlyt_LabRefThisCol))))</formula>
    </cfRule>
  </conditionalFormatting>
  <conditionalFormatting sqref="C2:Y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E7C1-51A5-4C64-A331-1E80D8961D39}">
  <sheetPr codeName="Sheet15"/>
  <dimension ref="A1:BN1223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497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5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3" t="s">
        <v>232</v>
      </c>
      <c r="E3" s="154" t="s">
        <v>233</v>
      </c>
      <c r="F3" s="154" t="s">
        <v>237</v>
      </c>
      <c r="G3" s="154" t="s">
        <v>238</v>
      </c>
      <c r="H3" s="154" t="s">
        <v>239</v>
      </c>
      <c r="I3" s="154" t="s">
        <v>240</v>
      </c>
      <c r="J3" s="154" t="s">
        <v>241</v>
      </c>
      <c r="K3" s="154" t="s">
        <v>242</v>
      </c>
      <c r="L3" s="154" t="s">
        <v>243</v>
      </c>
      <c r="M3" s="154" t="s">
        <v>244</v>
      </c>
      <c r="N3" s="154" t="s">
        <v>245</v>
      </c>
      <c r="O3" s="154" t="s">
        <v>246</v>
      </c>
      <c r="P3" s="154" t="s">
        <v>247</v>
      </c>
      <c r="Q3" s="154" t="s">
        <v>248</v>
      </c>
      <c r="R3" s="154" t="s">
        <v>249</v>
      </c>
      <c r="S3" s="154" t="s">
        <v>250</v>
      </c>
      <c r="T3" s="154" t="s">
        <v>251</v>
      </c>
      <c r="U3" s="154" t="s">
        <v>252</v>
      </c>
      <c r="V3" s="154" t="s">
        <v>253</v>
      </c>
      <c r="W3" s="154" t="s">
        <v>254</v>
      </c>
      <c r="X3" s="154" t="s">
        <v>255</v>
      </c>
      <c r="Y3" s="154" t="s">
        <v>257</v>
      </c>
      <c r="Z3" s="154" t="s">
        <v>259</v>
      </c>
      <c r="AA3" s="154" t="s">
        <v>260</v>
      </c>
      <c r="AB3" s="15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301</v>
      </c>
      <c r="E4" s="11" t="s">
        <v>301</v>
      </c>
      <c r="F4" s="11" t="s">
        <v>302</v>
      </c>
      <c r="G4" s="11" t="s">
        <v>114</v>
      </c>
      <c r="H4" s="11" t="s">
        <v>114</v>
      </c>
      <c r="I4" s="11" t="s">
        <v>302</v>
      </c>
      <c r="J4" s="11" t="s">
        <v>301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114</v>
      </c>
      <c r="Q4" s="11" t="s">
        <v>302</v>
      </c>
      <c r="R4" s="11" t="s">
        <v>302</v>
      </c>
      <c r="S4" s="11" t="s">
        <v>301</v>
      </c>
      <c r="T4" s="11" t="s">
        <v>302</v>
      </c>
      <c r="U4" s="11" t="s">
        <v>301</v>
      </c>
      <c r="V4" s="11" t="s">
        <v>301</v>
      </c>
      <c r="W4" s="11" t="s">
        <v>301</v>
      </c>
      <c r="X4" s="11" t="s">
        <v>301</v>
      </c>
      <c r="Y4" s="11" t="s">
        <v>302</v>
      </c>
      <c r="Z4" s="11" t="s">
        <v>301</v>
      </c>
      <c r="AA4" s="11" t="s">
        <v>302</v>
      </c>
      <c r="AB4" s="15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0.15336177247709876</v>
      </c>
      <c r="E6" s="207">
        <v>0.1</v>
      </c>
      <c r="F6" s="208">
        <v>0.4</v>
      </c>
      <c r="G6" s="208" t="s">
        <v>105</v>
      </c>
      <c r="H6" s="208" t="s">
        <v>303</v>
      </c>
      <c r="I6" s="208" t="s">
        <v>304</v>
      </c>
      <c r="J6" s="208">
        <v>0.03</v>
      </c>
      <c r="K6" s="207">
        <v>0.08</v>
      </c>
      <c r="L6" s="207">
        <v>0.09</v>
      </c>
      <c r="M6" s="207">
        <v>0.09</v>
      </c>
      <c r="N6" s="207">
        <v>0.09</v>
      </c>
      <c r="O6" s="208">
        <v>0.06</v>
      </c>
      <c r="P6" s="208" t="s">
        <v>105</v>
      </c>
      <c r="Q6" s="208" t="s">
        <v>105</v>
      </c>
      <c r="R6" s="208">
        <v>0.21</v>
      </c>
      <c r="S6" s="208">
        <v>0.1</v>
      </c>
      <c r="T6" s="207">
        <v>0.09</v>
      </c>
      <c r="U6" s="208" t="s">
        <v>105</v>
      </c>
      <c r="V6" s="207">
        <v>0.1</v>
      </c>
      <c r="W6" s="207">
        <v>0.1</v>
      </c>
      <c r="X6" s="207">
        <v>0.11</v>
      </c>
      <c r="Y6" s="208">
        <v>2</v>
      </c>
      <c r="Z6" s="208">
        <v>0.26</v>
      </c>
      <c r="AA6" s="207">
        <v>0.1</v>
      </c>
      <c r="AB6" s="209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3">
        <v>0.15340673670130542</v>
      </c>
      <c r="E7" s="23">
        <v>0.09</v>
      </c>
      <c r="F7" s="213" t="s">
        <v>304</v>
      </c>
      <c r="G7" s="213" t="s">
        <v>105</v>
      </c>
      <c r="H7" s="213" t="s">
        <v>303</v>
      </c>
      <c r="I7" s="213" t="s">
        <v>304</v>
      </c>
      <c r="J7" s="213">
        <v>0.09</v>
      </c>
      <c r="K7" s="23">
        <v>0.1</v>
      </c>
      <c r="L7" s="23">
        <v>0.09</v>
      </c>
      <c r="M7" s="23">
        <v>0.09</v>
      </c>
      <c r="N7" s="23">
        <v>0.11</v>
      </c>
      <c r="O7" s="213">
        <v>0.09</v>
      </c>
      <c r="P7" s="213" t="s">
        <v>105</v>
      </c>
      <c r="Q7" s="213" t="s">
        <v>105</v>
      </c>
      <c r="R7" s="213">
        <v>0.22</v>
      </c>
      <c r="S7" s="213">
        <v>0.1</v>
      </c>
      <c r="T7" s="23">
        <v>0.08</v>
      </c>
      <c r="U7" s="213" t="s">
        <v>105</v>
      </c>
      <c r="V7" s="23">
        <v>0.11</v>
      </c>
      <c r="W7" s="23">
        <v>0.09</v>
      </c>
      <c r="X7" s="23">
        <v>0.09</v>
      </c>
      <c r="Y7" s="213">
        <v>2</v>
      </c>
      <c r="Z7" s="213">
        <v>0.24</v>
      </c>
      <c r="AA7" s="23">
        <v>0.1</v>
      </c>
      <c r="AB7" s="209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22</v>
      </c>
    </row>
    <row r="8" spans="1:66">
      <c r="A8" s="30"/>
      <c r="B8" s="19">
        <v>1</v>
      </c>
      <c r="C8" s="9">
        <v>3</v>
      </c>
      <c r="D8" s="213">
        <v>0.14991008879556067</v>
      </c>
      <c r="E8" s="23">
        <v>0.1</v>
      </c>
      <c r="F8" s="213" t="s">
        <v>304</v>
      </c>
      <c r="G8" s="213" t="s">
        <v>105</v>
      </c>
      <c r="H8" s="213" t="s">
        <v>303</v>
      </c>
      <c r="I8" s="213" t="s">
        <v>304</v>
      </c>
      <c r="J8" s="213">
        <v>0.04</v>
      </c>
      <c r="K8" s="23">
        <v>0.08</v>
      </c>
      <c r="L8" s="23">
        <v>0.09</v>
      </c>
      <c r="M8" s="23">
        <v>0.1</v>
      </c>
      <c r="N8" s="23">
        <v>0.09</v>
      </c>
      <c r="O8" s="213">
        <v>0.04</v>
      </c>
      <c r="P8" s="23">
        <v>0.10001119277999998</v>
      </c>
      <c r="Q8" s="213" t="s">
        <v>105</v>
      </c>
      <c r="R8" s="213">
        <v>0.19</v>
      </c>
      <c r="S8" s="213">
        <v>0.1</v>
      </c>
      <c r="T8" s="23">
        <v>0.09</v>
      </c>
      <c r="U8" s="213" t="s">
        <v>105</v>
      </c>
      <c r="V8" s="23">
        <v>0.1</v>
      </c>
      <c r="W8" s="23">
        <v>0.08</v>
      </c>
      <c r="X8" s="23">
        <v>0.13</v>
      </c>
      <c r="Y8" s="213">
        <v>2.1</v>
      </c>
      <c r="Z8" s="213">
        <v>0.219</v>
      </c>
      <c r="AA8" s="23">
        <v>0.1</v>
      </c>
      <c r="AB8" s="209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3">
        <v>0.168795004436889</v>
      </c>
      <c r="E9" s="23">
        <v>0.1</v>
      </c>
      <c r="F9" s="213" t="s">
        <v>304</v>
      </c>
      <c r="G9" s="213" t="s">
        <v>105</v>
      </c>
      <c r="H9" s="213" t="s">
        <v>303</v>
      </c>
      <c r="I9" s="213" t="s">
        <v>304</v>
      </c>
      <c r="J9" s="213">
        <v>0.05</v>
      </c>
      <c r="K9" s="23">
        <v>0.06</v>
      </c>
      <c r="L9" s="23">
        <v>0.12</v>
      </c>
      <c r="M9" s="23">
        <v>0.09</v>
      </c>
      <c r="N9" s="23">
        <v>0.1</v>
      </c>
      <c r="O9" s="213">
        <v>0.04</v>
      </c>
      <c r="P9" s="23">
        <v>0.10120028267999998</v>
      </c>
      <c r="Q9" s="213" t="s">
        <v>105</v>
      </c>
      <c r="R9" s="213">
        <v>0.19</v>
      </c>
      <c r="S9" s="213" t="s">
        <v>105</v>
      </c>
      <c r="T9" s="23">
        <v>0.09</v>
      </c>
      <c r="U9" s="213" t="s">
        <v>105</v>
      </c>
      <c r="V9" s="23">
        <v>0.1</v>
      </c>
      <c r="W9" s="23">
        <v>0.09</v>
      </c>
      <c r="X9" s="23">
        <v>0.09</v>
      </c>
      <c r="Y9" s="213">
        <v>2.4</v>
      </c>
      <c r="Z9" s="213">
        <v>0.24</v>
      </c>
      <c r="AA9" s="23">
        <v>0.1</v>
      </c>
      <c r="AB9" s="209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9.5206582217878796E-2</v>
      </c>
      <c r="BN9" s="28"/>
    </row>
    <row r="10" spans="1:66">
      <c r="A10" s="30"/>
      <c r="B10" s="19">
        <v>1</v>
      </c>
      <c r="C10" s="9">
        <v>5</v>
      </c>
      <c r="D10" s="213">
        <v>0.14350244138557666</v>
      </c>
      <c r="E10" s="23">
        <v>0.1</v>
      </c>
      <c r="F10" s="213">
        <v>0.4</v>
      </c>
      <c r="G10" s="213" t="s">
        <v>105</v>
      </c>
      <c r="H10" s="213" t="s">
        <v>303</v>
      </c>
      <c r="I10" s="213" t="s">
        <v>304</v>
      </c>
      <c r="J10" s="213">
        <v>0.03</v>
      </c>
      <c r="K10" s="23">
        <v>0.1</v>
      </c>
      <c r="L10" s="23">
        <v>0.13</v>
      </c>
      <c r="M10" s="23">
        <v>0.09</v>
      </c>
      <c r="N10" s="23">
        <v>7.0000000000000007E-2</v>
      </c>
      <c r="O10" s="213">
        <v>0.05</v>
      </c>
      <c r="P10" s="213" t="s">
        <v>105</v>
      </c>
      <c r="Q10" s="213" t="s">
        <v>105</v>
      </c>
      <c r="R10" s="213">
        <v>0.22</v>
      </c>
      <c r="S10" s="213">
        <v>0.1</v>
      </c>
      <c r="T10" s="23">
        <v>0.08</v>
      </c>
      <c r="U10" s="213">
        <v>0.1</v>
      </c>
      <c r="V10" s="23">
        <v>0.1</v>
      </c>
      <c r="W10" s="23">
        <v>0.1</v>
      </c>
      <c r="X10" s="23">
        <v>0.08</v>
      </c>
      <c r="Y10" s="213">
        <v>2</v>
      </c>
      <c r="Z10" s="213">
        <v>0.22</v>
      </c>
      <c r="AA10" s="23">
        <v>0.1</v>
      </c>
      <c r="AB10" s="209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15</v>
      </c>
    </row>
    <row r="11" spans="1:66">
      <c r="A11" s="30"/>
      <c r="B11" s="19">
        <v>1</v>
      </c>
      <c r="C11" s="9">
        <v>6</v>
      </c>
      <c r="D11" s="213">
        <v>0.13767878280247398</v>
      </c>
      <c r="E11" s="23">
        <v>0.11</v>
      </c>
      <c r="F11" s="213">
        <v>0.4</v>
      </c>
      <c r="G11" s="213" t="s">
        <v>105</v>
      </c>
      <c r="H11" s="213" t="s">
        <v>303</v>
      </c>
      <c r="I11" s="213" t="s">
        <v>304</v>
      </c>
      <c r="J11" s="213">
        <v>7.0000000000000007E-2</v>
      </c>
      <c r="K11" s="23">
        <v>7.0000000000000007E-2</v>
      </c>
      <c r="L11" s="23">
        <v>0.1</v>
      </c>
      <c r="M11" s="23">
        <v>0.09</v>
      </c>
      <c r="N11" s="23">
        <v>0.08</v>
      </c>
      <c r="O11" s="213">
        <v>0.02</v>
      </c>
      <c r="P11" s="213" t="s">
        <v>105</v>
      </c>
      <c r="Q11" s="213" t="s">
        <v>105</v>
      </c>
      <c r="R11" s="213">
        <v>0.2</v>
      </c>
      <c r="S11" s="213">
        <v>0.1</v>
      </c>
      <c r="T11" s="23">
        <v>0.09</v>
      </c>
      <c r="U11" s="213" t="s">
        <v>105</v>
      </c>
      <c r="V11" s="23">
        <v>0.11</v>
      </c>
      <c r="W11" s="23">
        <v>0.09</v>
      </c>
      <c r="X11" s="23">
        <v>0.1</v>
      </c>
      <c r="Y11" s="213">
        <v>2.2000000000000002</v>
      </c>
      <c r="Z11" s="213">
        <v>0.22</v>
      </c>
      <c r="AA11" s="23">
        <v>0.09</v>
      </c>
      <c r="AB11" s="209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20" t="s">
        <v>267</v>
      </c>
      <c r="C12" s="12"/>
      <c r="D12" s="215">
        <v>0.15110913776648408</v>
      </c>
      <c r="E12" s="215">
        <v>9.9999999999999992E-2</v>
      </c>
      <c r="F12" s="215">
        <v>0.40000000000000008</v>
      </c>
      <c r="G12" s="215" t="s">
        <v>750</v>
      </c>
      <c r="H12" s="215" t="s">
        <v>750</v>
      </c>
      <c r="I12" s="215" t="s">
        <v>750</v>
      </c>
      <c r="J12" s="215">
        <v>5.1666666666666673E-2</v>
      </c>
      <c r="K12" s="215">
        <v>8.1666666666666679E-2</v>
      </c>
      <c r="L12" s="215">
        <v>0.10333333333333333</v>
      </c>
      <c r="M12" s="215">
        <v>9.166666666666666E-2</v>
      </c>
      <c r="N12" s="215">
        <v>9.0000000000000011E-2</v>
      </c>
      <c r="O12" s="215">
        <v>5.000000000000001E-2</v>
      </c>
      <c r="P12" s="215">
        <v>0.10060573772999998</v>
      </c>
      <c r="Q12" s="215" t="s">
        <v>750</v>
      </c>
      <c r="R12" s="215">
        <v>0.20499999999999999</v>
      </c>
      <c r="S12" s="215">
        <v>0.1</v>
      </c>
      <c r="T12" s="215">
        <v>8.666666666666667E-2</v>
      </c>
      <c r="U12" s="215">
        <v>0.1</v>
      </c>
      <c r="V12" s="215">
        <v>0.10333333333333333</v>
      </c>
      <c r="W12" s="215">
        <v>9.166666666666666E-2</v>
      </c>
      <c r="X12" s="215">
        <v>9.9999999999999992E-2</v>
      </c>
      <c r="Y12" s="215">
        <v>2.1166666666666667</v>
      </c>
      <c r="Z12" s="215">
        <v>0.23316666666666666</v>
      </c>
      <c r="AA12" s="215">
        <v>9.8333333333333328E-2</v>
      </c>
      <c r="AB12" s="209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3" t="s">
        <v>268</v>
      </c>
      <c r="C13" s="29"/>
      <c r="D13" s="23">
        <v>0.15163593063632971</v>
      </c>
      <c r="E13" s="23">
        <v>0.1</v>
      </c>
      <c r="F13" s="23">
        <v>0.4</v>
      </c>
      <c r="G13" s="23" t="s">
        <v>750</v>
      </c>
      <c r="H13" s="23" t="s">
        <v>750</v>
      </c>
      <c r="I13" s="23" t="s">
        <v>750</v>
      </c>
      <c r="J13" s="23">
        <v>4.4999999999999998E-2</v>
      </c>
      <c r="K13" s="23">
        <v>0.08</v>
      </c>
      <c r="L13" s="23">
        <v>9.5000000000000001E-2</v>
      </c>
      <c r="M13" s="23">
        <v>0.09</v>
      </c>
      <c r="N13" s="23">
        <v>0.09</v>
      </c>
      <c r="O13" s="23">
        <v>4.4999999999999998E-2</v>
      </c>
      <c r="P13" s="23">
        <v>0.10060573772999998</v>
      </c>
      <c r="Q13" s="23" t="s">
        <v>750</v>
      </c>
      <c r="R13" s="23">
        <v>0.20500000000000002</v>
      </c>
      <c r="S13" s="23">
        <v>0.1</v>
      </c>
      <c r="T13" s="23">
        <v>0.09</v>
      </c>
      <c r="U13" s="23">
        <v>0.1</v>
      </c>
      <c r="V13" s="23">
        <v>0.1</v>
      </c>
      <c r="W13" s="23">
        <v>0.09</v>
      </c>
      <c r="X13" s="23">
        <v>9.5000000000000001E-2</v>
      </c>
      <c r="Y13" s="23">
        <v>2.0499999999999998</v>
      </c>
      <c r="Z13" s="23">
        <v>0.22999999999999998</v>
      </c>
      <c r="AA13" s="23">
        <v>0.1</v>
      </c>
      <c r="AB13" s="209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3" t="s">
        <v>269</v>
      </c>
      <c r="C14" s="29"/>
      <c r="D14" s="23">
        <v>1.0609591760415583E-2</v>
      </c>
      <c r="E14" s="23">
        <v>6.3245553203367597E-3</v>
      </c>
      <c r="F14" s="23">
        <v>6.7986997775525911E-17</v>
      </c>
      <c r="G14" s="23" t="s">
        <v>750</v>
      </c>
      <c r="H14" s="23" t="s">
        <v>750</v>
      </c>
      <c r="I14" s="23" t="s">
        <v>750</v>
      </c>
      <c r="J14" s="23">
        <v>2.4013884872437146E-2</v>
      </c>
      <c r="K14" s="23">
        <v>1.6020819787597205E-2</v>
      </c>
      <c r="L14" s="23">
        <v>1.751190071541817E-2</v>
      </c>
      <c r="M14" s="23">
        <v>4.0824829046386332E-3</v>
      </c>
      <c r="N14" s="23">
        <v>1.4142135623730956E-2</v>
      </c>
      <c r="O14" s="23">
        <v>2.3664319132398446E-2</v>
      </c>
      <c r="P14" s="23">
        <v>8.4081353173043045E-4</v>
      </c>
      <c r="Q14" s="23" t="s">
        <v>750</v>
      </c>
      <c r="R14" s="23">
        <v>1.3784048752090218E-2</v>
      </c>
      <c r="S14" s="23">
        <v>0</v>
      </c>
      <c r="T14" s="23">
        <v>5.1639777949432199E-3</v>
      </c>
      <c r="U14" s="23" t="s">
        <v>750</v>
      </c>
      <c r="V14" s="23">
        <v>5.1639777949432199E-3</v>
      </c>
      <c r="W14" s="23">
        <v>7.5277265270908113E-3</v>
      </c>
      <c r="X14" s="23">
        <v>1.7888543819998382E-2</v>
      </c>
      <c r="Y14" s="23">
        <v>0.16020819787597218</v>
      </c>
      <c r="Z14" s="23">
        <v>1.6497474554205766E-2</v>
      </c>
      <c r="AA14" s="23">
        <v>4.0824829046386332E-3</v>
      </c>
      <c r="AB14" s="209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7.0211450592823008E-2</v>
      </c>
      <c r="E15" s="13">
        <v>6.3245553203367597E-2</v>
      </c>
      <c r="F15" s="13">
        <v>1.6996749443881474E-16</v>
      </c>
      <c r="G15" s="13" t="s">
        <v>750</v>
      </c>
      <c r="H15" s="13" t="s">
        <v>750</v>
      </c>
      <c r="I15" s="13" t="s">
        <v>750</v>
      </c>
      <c r="J15" s="13">
        <v>0.46478486849878342</v>
      </c>
      <c r="K15" s="13">
        <v>0.1961733035215984</v>
      </c>
      <c r="L15" s="13">
        <v>0.16947000692340164</v>
      </c>
      <c r="M15" s="13">
        <v>4.4536177141512368E-2</v>
      </c>
      <c r="N15" s="13">
        <v>0.15713484026367727</v>
      </c>
      <c r="O15" s="13">
        <v>0.47328638264796885</v>
      </c>
      <c r="P15" s="13">
        <v>8.357510721574932E-3</v>
      </c>
      <c r="Q15" s="13" t="s">
        <v>750</v>
      </c>
      <c r="R15" s="13">
        <v>6.7239262205318145E-2</v>
      </c>
      <c r="S15" s="13">
        <v>0</v>
      </c>
      <c r="T15" s="13">
        <v>5.9584359172421768E-2</v>
      </c>
      <c r="U15" s="13" t="s">
        <v>750</v>
      </c>
      <c r="V15" s="13">
        <v>4.9973978660740839E-2</v>
      </c>
      <c r="W15" s="13">
        <v>8.2120653022808854E-2</v>
      </c>
      <c r="X15" s="13">
        <v>0.17888543819998384</v>
      </c>
      <c r="Y15" s="13">
        <v>7.5688912382349066E-2</v>
      </c>
      <c r="Z15" s="13">
        <v>7.0754000947272772E-2</v>
      </c>
      <c r="AA15" s="13">
        <v>4.1516775301409833E-2</v>
      </c>
      <c r="AB15" s="15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0.5871711203819201</v>
      </c>
      <c r="E16" s="13">
        <v>5.0347546046254799E-2</v>
      </c>
      <c r="F16" s="13">
        <v>3.2013901841850201</v>
      </c>
      <c r="G16" s="13" t="s">
        <v>750</v>
      </c>
      <c r="H16" s="13" t="s">
        <v>750</v>
      </c>
      <c r="I16" s="13" t="s">
        <v>750</v>
      </c>
      <c r="J16" s="13">
        <v>-0.45732043454276827</v>
      </c>
      <c r="K16" s="13">
        <v>-0.1422161707288917</v>
      </c>
      <c r="L16" s="13">
        <v>8.5359130914463455E-2</v>
      </c>
      <c r="M16" s="13">
        <v>-3.7181416124266398E-2</v>
      </c>
      <c r="N16" s="13">
        <v>-5.4687208558370504E-2</v>
      </c>
      <c r="O16" s="13">
        <v>-0.47482622697687249</v>
      </c>
      <c r="P16" s="13">
        <v>5.6709897428785849E-2</v>
      </c>
      <c r="Q16" s="13" t="s">
        <v>750</v>
      </c>
      <c r="R16" s="13">
        <v>1.1532124693948225</v>
      </c>
      <c r="S16" s="13">
        <v>5.0347546046255021E-2</v>
      </c>
      <c r="T16" s="13">
        <v>-8.9698793426579049E-2</v>
      </c>
      <c r="U16" s="13">
        <v>5.0347546046255021E-2</v>
      </c>
      <c r="V16" s="13">
        <v>8.5359130914463455E-2</v>
      </c>
      <c r="W16" s="13">
        <v>-3.7181416124266398E-2</v>
      </c>
      <c r="X16" s="13">
        <v>5.0347546046254799E-2</v>
      </c>
      <c r="Y16" s="13">
        <v>21.232356391312397</v>
      </c>
      <c r="Z16" s="13">
        <v>1.4490603615311843</v>
      </c>
      <c r="AA16" s="13">
        <v>3.2841753612150582E-2</v>
      </c>
      <c r="AB16" s="15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1.82</v>
      </c>
      <c r="E17" s="45">
        <v>0.16</v>
      </c>
      <c r="F17" s="45" t="s">
        <v>272</v>
      </c>
      <c r="G17" s="45">
        <v>1.46</v>
      </c>
      <c r="H17" s="45">
        <v>5.04</v>
      </c>
      <c r="I17" s="45">
        <v>1.79</v>
      </c>
      <c r="J17" s="45">
        <v>1.41</v>
      </c>
      <c r="K17" s="45">
        <v>0.43</v>
      </c>
      <c r="L17" s="45">
        <v>0.27</v>
      </c>
      <c r="M17" s="45">
        <v>0.11</v>
      </c>
      <c r="N17" s="45">
        <v>0.16</v>
      </c>
      <c r="O17" s="45">
        <v>1.46</v>
      </c>
      <c r="P17" s="45">
        <v>0.91</v>
      </c>
      <c r="Q17" s="45">
        <v>1.46</v>
      </c>
      <c r="R17" s="45">
        <v>3.58</v>
      </c>
      <c r="S17" s="45" t="s">
        <v>272</v>
      </c>
      <c r="T17" s="45">
        <v>0.27</v>
      </c>
      <c r="U17" s="45" t="s">
        <v>272</v>
      </c>
      <c r="V17" s="45">
        <v>0.27</v>
      </c>
      <c r="W17" s="45">
        <v>0.11</v>
      </c>
      <c r="X17" s="45">
        <v>0.16</v>
      </c>
      <c r="Y17" s="45" t="s">
        <v>272</v>
      </c>
      <c r="Z17" s="45">
        <v>4.49</v>
      </c>
      <c r="AA17" s="45">
        <v>0.11</v>
      </c>
      <c r="AB17" s="15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305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6"/>
    </row>
    <row r="19" spans="1:65">
      <c r="BM19" s="56"/>
    </row>
    <row r="20" spans="1:65" ht="15">
      <c r="B20" s="8" t="s">
        <v>498</v>
      </c>
      <c r="BM20" s="28" t="s">
        <v>67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53" t="s">
        <v>231</v>
      </c>
      <c r="E22" s="154" t="s">
        <v>232</v>
      </c>
      <c r="F22" s="154" t="s">
        <v>233</v>
      </c>
      <c r="G22" s="154" t="s">
        <v>237</v>
      </c>
      <c r="H22" s="154" t="s">
        <v>238</v>
      </c>
      <c r="I22" s="154" t="s">
        <v>239</v>
      </c>
      <c r="J22" s="154" t="s">
        <v>240</v>
      </c>
      <c r="K22" s="154" t="s">
        <v>241</v>
      </c>
      <c r="L22" s="154" t="s">
        <v>242</v>
      </c>
      <c r="M22" s="154" t="s">
        <v>243</v>
      </c>
      <c r="N22" s="154" t="s">
        <v>244</v>
      </c>
      <c r="O22" s="154" t="s">
        <v>245</v>
      </c>
      <c r="P22" s="154" t="s">
        <v>246</v>
      </c>
      <c r="Q22" s="154" t="s">
        <v>247</v>
      </c>
      <c r="R22" s="154" t="s">
        <v>248</v>
      </c>
      <c r="S22" s="154" t="s">
        <v>249</v>
      </c>
      <c r="T22" s="154" t="s">
        <v>250</v>
      </c>
      <c r="U22" s="154" t="s">
        <v>251</v>
      </c>
      <c r="V22" s="154" t="s">
        <v>252</v>
      </c>
      <c r="W22" s="154" t="s">
        <v>253</v>
      </c>
      <c r="X22" s="154" t="s">
        <v>254</v>
      </c>
      <c r="Y22" s="154" t="s">
        <v>255</v>
      </c>
      <c r="Z22" s="154" t="s">
        <v>257</v>
      </c>
      <c r="AA22" s="154" t="s">
        <v>259</v>
      </c>
      <c r="AB22" s="154" t="s">
        <v>260</v>
      </c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114</v>
      </c>
      <c r="E23" s="11" t="s">
        <v>301</v>
      </c>
      <c r="F23" s="11" t="s">
        <v>114</v>
      </c>
      <c r="G23" s="11" t="s">
        <v>302</v>
      </c>
      <c r="H23" s="11" t="s">
        <v>114</v>
      </c>
      <c r="I23" s="11" t="s">
        <v>114</v>
      </c>
      <c r="J23" s="11" t="s">
        <v>302</v>
      </c>
      <c r="K23" s="11" t="s">
        <v>301</v>
      </c>
      <c r="L23" s="11" t="s">
        <v>302</v>
      </c>
      <c r="M23" s="11" t="s">
        <v>302</v>
      </c>
      <c r="N23" s="11" t="s">
        <v>302</v>
      </c>
      <c r="O23" s="11" t="s">
        <v>302</v>
      </c>
      <c r="P23" s="11" t="s">
        <v>302</v>
      </c>
      <c r="Q23" s="11" t="s">
        <v>114</v>
      </c>
      <c r="R23" s="11" t="s">
        <v>302</v>
      </c>
      <c r="S23" s="11" t="s">
        <v>302</v>
      </c>
      <c r="T23" s="11" t="s">
        <v>114</v>
      </c>
      <c r="U23" s="11" t="s">
        <v>302</v>
      </c>
      <c r="V23" s="11" t="s">
        <v>301</v>
      </c>
      <c r="W23" s="11" t="s">
        <v>302</v>
      </c>
      <c r="X23" s="11" t="s">
        <v>301</v>
      </c>
      <c r="Y23" s="11" t="s">
        <v>301</v>
      </c>
      <c r="Z23" s="11" t="s">
        <v>302</v>
      </c>
      <c r="AA23" s="11" t="s">
        <v>301</v>
      </c>
      <c r="AB23" s="11" t="s">
        <v>302</v>
      </c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7.796424</v>
      </c>
      <c r="E25" s="21">
        <v>7.5273751944204115</v>
      </c>
      <c r="F25" s="21">
        <v>7.8454999999999995</v>
      </c>
      <c r="G25" s="21">
        <v>7.4900000000000011</v>
      </c>
      <c r="H25" s="21">
        <v>7.6893000000000002</v>
      </c>
      <c r="I25" s="21">
        <v>7.91</v>
      </c>
      <c r="J25" s="21">
        <v>7.2875999999999994</v>
      </c>
      <c r="K25" s="21">
        <v>7.66</v>
      </c>
      <c r="L25" s="21">
        <v>7.46</v>
      </c>
      <c r="M25" s="21">
        <v>8.2799999999999994</v>
      </c>
      <c r="N25" s="21">
        <v>7.53</v>
      </c>
      <c r="O25" s="156">
        <v>6.97</v>
      </c>
      <c r="P25" s="21">
        <v>7.339999999999999</v>
      </c>
      <c r="Q25" s="21">
        <v>7.9900990988197851</v>
      </c>
      <c r="R25" s="149">
        <v>6.49</v>
      </c>
      <c r="S25" s="21">
        <v>6.98</v>
      </c>
      <c r="T25" s="21">
        <v>7.32</v>
      </c>
      <c r="U25" s="21">
        <v>7.75</v>
      </c>
      <c r="V25" s="21">
        <v>7.42</v>
      </c>
      <c r="W25" s="156">
        <v>7.5600000000000005</v>
      </c>
      <c r="X25" s="21">
        <v>7.9907000000000004</v>
      </c>
      <c r="Y25" s="21">
        <v>7.7827999999999991</v>
      </c>
      <c r="Z25" s="21">
        <v>8.31</v>
      </c>
      <c r="AA25" s="21">
        <v>7.629999999999999</v>
      </c>
      <c r="AB25" s="149">
        <v>5.66</v>
      </c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7.8293279999999994</v>
      </c>
      <c r="E26" s="11">
        <v>7.6211607793332634</v>
      </c>
      <c r="F26" s="11">
        <v>7.8506000000000009</v>
      </c>
      <c r="G26" s="11">
        <v>7.61</v>
      </c>
      <c r="H26" s="11">
        <v>7.5723000000000003</v>
      </c>
      <c r="I26" s="11">
        <v>7.93</v>
      </c>
      <c r="J26" s="11">
        <v>7.3624999999999998</v>
      </c>
      <c r="K26" s="11">
        <v>7.75</v>
      </c>
      <c r="L26" s="11">
        <v>7.7</v>
      </c>
      <c r="M26" s="11">
        <v>8.06</v>
      </c>
      <c r="N26" s="11">
        <v>7.4900000000000011</v>
      </c>
      <c r="O26" s="11">
        <v>7.4000000000000012</v>
      </c>
      <c r="P26" s="11">
        <v>7.86</v>
      </c>
      <c r="Q26" s="11">
        <v>8.0223727583137272</v>
      </c>
      <c r="R26" s="150">
        <v>6.41</v>
      </c>
      <c r="S26" s="11">
        <v>7.22</v>
      </c>
      <c r="T26" s="11">
        <v>7.48</v>
      </c>
      <c r="U26" s="11">
        <v>7.6</v>
      </c>
      <c r="V26" s="11">
        <v>7.6</v>
      </c>
      <c r="W26" s="11">
        <v>8.01</v>
      </c>
      <c r="X26" s="11">
        <v>8.0047999999999995</v>
      </c>
      <c r="Y26" s="11">
        <v>7.9797999999999991</v>
      </c>
      <c r="Z26" s="11">
        <v>8.41</v>
      </c>
      <c r="AA26" s="11">
        <v>7.8100000000000005</v>
      </c>
      <c r="AB26" s="150">
        <v>5.4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7.7968399999999995</v>
      </c>
      <c r="E27" s="11">
        <v>7.7203668090237292</v>
      </c>
      <c r="F27" s="11">
        <v>8.0945</v>
      </c>
      <c r="G27" s="11">
        <v>7.57</v>
      </c>
      <c r="H27" s="11">
        <v>7.5827999999999989</v>
      </c>
      <c r="I27" s="11">
        <v>7.870000000000001</v>
      </c>
      <c r="J27" s="11">
        <v>7.2504999999999997</v>
      </c>
      <c r="K27" s="11">
        <v>8.06</v>
      </c>
      <c r="L27" s="11">
        <v>7.57</v>
      </c>
      <c r="M27" s="11">
        <v>7.9600000000000009</v>
      </c>
      <c r="N27" s="11">
        <v>7.4000000000000012</v>
      </c>
      <c r="O27" s="11">
        <v>7.35</v>
      </c>
      <c r="P27" s="11">
        <v>7.68</v>
      </c>
      <c r="Q27" s="11">
        <v>8.0119214101917233</v>
      </c>
      <c r="R27" s="150">
        <v>6.21</v>
      </c>
      <c r="S27" s="11">
        <v>7.37</v>
      </c>
      <c r="T27" s="11">
        <v>7.59</v>
      </c>
      <c r="U27" s="11">
        <v>7.5399999999999991</v>
      </c>
      <c r="V27" s="11">
        <v>7.51</v>
      </c>
      <c r="W27" s="11">
        <v>7.66</v>
      </c>
      <c r="X27" s="11">
        <v>8.0167000000000002</v>
      </c>
      <c r="Y27" s="11">
        <v>7.928300000000001</v>
      </c>
      <c r="Z27" s="11">
        <v>8.1999999999999993</v>
      </c>
      <c r="AA27" s="11">
        <v>7.6900000000000013</v>
      </c>
      <c r="AB27" s="150">
        <v>5.34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7.7397899999999993</v>
      </c>
      <c r="E28" s="11">
        <v>7.7958396327328847</v>
      </c>
      <c r="F28" s="11">
        <v>7.9489000000000001</v>
      </c>
      <c r="G28" s="11">
        <v>7.48</v>
      </c>
      <c r="H28" s="11">
        <v>7.7220000000000013</v>
      </c>
      <c r="I28" s="11">
        <v>7.919999999999999</v>
      </c>
      <c r="J28" s="11">
        <v>7.4970999999999997</v>
      </c>
      <c r="K28" s="11">
        <v>7.6499999999999995</v>
      </c>
      <c r="L28" s="11">
        <v>7.51</v>
      </c>
      <c r="M28" s="11">
        <v>7.99</v>
      </c>
      <c r="N28" s="11">
        <v>7.8299999999999992</v>
      </c>
      <c r="O28" s="11">
        <v>7.5199999999999987</v>
      </c>
      <c r="P28" s="11">
        <v>7.6700000000000008</v>
      </c>
      <c r="Q28" s="11">
        <v>7.9733925156096088</v>
      </c>
      <c r="R28" s="150">
        <v>6.18</v>
      </c>
      <c r="S28" s="11">
        <v>7.21</v>
      </c>
      <c r="T28" s="11">
        <v>7.3800000000000008</v>
      </c>
      <c r="U28" s="11">
        <v>7.75</v>
      </c>
      <c r="V28" s="11">
        <v>7.580000000000001</v>
      </c>
      <c r="W28" s="11">
        <v>7.99</v>
      </c>
      <c r="X28" s="11">
        <v>8.1309000000000005</v>
      </c>
      <c r="Y28" s="11">
        <v>7.9679000000000002</v>
      </c>
      <c r="Z28" s="11">
        <v>8.26</v>
      </c>
      <c r="AA28" s="11">
        <v>8.07</v>
      </c>
      <c r="AB28" s="150">
        <v>5.76</v>
      </c>
      <c r="AC28" s="15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7.7415715703081318</v>
      </c>
    </row>
    <row r="29" spans="1:65">
      <c r="A29" s="30"/>
      <c r="B29" s="19">
        <v>1</v>
      </c>
      <c r="C29" s="9">
        <v>5</v>
      </c>
      <c r="D29" s="11">
        <v>7.8052720000000004</v>
      </c>
      <c r="E29" s="11">
        <v>7.5897583261461152</v>
      </c>
      <c r="F29" s="11">
        <v>7.958800000000001</v>
      </c>
      <c r="G29" s="11">
        <v>7.59</v>
      </c>
      <c r="H29" s="11">
        <v>7.4418999999999995</v>
      </c>
      <c r="I29" s="11">
        <v>7.91</v>
      </c>
      <c r="J29" s="11">
        <v>7.1851000000000003</v>
      </c>
      <c r="K29" s="11">
        <v>7.9600000000000009</v>
      </c>
      <c r="L29" s="11">
        <v>7.7800000000000011</v>
      </c>
      <c r="M29" s="11">
        <v>8.1300000000000008</v>
      </c>
      <c r="N29" s="11">
        <v>7.61</v>
      </c>
      <c r="O29" s="11">
        <v>7.339999999999999</v>
      </c>
      <c r="P29" s="11">
        <v>7.7399999999999993</v>
      </c>
      <c r="Q29" s="11">
        <v>7.9824308659809828</v>
      </c>
      <c r="R29" s="150">
        <v>6.18</v>
      </c>
      <c r="S29" s="11">
        <v>7.37</v>
      </c>
      <c r="T29" s="11">
        <v>7.59</v>
      </c>
      <c r="U29" s="11">
        <v>7.6</v>
      </c>
      <c r="V29" s="11">
        <v>7.8100000000000005</v>
      </c>
      <c r="W29" s="11">
        <v>8.02</v>
      </c>
      <c r="X29" s="11">
        <v>8.2404000000000011</v>
      </c>
      <c r="Y29" s="11">
        <v>8.0787999999999993</v>
      </c>
      <c r="Z29" s="11">
        <v>8.4700000000000006</v>
      </c>
      <c r="AA29" s="11">
        <v>7.9600000000000009</v>
      </c>
      <c r="AB29" s="150">
        <v>5.28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7.7805369999999998</v>
      </c>
      <c r="E30" s="11">
        <v>7.6801699006827135</v>
      </c>
      <c r="F30" s="11">
        <v>8.1112000000000002</v>
      </c>
      <c r="G30" s="11">
        <v>7.46</v>
      </c>
      <c r="H30" s="11">
        <v>7.5777000000000001</v>
      </c>
      <c r="I30" s="11">
        <v>7.919999999999999</v>
      </c>
      <c r="J30" s="11">
        <v>7.305200000000001</v>
      </c>
      <c r="K30" s="11">
        <v>7.41</v>
      </c>
      <c r="L30" s="11">
        <v>7.59</v>
      </c>
      <c r="M30" s="11">
        <v>8.1300000000000008</v>
      </c>
      <c r="N30" s="11">
        <v>7.5600000000000005</v>
      </c>
      <c r="O30" s="11">
        <v>7.35</v>
      </c>
      <c r="P30" s="11">
        <v>7.84</v>
      </c>
      <c r="Q30" s="11">
        <v>7.9619218301609891</v>
      </c>
      <c r="R30" s="150">
        <v>6.1</v>
      </c>
      <c r="S30" s="11">
        <v>7.2700000000000005</v>
      </c>
      <c r="T30" s="11">
        <v>7.66</v>
      </c>
      <c r="U30" s="11">
        <v>7.57</v>
      </c>
      <c r="V30" s="11">
        <v>7.6700000000000008</v>
      </c>
      <c r="W30" s="11">
        <v>8</v>
      </c>
      <c r="X30" s="11">
        <v>8.1348000000000003</v>
      </c>
      <c r="Y30" s="11">
        <v>8.0329999999999995</v>
      </c>
      <c r="Z30" s="151">
        <v>8.68</v>
      </c>
      <c r="AA30" s="11">
        <v>8.33</v>
      </c>
      <c r="AB30" s="150">
        <v>5.08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267</v>
      </c>
      <c r="C31" s="12"/>
      <c r="D31" s="22">
        <v>7.7913651666666661</v>
      </c>
      <c r="E31" s="22">
        <v>7.6557784403898532</v>
      </c>
      <c r="F31" s="22">
        <v>7.9682500000000003</v>
      </c>
      <c r="G31" s="22">
        <v>7.5333333333333341</v>
      </c>
      <c r="H31" s="22">
        <v>7.5976666666666661</v>
      </c>
      <c r="I31" s="22">
        <v>7.91</v>
      </c>
      <c r="J31" s="22">
        <v>7.3146666666666667</v>
      </c>
      <c r="K31" s="22">
        <v>7.7483333333333322</v>
      </c>
      <c r="L31" s="22">
        <v>7.6016666666666666</v>
      </c>
      <c r="M31" s="22">
        <v>8.0916666666666668</v>
      </c>
      <c r="N31" s="22">
        <v>7.57</v>
      </c>
      <c r="O31" s="22">
        <v>7.3216666666666663</v>
      </c>
      <c r="P31" s="22">
        <v>7.6883333333333326</v>
      </c>
      <c r="Q31" s="22">
        <v>7.9903564131794695</v>
      </c>
      <c r="R31" s="22">
        <v>6.2616666666666667</v>
      </c>
      <c r="S31" s="22">
        <v>7.2366666666666672</v>
      </c>
      <c r="T31" s="22">
        <v>7.503333333333333</v>
      </c>
      <c r="U31" s="22">
        <v>7.6350000000000007</v>
      </c>
      <c r="V31" s="22">
        <v>7.5983333333333336</v>
      </c>
      <c r="W31" s="22">
        <v>7.8733333333333322</v>
      </c>
      <c r="X31" s="22">
        <v>8.0863833333333339</v>
      </c>
      <c r="Y31" s="22">
        <v>7.9617666666666667</v>
      </c>
      <c r="Z31" s="22">
        <v>8.3883333333333336</v>
      </c>
      <c r="AA31" s="22">
        <v>7.915</v>
      </c>
      <c r="AB31" s="22">
        <v>5.419999999999999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268</v>
      </c>
      <c r="C32" s="29"/>
      <c r="D32" s="11">
        <v>7.7966319999999998</v>
      </c>
      <c r="E32" s="11">
        <v>7.650665340007988</v>
      </c>
      <c r="F32" s="11">
        <v>7.953850000000001</v>
      </c>
      <c r="G32" s="11">
        <v>7.5300000000000011</v>
      </c>
      <c r="H32" s="11">
        <v>7.5802499999999995</v>
      </c>
      <c r="I32" s="11">
        <v>7.9149999999999991</v>
      </c>
      <c r="J32" s="11">
        <v>7.2964000000000002</v>
      </c>
      <c r="K32" s="11">
        <v>7.7050000000000001</v>
      </c>
      <c r="L32" s="11">
        <v>7.58</v>
      </c>
      <c r="M32" s="11">
        <v>8.0950000000000006</v>
      </c>
      <c r="N32" s="11">
        <v>7.5449999999999999</v>
      </c>
      <c r="O32" s="11">
        <v>7.35</v>
      </c>
      <c r="P32" s="11">
        <v>7.7099999999999991</v>
      </c>
      <c r="Q32" s="11">
        <v>7.9862649824003835</v>
      </c>
      <c r="R32" s="11">
        <v>6.1950000000000003</v>
      </c>
      <c r="S32" s="11">
        <v>7.2450000000000001</v>
      </c>
      <c r="T32" s="11">
        <v>7.5350000000000001</v>
      </c>
      <c r="U32" s="11">
        <v>7.6</v>
      </c>
      <c r="V32" s="11">
        <v>7.59</v>
      </c>
      <c r="W32" s="11">
        <v>7.9950000000000001</v>
      </c>
      <c r="X32" s="11">
        <v>8.0738000000000003</v>
      </c>
      <c r="Y32" s="11">
        <v>7.9738499999999997</v>
      </c>
      <c r="Z32" s="11">
        <v>8.36</v>
      </c>
      <c r="AA32" s="11">
        <v>7.8850000000000007</v>
      </c>
      <c r="AB32" s="11">
        <v>5.37</v>
      </c>
      <c r="AC32" s="155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269</v>
      </c>
      <c r="C33" s="29"/>
      <c r="D33" s="23">
        <v>2.9891100123057946E-2</v>
      </c>
      <c r="E33" s="23">
        <v>9.6361994391803041E-2</v>
      </c>
      <c r="F33" s="23">
        <v>0.11467046263096696</v>
      </c>
      <c r="G33" s="23">
        <v>6.408327915038875E-2</v>
      </c>
      <c r="H33" s="23">
        <v>9.9379930904920505E-2</v>
      </c>
      <c r="I33" s="23">
        <v>2.0976176963402416E-2</v>
      </c>
      <c r="J33" s="23">
        <v>0.10704863692110532</v>
      </c>
      <c r="K33" s="23">
        <v>0.23404415537813969</v>
      </c>
      <c r="L33" s="23">
        <v>0.11923366415013321</v>
      </c>
      <c r="M33" s="23">
        <v>0.11583033569262666</v>
      </c>
      <c r="N33" s="23">
        <v>0.14573949361789273</v>
      </c>
      <c r="O33" s="23">
        <v>0.18497747610632656</v>
      </c>
      <c r="P33" s="23">
        <v>0.18808685936733271</v>
      </c>
      <c r="Q33" s="23">
        <v>2.3018580725862065E-2</v>
      </c>
      <c r="R33" s="23">
        <v>0.1525013661140999</v>
      </c>
      <c r="S33" s="23">
        <v>0.14389811210251038</v>
      </c>
      <c r="T33" s="23">
        <v>0.13336666250104109</v>
      </c>
      <c r="U33" s="23">
        <v>9.1815031449104426E-2</v>
      </c>
      <c r="V33" s="23">
        <v>0.13407709225168457</v>
      </c>
      <c r="W33" s="23">
        <v>0.20665591369875327</v>
      </c>
      <c r="X33" s="23">
        <v>9.8705570595923026E-2</v>
      </c>
      <c r="Y33" s="23">
        <v>0.10225741374915889</v>
      </c>
      <c r="Z33" s="23">
        <v>0.17336858615870035</v>
      </c>
      <c r="AA33" s="23">
        <v>0.26120872879748874</v>
      </c>
      <c r="AB33" s="23">
        <v>0.25107767722360336</v>
      </c>
      <c r="AC33" s="209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57"/>
    </row>
    <row r="34" spans="1:65">
      <c r="A34" s="30"/>
      <c r="B34" s="3" t="s">
        <v>87</v>
      </c>
      <c r="C34" s="29"/>
      <c r="D34" s="13">
        <v>3.8364393766241712E-3</v>
      </c>
      <c r="E34" s="13">
        <v>1.2586831651687143E-2</v>
      </c>
      <c r="F34" s="13">
        <v>1.4390921799763682E-2</v>
      </c>
      <c r="G34" s="13">
        <v>8.5066299757153192E-3</v>
      </c>
      <c r="H34" s="13">
        <v>1.3080322586529265E-2</v>
      </c>
      <c r="I34" s="13">
        <v>2.6518554947411398E-3</v>
      </c>
      <c r="J34" s="13">
        <v>1.4634793600224023E-2</v>
      </c>
      <c r="K34" s="13">
        <v>3.0205741713676883E-2</v>
      </c>
      <c r="L34" s="13">
        <v>1.5685200282850236E-2</v>
      </c>
      <c r="M34" s="13">
        <v>1.4314768571694335E-2</v>
      </c>
      <c r="N34" s="13">
        <v>1.925224486365822E-2</v>
      </c>
      <c r="O34" s="13">
        <v>2.5264394642339164E-2</v>
      </c>
      <c r="P34" s="13">
        <v>2.4463931415651341E-2</v>
      </c>
      <c r="Q34" s="13">
        <v>2.8807952406096318E-3</v>
      </c>
      <c r="R34" s="13">
        <v>2.4354756366372087E-2</v>
      </c>
      <c r="S34" s="13">
        <v>1.9884584813796919E-2</v>
      </c>
      <c r="T34" s="13">
        <v>1.7774321968152967E-2</v>
      </c>
      <c r="U34" s="13">
        <v>1.2025544394119767E-2</v>
      </c>
      <c r="V34" s="13">
        <v>1.7645592312132207E-2</v>
      </c>
      <c r="W34" s="13">
        <v>2.6247575829646905E-2</v>
      </c>
      <c r="X34" s="13">
        <v>1.2206392713172929E-2</v>
      </c>
      <c r="Y34" s="13">
        <v>1.2843558223990349E-2</v>
      </c>
      <c r="Z34" s="13">
        <v>2.066782270916356E-2</v>
      </c>
      <c r="AA34" s="13">
        <v>3.3001734529057324E-2</v>
      </c>
      <c r="AB34" s="13">
        <v>4.6324294690701734E-2</v>
      </c>
      <c r="AC34" s="15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270</v>
      </c>
      <c r="C35" s="29"/>
      <c r="D35" s="13">
        <v>6.4319752011996467E-3</v>
      </c>
      <c r="E35" s="13">
        <v>-1.1082133535692873E-2</v>
      </c>
      <c r="F35" s="13">
        <v>2.9280673521286937E-2</v>
      </c>
      <c r="G35" s="13">
        <v>-2.6898703329627627E-2</v>
      </c>
      <c r="H35" s="13">
        <v>-1.8588590486380729E-2</v>
      </c>
      <c r="I35" s="13">
        <v>2.1756361503890931E-2</v>
      </c>
      <c r="J35" s="13">
        <v>-5.514447548076773E-2</v>
      </c>
      <c r="K35" s="13">
        <v>8.734354470265604E-4</v>
      </c>
      <c r="L35" s="13">
        <v>-1.8071899532396407E-2</v>
      </c>
      <c r="M35" s="13">
        <v>4.5222742330676358E-2</v>
      </c>
      <c r="N35" s="13">
        <v>-2.2162369584771913E-2</v>
      </c>
      <c r="O35" s="13">
        <v>-5.4240266311295304E-2</v>
      </c>
      <c r="P35" s="13">
        <v>-6.8769288627373859E-3</v>
      </c>
      <c r="Q35" s="13">
        <v>3.2136219450004555E-2</v>
      </c>
      <c r="R35" s="13">
        <v>-0.19116336911712639</v>
      </c>
      <c r="S35" s="13">
        <v>-6.5219949083460849E-2</v>
      </c>
      <c r="T35" s="13">
        <v>-3.0773885484509766E-2</v>
      </c>
      <c r="U35" s="13">
        <v>-1.3766141582527425E-2</v>
      </c>
      <c r="V35" s="13">
        <v>-1.850247532738325E-2</v>
      </c>
      <c r="W35" s="13">
        <v>1.7020027759034884E-2</v>
      </c>
      <c r="X35" s="13">
        <v>4.4540279695622242E-2</v>
      </c>
      <c r="Y35" s="13">
        <v>2.844320360003727E-2</v>
      </c>
      <c r="Z35" s="13">
        <v>8.354398808450969E-2</v>
      </c>
      <c r="AA35" s="13">
        <v>2.2402225196371361E-2</v>
      </c>
      <c r="AB35" s="13">
        <v>-0.29988375735131634</v>
      </c>
      <c r="AC35" s="15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271</v>
      </c>
      <c r="C36" s="47"/>
      <c r="D36" s="45">
        <v>0.36</v>
      </c>
      <c r="E36" s="45">
        <v>0</v>
      </c>
      <c r="F36" s="45">
        <v>0.83</v>
      </c>
      <c r="G36" s="45">
        <v>0.32</v>
      </c>
      <c r="H36" s="45">
        <v>0.15</v>
      </c>
      <c r="I36" s="45">
        <v>0.67</v>
      </c>
      <c r="J36" s="45">
        <v>0.9</v>
      </c>
      <c r="K36" s="45">
        <v>0.25</v>
      </c>
      <c r="L36" s="45">
        <v>0.14000000000000001</v>
      </c>
      <c r="M36" s="45">
        <v>1.1599999999999999</v>
      </c>
      <c r="N36" s="45">
        <v>0.23</v>
      </c>
      <c r="O36" s="45">
        <v>0.89</v>
      </c>
      <c r="P36" s="45">
        <v>0.09</v>
      </c>
      <c r="Q36" s="45">
        <v>0.89</v>
      </c>
      <c r="R36" s="45">
        <v>3.7</v>
      </c>
      <c r="S36" s="45">
        <v>1.1100000000000001</v>
      </c>
      <c r="T36" s="45">
        <v>0.4</v>
      </c>
      <c r="U36" s="45">
        <v>0.06</v>
      </c>
      <c r="V36" s="45">
        <v>0.15</v>
      </c>
      <c r="W36" s="45">
        <v>0.57999999999999996</v>
      </c>
      <c r="X36" s="45">
        <v>1.1399999999999999</v>
      </c>
      <c r="Y36" s="45">
        <v>0.81</v>
      </c>
      <c r="Z36" s="45">
        <v>1.94</v>
      </c>
      <c r="AA36" s="45">
        <v>0.69</v>
      </c>
      <c r="AB36" s="45">
        <v>5.93</v>
      </c>
      <c r="AC36" s="155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6"/>
    </row>
    <row r="38" spans="1:65" ht="15">
      <c r="B38" s="8" t="s">
        <v>499</v>
      </c>
      <c r="BM38" s="28" t="s">
        <v>67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53" t="s">
        <v>232</v>
      </c>
      <c r="E40" s="154" t="s">
        <v>233</v>
      </c>
      <c r="F40" s="154" t="s">
        <v>237</v>
      </c>
      <c r="G40" s="154" t="s">
        <v>238</v>
      </c>
      <c r="H40" s="154" t="s">
        <v>239</v>
      </c>
      <c r="I40" s="154" t="s">
        <v>240</v>
      </c>
      <c r="J40" s="154" t="s">
        <v>241</v>
      </c>
      <c r="K40" s="154" t="s">
        <v>242</v>
      </c>
      <c r="L40" s="154" t="s">
        <v>243</v>
      </c>
      <c r="M40" s="154" t="s">
        <v>244</v>
      </c>
      <c r="N40" s="154" t="s">
        <v>245</v>
      </c>
      <c r="O40" s="154" t="s">
        <v>246</v>
      </c>
      <c r="P40" s="154" t="s">
        <v>247</v>
      </c>
      <c r="Q40" s="154" t="s">
        <v>248</v>
      </c>
      <c r="R40" s="154" t="s">
        <v>249</v>
      </c>
      <c r="S40" s="154" t="s">
        <v>250</v>
      </c>
      <c r="T40" s="154" t="s">
        <v>251</v>
      </c>
      <c r="U40" s="154" t="s">
        <v>252</v>
      </c>
      <c r="V40" s="154" t="s">
        <v>253</v>
      </c>
      <c r="W40" s="154" t="s">
        <v>254</v>
      </c>
      <c r="X40" s="154" t="s">
        <v>255</v>
      </c>
      <c r="Y40" s="154" t="s">
        <v>256</v>
      </c>
      <c r="Z40" s="154" t="s">
        <v>257</v>
      </c>
      <c r="AA40" s="154" t="s">
        <v>259</v>
      </c>
      <c r="AB40" s="154" t="s">
        <v>260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301</v>
      </c>
      <c r="E41" s="11" t="s">
        <v>301</v>
      </c>
      <c r="F41" s="11" t="s">
        <v>302</v>
      </c>
      <c r="G41" s="11" t="s">
        <v>114</v>
      </c>
      <c r="H41" s="11" t="s">
        <v>114</v>
      </c>
      <c r="I41" s="11" t="s">
        <v>302</v>
      </c>
      <c r="J41" s="11" t="s">
        <v>301</v>
      </c>
      <c r="K41" s="11" t="s">
        <v>302</v>
      </c>
      <c r="L41" s="11" t="s">
        <v>302</v>
      </c>
      <c r="M41" s="11" t="s">
        <v>302</v>
      </c>
      <c r="N41" s="11" t="s">
        <v>302</v>
      </c>
      <c r="O41" s="11" t="s">
        <v>302</v>
      </c>
      <c r="P41" s="11" t="s">
        <v>114</v>
      </c>
      <c r="Q41" s="11" t="s">
        <v>302</v>
      </c>
      <c r="R41" s="11" t="s">
        <v>302</v>
      </c>
      <c r="S41" s="11" t="s">
        <v>301</v>
      </c>
      <c r="T41" s="11" t="s">
        <v>302</v>
      </c>
      <c r="U41" s="11" t="s">
        <v>301</v>
      </c>
      <c r="V41" s="11" t="s">
        <v>301</v>
      </c>
      <c r="W41" s="11" t="s">
        <v>114</v>
      </c>
      <c r="X41" s="11" t="s">
        <v>301</v>
      </c>
      <c r="Y41" s="11" t="s">
        <v>302</v>
      </c>
      <c r="Z41" s="11" t="s">
        <v>302</v>
      </c>
      <c r="AA41" s="11" t="s">
        <v>301</v>
      </c>
      <c r="AB41" s="11" t="s">
        <v>302</v>
      </c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155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7">
        <v>171.59230410844407</v>
      </c>
      <c r="E43" s="217">
        <v>190.1</v>
      </c>
      <c r="F43" s="218">
        <v>162</v>
      </c>
      <c r="G43" s="219">
        <v>231.67570000000001</v>
      </c>
      <c r="H43" s="217">
        <v>181</v>
      </c>
      <c r="I43" s="218">
        <v>187</v>
      </c>
      <c r="J43" s="217">
        <v>182.2</v>
      </c>
      <c r="K43" s="217">
        <v>176</v>
      </c>
      <c r="L43" s="217">
        <v>185</v>
      </c>
      <c r="M43" s="218">
        <v>170.5</v>
      </c>
      <c r="N43" s="217">
        <v>169</v>
      </c>
      <c r="O43" s="219">
        <v>172</v>
      </c>
      <c r="P43" s="217">
        <v>184.13476475283002</v>
      </c>
      <c r="Q43" s="218">
        <v>26.7</v>
      </c>
      <c r="R43" s="217">
        <v>174</v>
      </c>
      <c r="S43" s="217">
        <v>178</v>
      </c>
      <c r="T43" s="217">
        <v>186</v>
      </c>
      <c r="U43" s="217">
        <v>178</v>
      </c>
      <c r="V43" s="217">
        <v>173</v>
      </c>
      <c r="W43" s="217">
        <v>181</v>
      </c>
      <c r="X43" s="217">
        <v>173.3</v>
      </c>
      <c r="Y43" s="217">
        <v>185</v>
      </c>
      <c r="Z43" s="217">
        <v>202</v>
      </c>
      <c r="AA43" s="217">
        <v>171</v>
      </c>
      <c r="AB43" s="217">
        <v>176</v>
      </c>
      <c r="AC43" s="220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173.65168808720526</v>
      </c>
      <c r="E44" s="223">
        <v>188.6</v>
      </c>
      <c r="F44" s="224">
        <v>161</v>
      </c>
      <c r="G44" s="223">
        <v>166.13409999999999</v>
      </c>
      <c r="H44" s="223">
        <v>185</v>
      </c>
      <c r="I44" s="224">
        <v>190.2</v>
      </c>
      <c r="J44" s="223">
        <v>176.2</v>
      </c>
      <c r="K44" s="223">
        <v>181</v>
      </c>
      <c r="L44" s="223">
        <v>182</v>
      </c>
      <c r="M44" s="224">
        <v>159</v>
      </c>
      <c r="N44" s="223">
        <v>176.5</v>
      </c>
      <c r="O44" s="223">
        <v>182.5</v>
      </c>
      <c r="P44" s="223">
        <v>182.03795466182999</v>
      </c>
      <c r="Q44" s="224">
        <v>30</v>
      </c>
      <c r="R44" s="223">
        <v>173</v>
      </c>
      <c r="S44" s="223">
        <v>179</v>
      </c>
      <c r="T44" s="223">
        <v>186</v>
      </c>
      <c r="U44" s="223">
        <v>157</v>
      </c>
      <c r="V44" s="223">
        <v>187</v>
      </c>
      <c r="W44" s="223">
        <v>181</v>
      </c>
      <c r="X44" s="223">
        <v>176.7</v>
      </c>
      <c r="Y44" s="223"/>
      <c r="Z44" s="223">
        <v>187</v>
      </c>
      <c r="AA44" s="223">
        <v>177</v>
      </c>
      <c r="AB44" s="223">
        <v>179</v>
      </c>
      <c r="AC44" s="220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12</v>
      </c>
    </row>
    <row r="45" spans="1:65">
      <c r="A45" s="30"/>
      <c r="B45" s="19">
        <v>1</v>
      </c>
      <c r="C45" s="9">
        <v>3</v>
      </c>
      <c r="D45" s="223">
        <v>175.70446823112675</v>
      </c>
      <c r="E45" s="223">
        <v>189.6</v>
      </c>
      <c r="F45" s="224">
        <v>167</v>
      </c>
      <c r="G45" s="223">
        <v>167.25040000000001</v>
      </c>
      <c r="H45" s="223">
        <v>187</v>
      </c>
      <c r="I45" s="224">
        <v>195.3</v>
      </c>
      <c r="J45" s="223">
        <v>186.7</v>
      </c>
      <c r="K45" s="223">
        <v>175.5</v>
      </c>
      <c r="L45" s="223">
        <v>179.5</v>
      </c>
      <c r="M45" s="224">
        <v>160.5</v>
      </c>
      <c r="N45" s="223">
        <v>183</v>
      </c>
      <c r="O45" s="223">
        <v>180.5</v>
      </c>
      <c r="P45" s="223">
        <v>179.80823718533</v>
      </c>
      <c r="Q45" s="225">
        <v>32.9</v>
      </c>
      <c r="R45" s="223">
        <v>180</v>
      </c>
      <c r="S45" s="223">
        <v>182</v>
      </c>
      <c r="T45" s="223">
        <v>186</v>
      </c>
      <c r="U45" s="223">
        <v>166</v>
      </c>
      <c r="V45" s="223">
        <v>175</v>
      </c>
      <c r="W45" s="223">
        <v>179</v>
      </c>
      <c r="X45" s="223">
        <v>177.5</v>
      </c>
      <c r="Y45" s="223">
        <v>169.33</v>
      </c>
      <c r="Z45" s="223">
        <v>191</v>
      </c>
      <c r="AA45" s="225">
        <v>142</v>
      </c>
      <c r="AB45" s="223">
        <v>175</v>
      </c>
      <c r="AC45" s="220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178.72576729183265</v>
      </c>
      <c r="E46" s="223">
        <v>189.8</v>
      </c>
      <c r="F46" s="224">
        <v>159</v>
      </c>
      <c r="G46" s="225">
        <v>210.15629999999999</v>
      </c>
      <c r="H46" s="223">
        <v>184</v>
      </c>
      <c r="I46" s="224">
        <v>201.1</v>
      </c>
      <c r="J46" s="223">
        <v>173.5</v>
      </c>
      <c r="K46" s="223">
        <v>178.5</v>
      </c>
      <c r="L46" s="223">
        <v>183</v>
      </c>
      <c r="M46" s="224">
        <v>167</v>
      </c>
      <c r="N46" s="223">
        <v>182.5</v>
      </c>
      <c r="O46" s="223">
        <v>181.5</v>
      </c>
      <c r="P46" s="223">
        <v>182.58445816682999</v>
      </c>
      <c r="Q46" s="224">
        <v>27.9</v>
      </c>
      <c r="R46" s="223">
        <v>181</v>
      </c>
      <c r="S46" s="223">
        <v>181</v>
      </c>
      <c r="T46" s="223">
        <v>190</v>
      </c>
      <c r="U46" s="223">
        <v>164</v>
      </c>
      <c r="V46" s="223">
        <v>183</v>
      </c>
      <c r="W46" s="223">
        <v>174</v>
      </c>
      <c r="X46" s="223">
        <v>179.4</v>
      </c>
      <c r="Y46" s="223">
        <v>175.95</v>
      </c>
      <c r="Z46" s="223">
        <v>185</v>
      </c>
      <c r="AA46" s="223">
        <v>180</v>
      </c>
      <c r="AB46" s="223">
        <v>178</v>
      </c>
      <c r="AC46" s="220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179.97725865397504</v>
      </c>
    </row>
    <row r="47" spans="1:65">
      <c r="A47" s="30"/>
      <c r="B47" s="19">
        <v>1</v>
      </c>
      <c r="C47" s="9">
        <v>5</v>
      </c>
      <c r="D47" s="223">
        <v>176.47594916429497</v>
      </c>
      <c r="E47" s="223">
        <v>191.1</v>
      </c>
      <c r="F47" s="224">
        <v>179</v>
      </c>
      <c r="G47" s="223">
        <v>174.1781</v>
      </c>
      <c r="H47" s="223">
        <v>180</v>
      </c>
      <c r="I47" s="224">
        <v>195.5</v>
      </c>
      <c r="J47" s="223">
        <v>182.3</v>
      </c>
      <c r="K47" s="223">
        <v>182.5</v>
      </c>
      <c r="L47" s="223">
        <v>184</v>
      </c>
      <c r="M47" s="224">
        <v>163.5</v>
      </c>
      <c r="N47" s="223">
        <v>176</v>
      </c>
      <c r="O47" s="223">
        <v>179</v>
      </c>
      <c r="P47" s="223">
        <v>183.06084585783</v>
      </c>
      <c r="Q47" s="224">
        <v>28.5</v>
      </c>
      <c r="R47" s="223">
        <v>177</v>
      </c>
      <c r="S47" s="223">
        <v>180</v>
      </c>
      <c r="T47" s="223">
        <v>190</v>
      </c>
      <c r="U47" s="223">
        <v>189</v>
      </c>
      <c r="V47" s="223">
        <v>192</v>
      </c>
      <c r="W47" s="223">
        <v>185</v>
      </c>
      <c r="X47" s="223">
        <v>177</v>
      </c>
      <c r="Y47" s="223">
        <v>188.85</v>
      </c>
      <c r="Z47" s="223">
        <v>177</v>
      </c>
      <c r="AA47" s="223">
        <v>161</v>
      </c>
      <c r="AB47" s="223">
        <v>180</v>
      </c>
      <c r="AC47" s="220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17</v>
      </c>
    </row>
    <row r="48" spans="1:65">
      <c r="A48" s="30"/>
      <c r="B48" s="19">
        <v>1</v>
      </c>
      <c r="C48" s="9">
        <v>6</v>
      </c>
      <c r="D48" s="223">
        <v>177.29927374347224</v>
      </c>
      <c r="E48" s="223">
        <v>189.3</v>
      </c>
      <c r="F48" s="224">
        <v>152</v>
      </c>
      <c r="G48" s="223">
        <v>157.0641</v>
      </c>
      <c r="H48" s="223">
        <v>186</v>
      </c>
      <c r="I48" s="224">
        <v>199</v>
      </c>
      <c r="J48" s="223">
        <v>176.9</v>
      </c>
      <c r="K48" s="223">
        <v>181</v>
      </c>
      <c r="L48" s="223">
        <v>187</v>
      </c>
      <c r="M48" s="224">
        <v>157</v>
      </c>
      <c r="N48" s="223">
        <v>181</v>
      </c>
      <c r="O48" s="223">
        <v>182.5</v>
      </c>
      <c r="P48" s="223">
        <v>180.45482914983</v>
      </c>
      <c r="Q48" s="224">
        <v>28.3</v>
      </c>
      <c r="R48" s="223">
        <v>183</v>
      </c>
      <c r="S48" s="223">
        <v>184</v>
      </c>
      <c r="T48" s="223">
        <v>189</v>
      </c>
      <c r="U48" s="223">
        <v>171</v>
      </c>
      <c r="V48" s="223">
        <v>187</v>
      </c>
      <c r="W48" s="223">
        <v>184</v>
      </c>
      <c r="X48" s="223">
        <v>179.3</v>
      </c>
      <c r="Y48" s="223">
        <v>192.34</v>
      </c>
      <c r="Z48" s="223">
        <v>182</v>
      </c>
      <c r="AA48" s="223">
        <v>187</v>
      </c>
      <c r="AB48" s="223">
        <v>180</v>
      </c>
      <c r="AC48" s="220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20" t="s">
        <v>267</v>
      </c>
      <c r="C49" s="12"/>
      <c r="D49" s="227">
        <v>175.57490843772931</v>
      </c>
      <c r="E49" s="227">
        <v>189.75</v>
      </c>
      <c r="F49" s="227">
        <v>163.33333333333334</v>
      </c>
      <c r="G49" s="227">
        <v>184.40978333333331</v>
      </c>
      <c r="H49" s="227">
        <v>183.83333333333334</v>
      </c>
      <c r="I49" s="227">
        <v>194.68333333333331</v>
      </c>
      <c r="J49" s="227">
        <v>179.63333333333333</v>
      </c>
      <c r="K49" s="227">
        <v>179.08333333333334</v>
      </c>
      <c r="L49" s="227">
        <v>183.41666666666666</v>
      </c>
      <c r="M49" s="227">
        <v>162.91666666666666</v>
      </c>
      <c r="N49" s="227">
        <v>178</v>
      </c>
      <c r="O49" s="227">
        <v>179.66666666666666</v>
      </c>
      <c r="P49" s="227">
        <v>182.01351496241332</v>
      </c>
      <c r="Q49" s="227">
        <v>29.05</v>
      </c>
      <c r="R49" s="227">
        <v>178</v>
      </c>
      <c r="S49" s="227">
        <v>180.66666666666666</v>
      </c>
      <c r="T49" s="227">
        <v>187.83333333333334</v>
      </c>
      <c r="U49" s="227">
        <v>170.83333333333334</v>
      </c>
      <c r="V49" s="227">
        <v>182.83333333333334</v>
      </c>
      <c r="W49" s="227">
        <v>180.66666666666666</v>
      </c>
      <c r="X49" s="227">
        <v>177.20000000000002</v>
      </c>
      <c r="Y49" s="227">
        <v>182.29400000000001</v>
      </c>
      <c r="Z49" s="227">
        <v>187.33333333333334</v>
      </c>
      <c r="AA49" s="227">
        <v>169.66666666666666</v>
      </c>
      <c r="AB49" s="227">
        <v>178</v>
      </c>
      <c r="AC49" s="220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268</v>
      </c>
      <c r="C50" s="29"/>
      <c r="D50" s="223">
        <v>176.09020869771086</v>
      </c>
      <c r="E50" s="223">
        <v>189.7</v>
      </c>
      <c r="F50" s="223">
        <v>161.5</v>
      </c>
      <c r="G50" s="223">
        <v>170.71424999999999</v>
      </c>
      <c r="H50" s="223">
        <v>184.5</v>
      </c>
      <c r="I50" s="223">
        <v>195.4</v>
      </c>
      <c r="J50" s="223">
        <v>179.55</v>
      </c>
      <c r="K50" s="223">
        <v>179.75</v>
      </c>
      <c r="L50" s="223">
        <v>183.5</v>
      </c>
      <c r="M50" s="223">
        <v>162</v>
      </c>
      <c r="N50" s="223">
        <v>178.75</v>
      </c>
      <c r="O50" s="223">
        <v>181</v>
      </c>
      <c r="P50" s="223">
        <v>182.31120641433</v>
      </c>
      <c r="Q50" s="223">
        <v>28.4</v>
      </c>
      <c r="R50" s="223">
        <v>178.5</v>
      </c>
      <c r="S50" s="223">
        <v>180.5</v>
      </c>
      <c r="T50" s="223">
        <v>187.5</v>
      </c>
      <c r="U50" s="223">
        <v>168.5</v>
      </c>
      <c r="V50" s="223">
        <v>185</v>
      </c>
      <c r="W50" s="223">
        <v>181</v>
      </c>
      <c r="X50" s="223">
        <v>177.25</v>
      </c>
      <c r="Y50" s="223">
        <v>185</v>
      </c>
      <c r="Z50" s="223">
        <v>186</v>
      </c>
      <c r="AA50" s="223">
        <v>174</v>
      </c>
      <c r="AB50" s="223">
        <v>178.5</v>
      </c>
      <c r="AC50" s="220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269</v>
      </c>
      <c r="C51" s="29"/>
      <c r="D51" s="223">
        <v>2.5803070017902101</v>
      </c>
      <c r="E51" s="223">
        <v>0.83606219864313769</v>
      </c>
      <c r="F51" s="223">
        <v>9.0921211313239034</v>
      </c>
      <c r="G51" s="223">
        <v>29.590095563510388</v>
      </c>
      <c r="H51" s="223">
        <v>2.7868739954771304</v>
      </c>
      <c r="I51" s="223">
        <v>5.2912821382597501</v>
      </c>
      <c r="J51" s="223">
        <v>4.9094466762219389</v>
      </c>
      <c r="K51" s="223">
        <v>2.8881943609574936</v>
      </c>
      <c r="L51" s="223">
        <v>2.5771431211065225</v>
      </c>
      <c r="M51" s="223">
        <v>5.1128922017451792</v>
      </c>
      <c r="N51" s="223">
        <v>5.3197744313081543</v>
      </c>
      <c r="O51" s="223">
        <v>3.9832984656772412</v>
      </c>
      <c r="P51" s="223">
        <v>1.6257876648480531</v>
      </c>
      <c r="Q51" s="223">
        <v>2.164948036327893</v>
      </c>
      <c r="R51" s="223">
        <v>4</v>
      </c>
      <c r="S51" s="223">
        <v>2.1602468994692869</v>
      </c>
      <c r="T51" s="223">
        <v>2.0412414523193148</v>
      </c>
      <c r="U51" s="223">
        <v>11.338724208069737</v>
      </c>
      <c r="V51" s="223">
        <v>7.4408780843840372</v>
      </c>
      <c r="W51" s="223">
        <v>3.9327683210007001</v>
      </c>
      <c r="X51" s="223">
        <v>2.2289010745208047</v>
      </c>
      <c r="Y51" s="223">
        <v>9.4807346761735687</v>
      </c>
      <c r="Z51" s="223">
        <v>8.5945719303911048</v>
      </c>
      <c r="AA51" s="223">
        <v>16.145174717749779</v>
      </c>
      <c r="AB51" s="223">
        <v>2.0976176963403033</v>
      </c>
      <c r="AC51" s="220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6"/>
    </row>
    <row r="52" spans="1:65">
      <c r="A52" s="30"/>
      <c r="B52" s="3" t="s">
        <v>87</v>
      </c>
      <c r="C52" s="29"/>
      <c r="D52" s="13">
        <v>1.4696331182797459E-2</v>
      </c>
      <c r="E52" s="13">
        <v>4.4061248940349814E-3</v>
      </c>
      <c r="F52" s="13">
        <v>5.5666047742799409E-2</v>
      </c>
      <c r="G52" s="13">
        <v>0.1604583825686963</v>
      </c>
      <c r="H52" s="13">
        <v>1.515978601347487E-2</v>
      </c>
      <c r="I52" s="13">
        <v>2.7178916898860119E-2</v>
      </c>
      <c r="J52" s="13">
        <v>2.7330376746457261E-2</v>
      </c>
      <c r="K52" s="13">
        <v>1.6127655808045566E-2</v>
      </c>
      <c r="L52" s="13">
        <v>1.4050757588949692E-2</v>
      </c>
      <c r="M52" s="13">
        <v>3.1383481545238956E-2</v>
      </c>
      <c r="N52" s="13">
        <v>2.9886373209596372E-2</v>
      </c>
      <c r="O52" s="13">
        <v>2.2170492387813958E-2</v>
      </c>
      <c r="P52" s="13">
        <v>8.9322359671136844E-3</v>
      </c>
      <c r="Q52" s="13">
        <v>7.4524889374454145E-2</v>
      </c>
      <c r="R52" s="13">
        <v>2.247191011235955E-2</v>
      </c>
      <c r="S52" s="13">
        <v>1.1957086159424098E-2</v>
      </c>
      <c r="T52" s="13">
        <v>1.0867301432046041E-2</v>
      </c>
      <c r="U52" s="13">
        <v>6.6373019754554549E-2</v>
      </c>
      <c r="V52" s="13">
        <v>4.069760119079692E-2</v>
      </c>
      <c r="W52" s="13">
        <v>2.1768090337642251E-2</v>
      </c>
      <c r="X52" s="13">
        <v>1.2578448501810408E-2</v>
      </c>
      <c r="Y52" s="13">
        <v>5.200793595057198E-2</v>
      </c>
      <c r="Z52" s="13">
        <v>4.5878497849062831E-2</v>
      </c>
      <c r="AA52" s="13">
        <v>9.5158200694006559E-2</v>
      </c>
      <c r="AB52" s="13">
        <v>1.1784369080563501E-2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270</v>
      </c>
      <c r="C53" s="29"/>
      <c r="D53" s="13">
        <v>-2.4460591572348145E-2</v>
      </c>
      <c r="E53" s="13">
        <v>5.4299867767260812E-2</v>
      </c>
      <c r="F53" s="13">
        <v>-9.2477935518738952E-2</v>
      </c>
      <c r="G53" s="13">
        <v>2.4628248660461427E-2</v>
      </c>
      <c r="H53" s="13">
        <v>2.1425344002888647E-2</v>
      </c>
      <c r="I53" s="13">
        <v>8.1710738286286499E-2</v>
      </c>
      <c r="J53" s="13">
        <v>-1.910937655200895E-3</v>
      </c>
      <c r="K53" s="13">
        <v>-4.9668793009030043E-3</v>
      </c>
      <c r="L53" s="13">
        <v>1.9110236695538463E-2</v>
      </c>
      <c r="M53" s="13">
        <v>-9.4793042826089136E-2</v>
      </c>
      <c r="N53" s="13">
        <v>-1.0986158300013482E-2</v>
      </c>
      <c r="O53" s="13">
        <v>-1.7257290706129691E-3</v>
      </c>
      <c r="P53" s="13">
        <v>1.1313964462327908E-2</v>
      </c>
      <c r="Q53" s="13">
        <v>-0.8385907185315471</v>
      </c>
      <c r="R53" s="13">
        <v>-1.0986158300013482E-2</v>
      </c>
      <c r="S53" s="13">
        <v>3.830528467027472E-3</v>
      </c>
      <c r="T53" s="13">
        <v>4.3650374153450189E-2</v>
      </c>
      <c r="U53" s="13">
        <v>-5.0806003986436088E-2</v>
      </c>
      <c r="V53" s="13">
        <v>1.5869086465248428E-2</v>
      </c>
      <c r="W53" s="13">
        <v>3.830528467027472E-3</v>
      </c>
      <c r="X53" s="13">
        <v>-1.5431164330125702E-2</v>
      </c>
      <c r="Y53" s="13">
        <v>1.2872411566614339E-2</v>
      </c>
      <c r="Z53" s="13">
        <v>4.0872245384629968E-2</v>
      </c>
      <c r="AA53" s="13">
        <v>-5.7288304447016603E-2</v>
      </c>
      <c r="AB53" s="13">
        <v>-1.0986158300013482E-2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271</v>
      </c>
      <c r="C54" s="47"/>
      <c r="D54" s="45">
        <v>0.74</v>
      </c>
      <c r="E54" s="45">
        <v>1.81</v>
      </c>
      <c r="F54" s="45">
        <v>2.94</v>
      </c>
      <c r="G54" s="45">
        <v>0.85</v>
      </c>
      <c r="H54" s="45">
        <v>0.75</v>
      </c>
      <c r="I54" s="45">
        <v>2.7</v>
      </c>
      <c r="J54" s="45">
        <v>0.01</v>
      </c>
      <c r="K54" s="45">
        <v>0.1</v>
      </c>
      <c r="L54" s="45">
        <v>0.67</v>
      </c>
      <c r="M54" s="45">
        <v>3.01</v>
      </c>
      <c r="N54" s="45">
        <v>0.3</v>
      </c>
      <c r="O54" s="45">
        <v>0</v>
      </c>
      <c r="P54" s="45">
        <v>0.42</v>
      </c>
      <c r="Q54" s="45">
        <v>27.08</v>
      </c>
      <c r="R54" s="45">
        <v>0.3</v>
      </c>
      <c r="S54" s="45">
        <v>0.18</v>
      </c>
      <c r="T54" s="45">
        <v>1.47</v>
      </c>
      <c r="U54" s="45">
        <v>1.59</v>
      </c>
      <c r="V54" s="45">
        <v>0.56999999999999995</v>
      </c>
      <c r="W54" s="45">
        <v>0.18</v>
      </c>
      <c r="X54" s="45">
        <v>0.44</v>
      </c>
      <c r="Y54" s="45">
        <v>0.47</v>
      </c>
      <c r="Z54" s="45">
        <v>1.38</v>
      </c>
      <c r="AA54" s="45">
        <v>1.8</v>
      </c>
      <c r="AB54" s="45">
        <v>0.3</v>
      </c>
      <c r="AC54" s="155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6"/>
    </row>
    <row r="56" spans="1:65" ht="15">
      <c r="B56" s="8" t="s">
        <v>500</v>
      </c>
      <c r="BM56" s="28" t="s">
        <v>328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227</v>
      </c>
      <c r="E57" s="17" t="s">
        <v>227</v>
      </c>
      <c r="F57" s="15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53" t="s">
        <v>238</v>
      </c>
      <c r="E58" s="154" t="s">
        <v>239</v>
      </c>
      <c r="F58" s="15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1" t="s">
        <v>114</v>
      </c>
      <c r="F59" s="15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26"/>
      <c r="F60" s="15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1">
        <v>2.1999</v>
      </c>
      <c r="E61" s="21">
        <v>17</v>
      </c>
      <c r="F61" s="155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2.9645999999999999</v>
      </c>
      <c r="E62" s="11">
        <v>17</v>
      </c>
      <c r="F62" s="155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3</v>
      </c>
      <c r="D63" s="11">
        <v>3.2685</v>
      </c>
      <c r="E63" s="11">
        <v>17</v>
      </c>
      <c r="F63" s="155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3.2791999999999999</v>
      </c>
      <c r="E64" s="11">
        <v>15</v>
      </c>
      <c r="F64" s="155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9.6451499999999992</v>
      </c>
    </row>
    <row r="65" spans="1:65">
      <c r="A65" s="30"/>
      <c r="B65" s="19">
        <v>1</v>
      </c>
      <c r="C65" s="9">
        <v>5</v>
      </c>
      <c r="D65" s="11">
        <v>2.6594000000000002</v>
      </c>
      <c r="E65" s="11">
        <v>16</v>
      </c>
      <c r="F65" s="15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</v>
      </c>
    </row>
    <row r="66" spans="1:65">
      <c r="A66" s="30"/>
      <c r="B66" s="19">
        <v>1</v>
      </c>
      <c r="C66" s="9">
        <v>6</v>
      </c>
      <c r="D66" s="11">
        <v>3.3702000000000001</v>
      </c>
      <c r="E66" s="11">
        <v>16</v>
      </c>
      <c r="F66" s="155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20" t="s">
        <v>267</v>
      </c>
      <c r="C67" s="12"/>
      <c r="D67" s="22">
        <v>2.9569666666666663</v>
      </c>
      <c r="E67" s="22">
        <v>16.333333333333332</v>
      </c>
      <c r="F67" s="15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268</v>
      </c>
      <c r="C68" s="29"/>
      <c r="D68" s="11">
        <v>3.1165500000000002</v>
      </c>
      <c r="E68" s="11">
        <v>16.5</v>
      </c>
      <c r="F68" s="15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269</v>
      </c>
      <c r="C69" s="29"/>
      <c r="D69" s="23">
        <v>0.4546214366554529</v>
      </c>
      <c r="E69" s="23">
        <v>0.81649658092772603</v>
      </c>
      <c r="F69" s="15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87</v>
      </c>
      <c r="C70" s="29"/>
      <c r="D70" s="13">
        <v>0.15374587809200407</v>
      </c>
      <c r="E70" s="13">
        <v>4.9989586587411802E-2</v>
      </c>
      <c r="F70" s="15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270</v>
      </c>
      <c r="C71" s="29"/>
      <c r="D71" s="13">
        <v>-0.69342450177895976</v>
      </c>
      <c r="E71" s="13">
        <v>0.69342450177895976</v>
      </c>
      <c r="F71" s="15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271</v>
      </c>
      <c r="C72" s="47"/>
      <c r="D72" s="45">
        <v>0.67</v>
      </c>
      <c r="E72" s="45">
        <v>0.67</v>
      </c>
      <c r="F72" s="15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BM73" s="56"/>
    </row>
    <row r="74" spans="1:65" ht="15">
      <c r="B74" s="8" t="s">
        <v>501</v>
      </c>
      <c r="BM74" s="28" t="s">
        <v>67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7" t="s">
        <v>227</v>
      </c>
      <c r="AA75" s="17" t="s">
        <v>227</v>
      </c>
      <c r="AB75" s="15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53" t="s">
        <v>232</v>
      </c>
      <c r="E76" s="154" t="s">
        <v>233</v>
      </c>
      <c r="F76" s="154" t="s">
        <v>237</v>
      </c>
      <c r="G76" s="154" t="s">
        <v>238</v>
      </c>
      <c r="H76" s="154" t="s">
        <v>239</v>
      </c>
      <c r="I76" s="154" t="s">
        <v>240</v>
      </c>
      <c r="J76" s="154" t="s">
        <v>241</v>
      </c>
      <c r="K76" s="154" t="s">
        <v>242</v>
      </c>
      <c r="L76" s="154" t="s">
        <v>243</v>
      </c>
      <c r="M76" s="154" t="s">
        <v>244</v>
      </c>
      <c r="N76" s="154" t="s">
        <v>245</v>
      </c>
      <c r="O76" s="154" t="s">
        <v>246</v>
      </c>
      <c r="P76" s="154" t="s">
        <v>247</v>
      </c>
      <c r="Q76" s="154" t="s">
        <v>248</v>
      </c>
      <c r="R76" s="154" t="s">
        <v>249</v>
      </c>
      <c r="S76" s="154" t="s">
        <v>250</v>
      </c>
      <c r="T76" s="154" t="s">
        <v>251</v>
      </c>
      <c r="U76" s="154" t="s">
        <v>252</v>
      </c>
      <c r="V76" s="154" t="s">
        <v>253</v>
      </c>
      <c r="W76" s="154" t="s">
        <v>254</v>
      </c>
      <c r="X76" s="154" t="s">
        <v>255</v>
      </c>
      <c r="Y76" s="154" t="s">
        <v>257</v>
      </c>
      <c r="Z76" s="154" t="s">
        <v>259</v>
      </c>
      <c r="AA76" s="154" t="s">
        <v>260</v>
      </c>
      <c r="AB76" s="15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301</v>
      </c>
      <c r="E77" s="11" t="s">
        <v>301</v>
      </c>
      <c r="F77" s="11" t="s">
        <v>302</v>
      </c>
      <c r="G77" s="11" t="s">
        <v>114</v>
      </c>
      <c r="H77" s="11" t="s">
        <v>114</v>
      </c>
      <c r="I77" s="11" t="s">
        <v>302</v>
      </c>
      <c r="J77" s="11" t="s">
        <v>301</v>
      </c>
      <c r="K77" s="11" t="s">
        <v>302</v>
      </c>
      <c r="L77" s="11" t="s">
        <v>302</v>
      </c>
      <c r="M77" s="11" t="s">
        <v>302</v>
      </c>
      <c r="N77" s="11" t="s">
        <v>302</v>
      </c>
      <c r="O77" s="11" t="s">
        <v>302</v>
      </c>
      <c r="P77" s="11" t="s">
        <v>114</v>
      </c>
      <c r="Q77" s="11" t="s">
        <v>302</v>
      </c>
      <c r="R77" s="11" t="s">
        <v>302</v>
      </c>
      <c r="S77" s="11" t="s">
        <v>301</v>
      </c>
      <c r="T77" s="11" t="s">
        <v>302</v>
      </c>
      <c r="U77" s="11" t="s">
        <v>301</v>
      </c>
      <c r="V77" s="11" t="s">
        <v>302</v>
      </c>
      <c r="W77" s="11" t="s">
        <v>114</v>
      </c>
      <c r="X77" s="11" t="s">
        <v>301</v>
      </c>
      <c r="Y77" s="11" t="s">
        <v>302</v>
      </c>
      <c r="Z77" s="11" t="s">
        <v>301</v>
      </c>
      <c r="AA77" s="11" t="s">
        <v>302</v>
      </c>
      <c r="AB77" s="15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15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7">
        <v>1007.4985118128815</v>
      </c>
      <c r="E79" s="217">
        <v>1077.5999999999999</v>
      </c>
      <c r="F79" s="217">
        <v>1100</v>
      </c>
      <c r="G79" s="217">
        <v>996.34799999999996</v>
      </c>
      <c r="H79" s="217">
        <v>980</v>
      </c>
      <c r="I79" s="217">
        <v>1108</v>
      </c>
      <c r="J79" s="217">
        <v>1087</v>
      </c>
      <c r="K79" s="217">
        <v>1030</v>
      </c>
      <c r="L79" s="217">
        <v>1090</v>
      </c>
      <c r="M79" s="217">
        <v>1000</v>
      </c>
      <c r="N79" s="217">
        <v>1010</v>
      </c>
      <c r="O79" s="217">
        <v>1010</v>
      </c>
      <c r="P79" s="217">
        <v>1097.8708242707999</v>
      </c>
      <c r="Q79" s="217" t="s">
        <v>306</v>
      </c>
      <c r="R79" s="217">
        <v>976</v>
      </c>
      <c r="S79" s="217">
        <v>989.00000000000011</v>
      </c>
      <c r="T79" s="217">
        <v>1080</v>
      </c>
      <c r="U79" s="217">
        <v>1095</v>
      </c>
      <c r="V79" s="219">
        <v>976</v>
      </c>
      <c r="W79" s="217">
        <v>1055</v>
      </c>
      <c r="X79" s="219">
        <v>1020.6</v>
      </c>
      <c r="Y79" s="217">
        <v>1090</v>
      </c>
      <c r="Z79" s="217">
        <v>950</v>
      </c>
      <c r="AA79" s="217">
        <v>1008</v>
      </c>
      <c r="AB79" s="220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3">
        <v>1037.577792745697</v>
      </c>
      <c r="E80" s="223">
        <v>1075.5999999999999</v>
      </c>
      <c r="F80" s="223">
        <v>1100</v>
      </c>
      <c r="G80" s="223">
        <v>982.16119999999989</v>
      </c>
      <c r="H80" s="223">
        <v>987</v>
      </c>
      <c r="I80" s="223">
        <v>1124</v>
      </c>
      <c r="J80" s="223">
        <v>1033</v>
      </c>
      <c r="K80" s="223">
        <v>1050</v>
      </c>
      <c r="L80" s="223">
        <v>1070</v>
      </c>
      <c r="M80" s="223">
        <v>1000</v>
      </c>
      <c r="N80" s="223">
        <v>1050</v>
      </c>
      <c r="O80" s="223">
        <v>1080</v>
      </c>
      <c r="P80" s="223">
        <v>1113.8717467908</v>
      </c>
      <c r="Q80" s="223" t="s">
        <v>306</v>
      </c>
      <c r="R80" s="223">
        <v>967</v>
      </c>
      <c r="S80" s="223">
        <v>985.99999999999989</v>
      </c>
      <c r="T80" s="223">
        <v>1050</v>
      </c>
      <c r="U80" s="223">
        <v>1090</v>
      </c>
      <c r="V80" s="223">
        <v>1031</v>
      </c>
      <c r="W80" s="223">
        <v>1048</v>
      </c>
      <c r="X80" s="223">
        <v>1050.7</v>
      </c>
      <c r="Y80" s="223">
        <v>1080</v>
      </c>
      <c r="Z80" s="223">
        <v>960</v>
      </c>
      <c r="AA80" s="223">
        <v>1007.0000000000001</v>
      </c>
      <c r="AB80" s="220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13</v>
      </c>
    </row>
    <row r="81" spans="1:65">
      <c r="A81" s="30"/>
      <c r="B81" s="19">
        <v>1</v>
      </c>
      <c r="C81" s="9">
        <v>3</v>
      </c>
      <c r="D81" s="223">
        <v>1036.7070329614362</v>
      </c>
      <c r="E81" s="223">
        <v>1064.8</v>
      </c>
      <c r="F81" s="223">
        <v>1100</v>
      </c>
      <c r="G81" s="223">
        <v>984.31039999999985</v>
      </c>
      <c r="H81" s="223">
        <v>973</v>
      </c>
      <c r="I81" s="223">
        <v>1145</v>
      </c>
      <c r="J81" s="223">
        <v>1126</v>
      </c>
      <c r="K81" s="223">
        <v>1020.0000000000001</v>
      </c>
      <c r="L81" s="223">
        <v>1140</v>
      </c>
      <c r="M81" s="223">
        <v>990</v>
      </c>
      <c r="N81" s="223">
        <v>1050</v>
      </c>
      <c r="O81" s="223">
        <v>1060</v>
      </c>
      <c r="P81" s="223">
        <v>1087.1806898508</v>
      </c>
      <c r="Q81" s="223" t="s">
        <v>306</v>
      </c>
      <c r="R81" s="223">
        <v>984.00000000000011</v>
      </c>
      <c r="S81" s="223">
        <v>966</v>
      </c>
      <c r="T81" s="223">
        <v>1080</v>
      </c>
      <c r="U81" s="223">
        <v>1074</v>
      </c>
      <c r="V81" s="223">
        <v>990</v>
      </c>
      <c r="W81" s="223">
        <v>1044</v>
      </c>
      <c r="X81" s="223">
        <v>1058.8</v>
      </c>
      <c r="Y81" s="223">
        <v>1040</v>
      </c>
      <c r="Z81" s="223">
        <v>930</v>
      </c>
      <c r="AA81" s="223">
        <v>1021.9999999999999</v>
      </c>
      <c r="AB81" s="220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3">
        <v>1052.5850938909982</v>
      </c>
      <c r="E82" s="223">
        <v>1052.7</v>
      </c>
      <c r="F82" s="223">
        <v>1100</v>
      </c>
      <c r="G82" s="223">
        <v>1001.0564000000001</v>
      </c>
      <c r="H82" s="223">
        <v>980</v>
      </c>
      <c r="I82" s="223">
        <v>1163</v>
      </c>
      <c r="J82" s="223">
        <v>1066</v>
      </c>
      <c r="K82" s="223">
        <v>1040</v>
      </c>
      <c r="L82" s="223">
        <v>1110</v>
      </c>
      <c r="M82" s="223">
        <v>1030</v>
      </c>
      <c r="N82" s="223">
        <v>1080</v>
      </c>
      <c r="O82" s="223">
        <v>1060</v>
      </c>
      <c r="P82" s="223">
        <v>1097.8155775907999</v>
      </c>
      <c r="Q82" s="223" t="s">
        <v>306</v>
      </c>
      <c r="R82" s="223">
        <v>989.00000000000011</v>
      </c>
      <c r="S82" s="223">
        <v>962</v>
      </c>
      <c r="T82" s="223">
        <v>1080</v>
      </c>
      <c r="U82" s="223">
        <v>1068</v>
      </c>
      <c r="V82" s="223">
        <v>1029</v>
      </c>
      <c r="W82" s="223">
        <v>1030</v>
      </c>
      <c r="X82" s="223">
        <v>1042.5999999999999</v>
      </c>
      <c r="Y82" s="223">
        <v>1050</v>
      </c>
      <c r="Z82" s="223">
        <v>960</v>
      </c>
      <c r="AA82" s="223">
        <v>1056</v>
      </c>
      <c r="AB82" s="220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1044.5143632882009</v>
      </c>
    </row>
    <row r="83" spans="1:65">
      <c r="A83" s="30"/>
      <c r="B83" s="19">
        <v>1</v>
      </c>
      <c r="C83" s="9">
        <v>5</v>
      </c>
      <c r="D83" s="223">
        <v>1021.4503504927122</v>
      </c>
      <c r="E83" s="223">
        <v>1054.5999999999999</v>
      </c>
      <c r="F83" s="223">
        <v>1110</v>
      </c>
      <c r="G83" s="223">
        <v>970.90769999999998</v>
      </c>
      <c r="H83" s="223">
        <v>970</v>
      </c>
      <c r="I83" s="223">
        <v>1152</v>
      </c>
      <c r="J83" s="223">
        <v>1111</v>
      </c>
      <c r="K83" s="223">
        <v>1050</v>
      </c>
      <c r="L83" s="223">
        <v>1080</v>
      </c>
      <c r="M83" s="223">
        <v>1020.0000000000001</v>
      </c>
      <c r="N83" s="223">
        <v>1060</v>
      </c>
      <c r="O83" s="223">
        <v>1070</v>
      </c>
      <c r="P83" s="223">
        <v>1087.9827635508</v>
      </c>
      <c r="Q83" s="223" t="s">
        <v>306</v>
      </c>
      <c r="R83" s="223">
        <v>997</v>
      </c>
      <c r="S83" s="223">
        <v>980</v>
      </c>
      <c r="T83" s="223">
        <v>1100</v>
      </c>
      <c r="U83" s="223">
        <v>1075</v>
      </c>
      <c r="V83" s="223">
        <v>1037</v>
      </c>
      <c r="W83" s="223">
        <v>1075</v>
      </c>
      <c r="X83" s="223">
        <v>1059.5</v>
      </c>
      <c r="Y83" s="223">
        <v>1080</v>
      </c>
      <c r="Z83" s="223">
        <v>950</v>
      </c>
      <c r="AA83" s="223">
        <v>1029</v>
      </c>
      <c r="AB83" s="220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18</v>
      </c>
    </row>
    <row r="84" spans="1:65">
      <c r="A84" s="30"/>
      <c r="B84" s="19">
        <v>1</v>
      </c>
      <c r="C84" s="9">
        <v>6</v>
      </c>
      <c r="D84" s="223">
        <v>1027.7524428632005</v>
      </c>
      <c r="E84" s="223">
        <v>1062.3</v>
      </c>
      <c r="F84" s="223">
        <v>1100</v>
      </c>
      <c r="G84" s="223">
        <v>986.80550000000005</v>
      </c>
      <c r="H84" s="223">
        <v>985.99999999999989</v>
      </c>
      <c r="I84" s="223">
        <v>1164</v>
      </c>
      <c r="J84" s="223">
        <v>1062</v>
      </c>
      <c r="K84" s="223">
        <v>1040</v>
      </c>
      <c r="L84" s="223">
        <v>1080</v>
      </c>
      <c r="M84" s="223">
        <v>990</v>
      </c>
      <c r="N84" s="223">
        <v>1050</v>
      </c>
      <c r="O84" s="223">
        <v>1090</v>
      </c>
      <c r="P84" s="223">
        <v>1107.8201069508</v>
      </c>
      <c r="Q84" s="223" t="s">
        <v>306</v>
      </c>
      <c r="R84" s="223">
        <v>1005</v>
      </c>
      <c r="S84" s="223">
        <v>982</v>
      </c>
      <c r="T84" s="223">
        <v>1070</v>
      </c>
      <c r="U84" s="223">
        <v>1033</v>
      </c>
      <c r="V84" s="223">
        <v>1032</v>
      </c>
      <c r="W84" s="223">
        <v>1048</v>
      </c>
      <c r="X84" s="223">
        <v>1058.3</v>
      </c>
      <c r="Y84" s="223">
        <v>1060</v>
      </c>
      <c r="Z84" s="223">
        <v>980</v>
      </c>
      <c r="AA84" s="223">
        <v>1034</v>
      </c>
      <c r="AB84" s="220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20" t="s">
        <v>267</v>
      </c>
      <c r="C85" s="12"/>
      <c r="D85" s="227">
        <v>1030.595204127821</v>
      </c>
      <c r="E85" s="227">
        <v>1064.5999999999999</v>
      </c>
      <c r="F85" s="227">
        <v>1101.6666666666667</v>
      </c>
      <c r="G85" s="227">
        <v>986.93153333333339</v>
      </c>
      <c r="H85" s="227">
        <v>979.33333333333337</v>
      </c>
      <c r="I85" s="227">
        <v>1142.6666666666667</v>
      </c>
      <c r="J85" s="227">
        <v>1080.8333333333333</v>
      </c>
      <c r="K85" s="227">
        <v>1038.3333333333333</v>
      </c>
      <c r="L85" s="227">
        <v>1095</v>
      </c>
      <c r="M85" s="227">
        <v>1005</v>
      </c>
      <c r="N85" s="227">
        <v>1050</v>
      </c>
      <c r="O85" s="227">
        <v>1061.6666666666667</v>
      </c>
      <c r="P85" s="227">
        <v>1098.7569515007999</v>
      </c>
      <c r="Q85" s="227" t="s">
        <v>750</v>
      </c>
      <c r="R85" s="227">
        <v>986.33333333333337</v>
      </c>
      <c r="S85" s="227">
        <v>977.5</v>
      </c>
      <c r="T85" s="227">
        <v>1076.6666666666667</v>
      </c>
      <c r="U85" s="227">
        <v>1072.5</v>
      </c>
      <c r="V85" s="227">
        <v>1015.8333333333334</v>
      </c>
      <c r="W85" s="227">
        <v>1050</v>
      </c>
      <c r="X85" s="227">
        <v>1048.4166666666667</v>
      </c>
      <c r="Y85" s="227">
        <v>1066.6666666666667</v>
      </c>
      <c r="Z85" s="227">
        <v>955</v>
      </c>
      <c r="AA85" s="227">
        <v>1026</v>
      </c>
      <c r="AB85" s="220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268</v>
      </c>
      <c r="C86" s="29"/>
      <c r="D86" s="223">
        <v>1032.2297379123183</v>
      </c>
      <c r="E86" s="223">
        <v>1063.55</v>
      </c>
      <c r="F86" s="223">
        <v>1100</v>
      </c>
      <c r="G86" s="223">
        <v>985.55794999999989</v>
      </c>
      <c r="H86" s="223">
        <v>980</v>
      </c>
      <c r="I86" s="223">
        <v>1148.5</v>
      </c>
      <c r="J86" s="223">
        <v>1076.5</v>
      </c>
      <c r="K86" s="223">
        <v>1040</v>
      </c>
      <c r="L86" s="223">
        <v>1085</v>
      </c>
      <c r="M86" s="223">
        <v>1000</v>
      </c>
      <c r="N86" s="223">
        <v>1050</v>
      </c>
      <c r="O86" s="223">
        <v>1065</v>
      </c>
      <c r="P86" s="223">
        <v>1097.8432009307999</v>
      </c>
      <c r="Q86" s="223" t="s">
        <v>750</v>
      </c>
      <c r="R86" s="223">
        <v>986.50000000000011</v>
      </c>
      <c r="S86" s="223">
        <v>981</v>
      </c>
      <c r="T86" s="223">
        <v>1080</v>
      </c>
      <c r="U86" s="223">
        <v>1074.5</v>
      </c>
      <c r="V86" s="223">
        <v>1030</v>
      </c>
      <c r="W86" s="223">
        <v>1048</v>
      </c>
      <c r="X86" s="223">
        <v>1054.5</v>
      </c>
      <c r="Y86" s="223">
        <v>1070</v>
      </c>
      <c r="Z86" s="223">
        <v>955</v>
      </c>
      <c r="AA86" s="223">
        <v>1025.5</v>
      </c>
      <c r="AB86" s="220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269</v>
      </c>
      <c r="C87" s="29"/>
      <c r="D87" s="223">
        <v>15.45854509842866</v>
      </c>
      <c r="E87" s="223">
        <v>10.362818149518947</v>
      </c>
      <c r="F87" s="223">
        <v>4.0824829046386295</v>
      </c>
      <c r="G87" s="223">
        <v>10.719955615517598</v>
      </c>
      <c r="H87" s="223">
        <v>6.8019605016984892</v>
      </c>
      <c r="I87" s="223">
        <v>22.411306670220426</v>
      </c>
      <c r="J87" s="223">
        <v>34.207698938494339</v>
      </c>
      <c r="K87" s="223">
        <v>11.690451944500085</v>
      </c>
      <c r="L87" s="223">
        <v>25.88435821108957</v>
      </c>
      <c r="M87" s="223">
        <v>16.431676725155004</v>
      </c>
      <c r="N87" s="223">
        <v>22.803508501982758</v>
      </c>
      <c r="O87" s="223">
        <v>27.868739954771304</v>
      </c>
      <c r="P87" s="223">
        <v>10.605302347852536</v>
      </c>
      <c r="Q87" s="223" t="s">
        <v>750</v>
      </c>
      <c r="R87" s="223">
        <v>13.822686666009133</v>
      </c>
      <c r="S87" s="223">
        <v>10.98635517357782</v>
      </c>
      <c r="T87" s="223">
        <v>16.329931618554522</v>
      </c>
      <c r="U87" s="223">
        <v>21.915747762739013</v>
      </c>
      <c r="V87" s="223">
        <v>25.94930956050019</v>
      </c>
      <c r="W87" s="223">
        <v>14.791889669680478</v>
      </c>
      <c r="X87" s="223">
        <v>15.107271979635049</v>
      </c>
      <c r="Y87" s="223">
        <v>19.663841605003501</v>
      </c>
      <c r="Z87" s="223">
        <v>16.431676725154983</v>
      </c>
      <c r="AA87" s="223">
        <v>18.297540818372269</v>
      </c>
      <c r="AB87" s="220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6"/>
    </row>
    <row r="88" spans="1:65">
      <c r="A88" s="30"/>
      <c r="B88" s="3" t="s">
        <v>87</v>
      </c>
      <c r="C88" s="29"/>
      <c r="D88" s="13">
        <v>1.4999628405520304E-2</v>
      </c>
      <c r="E88" s="13">
        <v>9.7340016433580204E-3</v>
      </c>
      <c r="F88" s="13">
        <v>3.7057333476296179E-3</v>
      </c>
      <c r="G88" s="13">
        <v>1.0861904046485626E-2</v>
      </c>
      <c r="H88" s="13">
        <v>6.9455008526533241E-3</v>
      </c>
      <c r="I88" s="13">
        <v>1.9613162196809007E-2</v>
      </c>
      <c r="J88" s="13">
        <v>3.1649374499763461E-2</v>
      </c>
      <c r="K88" s="13">
        <v>1.1258862225842778E-2</v>
      </c>
      <c r="L88" s="13">
        <v>2.3638683297798693E-2</v>
      </c>
      <c r="M88" s="13">
        <v>1.6349927089706472E-2</v>
      </c>
      <c r="N88" s="13">
        <v>2.1717627144745483E-2</v>
      </c>
      <c r="O88" s="13">
        <v>2.6249990538246126E-2</v>
      </c>
      <c r="P88" s="13">
        <v>9.6520912412582944E-3</v>
      </c>
      <c r="Q88" s="13" t="s">
        <v>750</v>
      </c>
      <c r="R88" s="13">
        <v>1.4014214260908212E-2</v>
      </c>
      <c r="S88" s="13">
        <v>1.1239238029235621E-2</v>
      </c>
      <c r="T88" s="13">
        <v>1.5167119150360236E-2</v>
      </c>
      <c r="U88" s="13">
        <v>2.0434263648241503E-2</v>
      </c>
      <c r="V88" s="13">
        <v>2.554484944429879E-2</v>
      </c>
      <c r="W88" s="13">
        <v>1.4087513971124264E-2</v>
      </c>
      <c r="X88" s="13">
        <v>1.4409606848074127E-2</v>
      </c>
      <c r="Y88" s="13">
        <v>1.8434851504690781E-2</v>
      </c>
      <c r="Z88" s="13">
        <v>1.720594421482197E-2</v>
      </c>
      <c r="AA88" s="13">
        <v>1.7833860446756597E-2</v>
      </c>
      <c r="AB88" s="15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270</v>
      </c>
      <c r="C89" s="29"/>
      <c r="D89" s="13">
        <v>-1.3325962427708005E-2</v>
      </c>
      <c r="E89" s="13">
        <v>1.922964146569317E-2</v>
      </c>
      <c r="F89" s="13">
        <v>5.4716627542149343E-2</v>
      </c>
      <c r="G89" s="13">
        <v>-5.5128806245988704E-2</v>
      </c>
      <c r="H89" s="13">
        <v>-6.2403191613060516E-2</v>
      </c>
      <c r="I89" s="13">
        <v>9.3969318975639426E-2</v>
      </c>
      <c r="J89" s="13">
        <v>3.4771154252774217E-2</v>
      </c>
      <c r="K89" s="13">
        <v>-5.9176112575507478E-3</v>
      </c>
      <c r="L89" s="13">
        <v>4.8334076089549427E-2</v>
      </c>
      <c r="M89" s="13">
        <v>-3.783036852055055E-2</v>
      </c>
      <c r="N89" s="13">
        <v>5.2518537844994384E-3</v>
      </c>
      <c r="O89" s="13">
        <v>1.6421318826549403E-2</v>
      </c>
      <c r="P89" s="13">
        <v>5.1930916528366122E-2</v>
      </c>
      <c r="Q89" s="13" t="s">
        <v>750</v>
      </c>
      <c r="R89" s="13">
        <v>-5.5701512587830515E-2</v>
      </c>
      <c r="S89" s="13">
        <v>-6.4158393262525593E-2</v>
      </c>
      <c r="T89" s="13">
        <v>3.0782059594899325E-2</v>
      </c>
      <c r="U89" s="13">
        <v>2.6792964937024433E-2</v>
      </c>
      <c r="V89" s="13">
        <v>-2.745872241007552E-2</v>
      </c>
      <c r="W89" s="13">
        <v>5.2518537844994384E-3</v>
      </c>
      <c r="X89" s="13">
        <v>3.7359978145068418E-3</v>
      </c>
      <c r="Y89" s="13">
        <v>2.1208232415999451E-2</v>
      </c>
      <c r="Z89" s="13">
        <v>-8.5699504415050587E-2</v>
      </c>
      <c r="AA89" s="13">
        <v>-1.7725331444860659E-2</v>
      </c>
      <c r="AB89" s="15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271</v>
      </c>
      <c r="C90" s="47"/>
      <c r="D90" s="45">
        <v>0.42</v>
      </c>
      <c r="E90" s="45">
        <v>0.32</v>
      </c>
      <c r="F90" s="45">
        <v>1.1299999999999999</v>
      </c>
      <c r="G90" s="45">
        <v>1.38</v>
      </c>
      <c r="H90" s="45">
        <v>1.55</v>
      </c>
      <c r="I90" s="45">
        <v>2.0299999999999998</v>
      </c>
      <c r="J90" s="45">
        <v>0.67</v>
      </c>
      <c r="K90" s="45">
        <v>0.26</v>
      </c>
      <c r="L90" s="45">
        <v>0.98</v>
      </c>
      <c r="M90" s="45">
        <v>0.98</v>
      </c>
      <c r="N90" s="45">
        <v>0</v>
      </c>
      <c r="O90" s="45">
        <v>0.26</v>
      </c>
      <c r="P90" s="45">
        <v>1.07</v>
      </c>
      <c r="Q90" s="45" t="s">
        <v>272</v>
      </c>
      <c r="R90" s="45">
        <v>1.39</v>
      </c>
      <c r="S90" s="45">
        <v>1.59</v>
      </c>
      <c r="T90" s="45">
        <v>0.57999999999999996</v>
      </c>
      <c r="U90" s="45">
        <v>0.49</v>
      </c>
      <c r="V90" s="45">
        <v>0.75</v>
      </c>
      <c r="W90" s="45">
        <v>0</v>
      </c>
      <c r="X90" s="45">
        <v>0.03</v>
      </c>
      <c r="Y90" s="45">
        <v>0.36</v>
      </c>
      <c r="Z90" s="45">
        <v>2.08</v>
      </c>
      <c r="AA90" s="45">
        <v>0.52</v>
      </c>
      <c r="AB90" s="15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6"/>
    </row>
    <row r="92" spans="1:65" ht="15">
      <c r="B92" s="8" t="s">
        <v>502</v>
      </c>
      <c r="BM92" s="28" t="s">
        <v>67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5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53" t="s">
        <v>232</v>
      </c>
      <c r="E94" s="154" t="s">
        <v>233</v>
      </c>
      <c r="F94" s="154" t="s">
        <v>237</v>
      </c>
      <c r="G94" s="154" t="s">
        <v>238</v>
      </c>
      <c r="H94" s="154" t="s">
        <v>239</v>
      </c>
      <c r="I94" s="154" t="s">
        <v>240</v>
      </c>
      <c r="J94" s="154" t="s">
        <v>241</v>
      </c>
      <c r="K94" s="154" t="s">
        <v>242</v>
      </c>
      <c r="L94" s="154" t="s">
        <v>243</v>
      </c>
      <c r="M94" s="154" t="s">
        <v>244</v>
      </c>
      <c r="N94" s="154" t="s">
        <v>245</v>
      </c>
      <c r="O94" s="154" t="s">
        <v>246</v>
      </c>
      <c r="P94" s="154" t="s">
        <v>247</v>
      </c>
      <c r="Q94" s="154" t="s">
        <v>248</v>
      </c>
      <c r="R94" s="154" t="s">
        <v>249</v>
      </c>
      <c r="S94" s="154" t="s">
        <v>250</v>
      </c>
      <c r="T94" s="154" t="s">
        <v>251</v>
      </c>
      <c r="U94" s="154" t="s">
        <v>252</v>
      </c>
      <c r="V94" s="154" t="s">
        <v>253</v>
      </c>
      <c r="W94" s="154" t="s">
        <v>254</v>
      </c>
      <c r="X94" s="154" t="s">
        <v>255</v>
      </c>
      <c r="Y94" s="154" t="s">
        <v>257</v>
      </c>
      <c r="Z94" s="154" t="s">
        <v>259</v>
      </c>
      <c r="AA94" s="154" t="s">
        <v>260</v>
      </c>
      <c r="AB94" s="15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301</v>
      </c>
      <c r="E95" s="11" t="s">
        <v>301</v>
      </c>
      <c r="F95" s="11" t="s">
        <v>302</v>
      </c>
      <c r="G95" s="11" t="s">
        <v>114</v>
      </c>
      <c r="H95" s="11" t="s">
        <v>114</v>
      </c>
      <c r="I95" s="11" t="s">
        <v>302</v>
      </c>
      <c r="J95" s="11" t="s">
        <v>301</v>
      </c>
      <c r="K95" s="11" t="s">
        <v>302</v>
      </c>
      <c r="L95" s="11" t="s">
        <v>302</v>
      </c>
      <c r="M95" s="11" t="s">
        <v>302</v>
      </c>
      <c r="N95" s="11" t="s">
        <v>302</v>
      </c>
      <c r="O95" s="11" t="s">
        <v>302</v>
      </c>
      <c r="P95" s="11" t="s">
        <v>114</v>
      </c>
      <c r="Q95" s="11" t="s">
        <v>302</v>
      </c>
      <c r="R95" s="11" t="s">
        <v>302</v>
      </c>
      <c r="S95" s="11" t="s">
        <v>301</v>
      </c>
      <c r="T95" s="11" t="s">
        <v>302</v>
      </c>
      <c r="U95" s="11" t="s">
        <v>301</v>
      </c>
      <c r="V95" s="11" t="s">
        <v>301</v>
      </c>
      <c r="W95" s="11" t="s">
        <v>301</v>
      </c>
      <c r="X95" s="11" t="s">
        <v>301</v>
      </c>
      <c r="Y95" s="11" t="s">
        <v>302</v>
      </c>
      <c r="Z95" s="11" t="s">
        <v>301</v>
      </c>
      <c r="AA95" s="11" t="s">
        <v>302</v>
      </c>
      <c r="AB95" s="15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15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1">
        <v>2.5130482471274793</v>
      </c>
      <c r="E97" s="21">
        <v>2.77</v>
      </c>
      <c r="F97" s="21">
        <v>2.8</v>
      </c>
      <c r="G97" s="149">
        <v>1.9582999999999999</v>
      </c>
      <c r="H97" s="149" t="s">
        <v>104</v>
      </c>
      <c r="I97" s="21">
        <v>2.5099999999999998</v>
      </c>
      <c r="J97" s="149">
        <v>3</v>
      </c>
      <c r="K97" s="21">
        <v>2.57</v>
      </c>
      <c r="L97" s="21">
        <v>2.61</v>
      </c>
      <c r="M97" s="21">
        <v>2.4700000000000002</v>
      </c>
      <c r="N97" s="21">
        <v>2.44</v>
      </c>
      <c r="O97" s="156">
        <v>2.48</v>
      </c>
      <c r="P97" s="21">
        <v>2.5152550715999999</v>
      </c>
      <c r="Q97" s="149">
        <v>2</v>
      </c>
      <c r="R97" s="21">
        <v>2.5</v>
      </c>
      <c r="S97" s="21">
        <v>2.2999999999999998</v>
      </c>
      <c r="T97" s="21">
        <v>2.54</v>
      </c>
      <c r="U97" s="149">
        <v>3</v>
      </c>
      <c r="V97" s="21">
        <v>2.64</v>
      </c>
      <c r="W97" s="21">
        <v>2.4700000000000002</v>
      </c>
      <c r="X97" s="21">
        <v>2.68</v>
      </c>
      <c r="Y97" s="149">
        <v>3.1</v>
      </c>
      <c r="Z97" s="21">
        <v>3.07</v>
      </c>
      <c r="AA97" s="21">
        <v>2.2999999999999998</v>
      </c>
      <c r="AB97" s="15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2.5259935092387011</v>
      </c>
      <c r="E98" s="11">
        <v>2.88</v>
      </c>
      <c r="F98" s="11">
        <v>2.6</v>
      </c>
      <c r="G98" s="150">
        <v>1.8855999999999999</v>
      </c>
      <c r="H98" s="150" t="s">
        <v>104</v>
      </c>
      <c r="I98" s="11">
        <v>2.6</v>
      </c>
      <c r="J98" s="150">
        <v>3</v>
      </c>
      <c r="K98" s="11">
        <v>2.62</v>
      </c>
      <c r="L98" s="11">
        <v>2.57</v>
      </c>
      <c r="M98" s="11">
        <v>2.46</v>
      </c>
      <c r="N98" s="11">
        <v>2.5499999999999998</v>
      </c>
      <c r="O98" s="11">
        <v>2.62</v>
      </c>
      <c r="P98" s="11">
        <v>2.4401351940000002</v>
      </c>
      <c r="Q98" s="150">
        <v>2</v>
      </c>
      <c r="R98" s="11">
        <v>2.5</v>
      </c>
      <c r="S98" s="11">
        <v>2.2999999999999998</v>
      </c>
      <c r="T98" s="11">
        <v>2.23</v>
      </c>
      <c r="U98" s="150">
        <v>3</v>
      </c>
      <c r="V98" s="11">
        <v>2.81</v>
      </c>
      <c r="W98" s="11">
        <v>2.59</v>
      </c>
      <c r="X98" s="11">
        <v>2.63</v>
      </c>
      <c r="Y98" s="150">
        <v>3.1</v>
      </c>
      <c r="Z98" s="11">
        <v>2.37</v>
      </c>
      <c r="AA98" s="11">
        <v>2.5</v>
      </c>
      <c r="AB98" s="15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2.5626317539461598</v>
      </c>
      <c r="E99" s="11">
        <v>2.73</v>
      </c>
      <c r="F99" s="11">
        <v>2.8</v>
      </c>
      <c r="G99" s="150">
        <v>1.9161999999999999</v>
      </c>
      <c r="H99" s="150" t="s">
        <v>104</v>
      </c>
      <c r="I99" s="11">
        <v>2.59</v>
      </c>
      <c r="J99" s="150">
        <v>2</v>
      </c>
      <c r="K99" s="11">
        <v>2.56</v>
      </c>
      <c r="L99" s="11">
        <v>2.56</v>
      </c>
      <c r="M99" s="11">
        <v>2.42</v>
      </c>
      <c r="N99" s="11">
        <v>2.57</v>
      </c>
      <c r="O99" s="11">
        <v>2.59</v>
      </c>
      <c r="P99" s="11">
        <v>2.3915841588000002</v>
      </c>
      <c r="Q99" s="150">
        <v>2</v>
      </c>
      <c r="R99" s="11">
        <v>2.4</v>
      </c>
      <c r="S99" s="11">
        <v>2.2999999999999998</v>
      </c>
      <c r="T99" s="11">
        <v>2.5099999999999998</v>
      </c>
      <c r="U99" s="150">
        <v>3</v>
      </c>
      <c r="V99" s="11">
        <v>2.67</v>
      </c>
      <c r="W99" s="11">
        <v>2.58</v>
      </c>
      <c r="X99" s="11">
        <v>2.69</v>
      </c>
      <c r="Y99" s="150">
        <v>3</v>
      </c>
      <c r="Z99" s="11">
        <v>2.34</v>
      </c>
      <c r="AA99" s="11">
        <v>2.2999999999999998</v>
      </c>
      <c r="AB99" s="15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2.5739563532944101</v>
      </c>
      <c r="E100" s="11">
        <v>2.81</v>
      </c>
      <c r="F100" s="11">
        <v>2.6</v>
      </c>
      <c r="G100" s="150">
        <v>2.0204</v>
      </c>
      <c r="H100" s="150" t="s">
        <v>104</v>
      </c>
      <c r="I100" s="11">
        <v>2.64</v>
      </c>
      <c r="J100" s="150">
        <v>2</v>
      </c>
      <c r="K100" s="11">
        <v>2.59</v>
      </c>
      <c r="L100" s="11">
        <v>2.56</v>
      </c>
      <c r="M100" s="11">
        <v>2.5099999999999998</v>
      </c>
      <c r="N100" s="11">
        <v>2.62</v>
      </c>
      <c r="O100" s="11">
        <v>2.6</v>
      </c>
      <c r="P100" s="11">
        <v>2.5928075892</v>
      </c>
      <c r="Q100" s="150">
        <v>2</v>
      </c>
      <c r="R100" s="11">
        <v>2.5</v>
      </c>
      <c r="S100" s="11">
        <v>2.2000000000000002</v>
      </c>
      <c r="T100" s="11">
        <v>2.34</v>
      </c>
      <c r="U100" s="150">
        <v>3</v>
      </c>
      <c r="V100" s="11">
        <v>2.74</v>
      </c>
      <c r="W100" s="11">
        <v>2.5299999999999998</v>
      </c>
      <c r="X100" s="11">
        <v>2.76</v>
      </c>
      <c r="Y100" s="150">
        <v>3</v>
      </c>
      <c r="Z100" s="11">
        <v>3.05</v>
      </c>
      <c r="AA100" s="11">
        <v>2.2000000000000002</v>
      </c>
      <c r="AB100" s="15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2.5600127500358081</v>
      </c>
    </row>
    <row r="101" spans="1:65">
      <c r="A101" s="30"/>
      <c r="B101" s="19">
        <v>1</v>
      </c>
      <c r="C101" s="9">
        <v>5</v>
      </c>
      <c r="D101" s="11">
        <v>2.5290721832536023</v>
      </c>
      <c r="E101" s="11">
        <v>2.72</v>
      </c>
      <c r="F101" s="11">
        <v>2.6</v>
      </c>
      <c r="G101" s="150">
        <v>1.962</v>
      </c>
      <c r="H101" s="150" t="s">
        <v>104</v>
      </c>
      <c r="I101" s="151">
        <v>2.16</v>
      </c>
      <c r="J101" s="150">
        <v>2</v>
      </c>
      <c r="K101" s="11">
        <v>2.64</v>
      </c>
      <c r="L101" s="11">
        <v>2.62</v>
      </c>
      <c r="M101" s="11">
        <v>2.4700000000000002</v>
      </c>
      <c r="N101" s="11">
        <v>2.56</v>
      </c>
      <c r="O101" s="11">
        <v>2.59</v>
      </c>
      <c r="P101" s="11">
        <v>2.5314563292000001</v>
      </c>
      <c r="Q101" s="150">
        <v>2</v>
      </c>
      <c r="R101" s="11">
        <v>2.6</v>
      </c>
      <c r="S101" s="11">
        <v>2.2999999999999998</v>
      </c>
      <c r="T101" s="11">
        <v>2.4300000000000002</v>
      </c>
      <c r="U101" s="150">
        <v>3</v>
      </c>
      <c r="V101" s="11">
        <v>2.8</v>
      </c>
      <c r="W101" s="11">
        <v>2.67</v>
      </c>
      <c r="X101" s="11">
        <v>2.65</v>
      </c>
      <c r="Y101" s="150">
        <v>3.1</v>
      </c>
      <c r="Z101" s="11">
        <v>3.1</v>
      </c>
      <c r="AA101" s="11">
        <v>2.2999999999999998</v>
      </c>
      <c r="AB101" s="15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2.554038936206926</v>
      </c>
      <c r="E102" s="11">
        <v>2.7</v>
      </c>
      <c r="F102" s="11">
        <v>2.7</v>
      </c>
      <c r="G102" s="150">
        <v>1.9888999999999997</v>
      </c>
      <c r="H102" s="150" t="s">
        <v>104</v>
      </c>
      <c r="I102" s="11">
        <v>2.59</v>
      </c>
      <c r="J102" s="150">
        <v>2</v>
      </c>
      <c r="K102" s="11">
        <v>2.57</v>
      </c>
      <c r="L102" s="11">
        <v>2.6</v>
      </c>
      <c r="M102" s="11">
        <v>2.4300000000000002</v>
      </c>
      <c r="N102" s="11">
        <v>2.52</v>
      </c>
      <c r="O102" s="11">
        <v>2.59</v>
      </c>
      <c r="P102" s="11">
        <v>2.6213976780000001</v>
      </c>
      <c r="Q102" s="150">
        <v>2</v>
      </c>
      <c r="R102" s="11">
        <v>2.6</v>
      </c>
      <c r="S102" s="11">
        <v>2.2000000000000002</v>
      </c>
      <c r="T102" s="11">
        <v>2</v>
      </c>
      <c r="U102" s="150">
        <v>3</v>
      </c>
      <c r="V102" s="11">
        <v>2.75</v>
      </c>
      <c r="W102" s="11">
        <v>2.65</v>
      </c>
      <c r="X102" s="11">
        <v>2.65</v>
      </c>
      <c r="Y102" s="150">
        <v>3.2</v>
      </c>
      <c r="Z102" s="151">
        <v>3.19</v>
      </c>
      <c r="AA102" s="11">
        <v>2.2000000000000002</v>
      </c>
      <c r="AB102" s="15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267</v>
      </c>
      <c r="C103" s="12"/>
      <c r="D103" s="22">
        <v>2.5431234971778793</v>
      </c>
      <c r="E103" s="22">
        <v>2.768333333333334</v>
      </c>
      <c r="F103" s="22">
        <v>2.6833333333333331</v>
      </c>
      <c r="G103" s="22">
        <v>1.9552333333333332</v>
      </c>
      <c r="H103" s="22" t="s">
        <v>750</v>
      </c>
      <c r="I103" s="22">
        <v>2.5150000000000001</v>
      </c>
      <c r="J103" s="22">
        <v>2.3333333333333335</v>
      </c>
      <c r="K103" s="22">
        <v>2.5916666666666668</v>
      </c>
      <c r="L103" s="22">
        <v>2.5866666666666669</v>
      </c>
      <c r="M103" s="22">
        <v>2.46</v>
      </c>
      <c r="N103" s="22">
        <v>2.5433333333333334</v>
      </c>
      <c r="O103" s="22">
        <v>2.5783333333333331</v>
      </c>
      <c r="P103" s="22">
        <v>2.5154393368000001</v>
      </c>
      <c r="Q103" s="22">
        <v>2</v>
      </c>
      <c r="R103" s="22">
        <v>2.5166666666666666</v>
      </c>
      <c r="S103" s="22">
        <v>2.2666666666666662</v>
      </c>
      <c r="T103" s="22">
        <v>2.3416666666666663</v>
      </c>
      <c r="U103" s="22">
        <v>3</v>
      </c>
      <c r="V103" s="22">
        <v>2.7349999999999999</v>
      </c>
      <c r="W103" s="22">
        <v>2.5816666666666666</v>
      </c>
      <c r="X103" s="22">
        <v>2.6766666666666663</v>
      </c>
      <c r="Y103" s="22">
        <v>3.0833333333333335</v>
      </c>
      <c r="Z103" s="22">
        <v>2.8533333333333331</v>
      </c>
      <c r="AA103" s="22">
        <v>2.3000000000000003</v>
      </c>
      <c r="AB103" s="15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268</v>
      </c>
      <c r="C104" s="29"/>
      <c r="D104" s="11">
        <v>2.5415555597302641</v>
      </c>
      <c r="E104" s="11">
        <v>2.75</v>
      </c>
      <c r="F104" s="11">
        <v>2.6500000000000004</v>
      </c>
      <c r="G104" s="11">
        <v>1.9601500000000001</v>
      </c>
      <c r="H104" s="11" t="s">
        <v>750</v>
      </c>
      <c r="I104" s="11">
        <v>2.59</v>
      </c>
      <c r="J104" s="11">
        <v>2</v>
      </c>
      <c r="K104" s="11">
        <v>2.58</v>
      </c>
      <c r="L104" s="11">
        <v>2.585</v>
      </c>
      <c r="M104" s="11">
        <v>2.4649999999999999</v>
      </c>
      <c r="N104" s="11">
        <v>2.5549999999999997</v>
      </c>
      <c r="O104" s="11">
        <v>2.59</v>
      </c>
      <c r="P104" s="11">
        <v>2.5233557003999998</v>
      </c>
      <c r="Q104" s="11">
        <v>2</v>
      </c>
      <c r="R104" s="11">
        <v>2.5</v>
      </c>
      <c r="S104" s="11">
        <v>2.2999999999999998</v>
      </c>
      <c r="T104" s="11">
        <v>2.3849999999999998</v>
      </c>
      <c r="U104" s="11">
        <v>3</v>
      </c>
      <c r="V104" s="11">
        <v>2.7450000000000001</v>
      </c>
      <c r="W104" s="11">
        <v>2.585</v>
      </c>
      <c r="X104" s="11">
        <v>2.665</v>
      </c>
      <c r="Y104" s="11">
        <v>3.1</v>
      </c>
      <c r="Z104" s="11">
        <v>3.0599999999999996</v>
      </c>
      <c r="AA104" s="11">
        <v>2.2999999999999998</v>
      </c>
      <c r="AB104" s="15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269</v>
      </c>
      <c r="C105" s="29"/>
      <c r="D105" s="23">
        <v>2.3856992614433796E-2</v>
      </c>
      <c r="E105" s="23">
        <v>6.7354782062349919E-2</v>
      </c>
      <c r="F105" s="23">
        <v>9.8319208025017382E-2</v>
      </c>
      <c r="G105" s="23">
        <v>4.8595747413396825E-2</v>
      </c>
      <c r="H105" s="23" t="s">
        <v>750</v>
      </c>
      <c r="I105" s="23">
        <v>0.17896927110540511</v>
      </c>
      <c r="J105" s="23">
        <v>0.51639777949432275</v>
      </c>
      <c r="K105" s="23">
        <v>3.1885210782848408E-2</v>
      </c>
      <c r="L105" s="23">
        <v>2.6583202716502528E-2</v>
      </c>
      <c r="M105" s="23">
        <v>3.224903099319415E-2</v>
      </c>
      <c r="N105" s="23">
        <v>6.0221812216726504E-2</v>
      </c>
      <c r="O105" s="23">
        <v>4.9564772436345036E-2</v>
      </c>
      <c r="P105" s="23">
        <v>8.7727320247167853E-2</v>
      </c>
      <c r="Q105" s="23">
        <v>0</v>
      </c>
      <c r="R105" s="23">
        <v>7.5277265270908167E-2</v>
      </c>
      <c r="S105" s="23">
        <v>5.1639777949432038E-2</v>
      </c>
      <c r="T105" s="23">
        <v>0.20232811635229214</v>
      </c>
      <c r="U105" s="23">
        <v>0</v>
      </c>
      <c r="V105" s="23">
        <v>6.8337398253079509E-2</v>
      </c>
      <c r="W105" s="23">
        <v>7.4408780843840311E-2</v>
      </c>
      <c r="X105" s="23">
        <v>4.6332134277050775E-2</v>
      </c>
      <c r="Y105" s="23">
        <v>7.5277265270908167E-2</v>
      </c>
      <c r="Z105" s="23">
        <v>0.38908439530090211</v>
      </c>
      <c r="AA105" s="23">
        <v>0.10954451150103316</v>
      </c>
      <c r="AB105" s="209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7"/>
    </row>
    <row r="106" spans="1:65">
      <c r="A106" s="30"/>
      <c r="B106" s="3" t="s">
        <v>87</v>
      </c>
      <c r="C106" s="29"/>
      <c r="D106" s="13">
        <v>9.3809807667256644E-3</v>
      </c>
      <c r="E106" s="13">
        <v>2.4330445055635124E-2</v>
      </c>
      <c r="F106" s="13">
        <v>3.6640698642863623E-2</v>
      </c>
      <c r="G106" s="13">
        <v>2.4854193402354448E-2</v>
      </c>
      <c r="H106" s="13" t="s">
        <v>750</v>
      </c>
      <c r="I106" s="13">
        <v>7.1160743978292293E-2</v>
      </c>
      <c r="J106" s="13">
        <v>0.22131333406899545</v>
      </c>
      <c r="K106" s="13">
        <v>1.2302975221677842E-2</v>
      </c>
      <c r="L106" s="13">
        <v>1.0277011359472626E-2</v>
      </c>
      <c r="M106" s="13">
        <v>1.3109362192355346E-2</v>
      </c>
      <c r="N106" s="13">
        <v>2.3678301002644758E-2</v>
      </c>
      <c r="O106" s="13">
        <v>1.9223570434264398E-2</v>
      </c>
      <c r="P106" s="13">
        <v>3.4875545978687604E-2</v>
      </c>
      <c r="Q106" s="13">
        <v>0</v>
      </c>
      <c r="R106" s="13">
        <v>2.9911496134135695E-2</v>
      </c>
      <c r="S106" s="13">
        <v>2.2782254977690611E-2</v>
      </c>
      <c r="T106" s="13">
        <v>8.6403466057918363E-2</v>
      </c>
      <c r="U106" s="13">
        <v>0</v>
      </c>
      <c r="V106" s="13">
        <v>2.4986251646464171E-2</v>
      </c>
      <c r="W106" s="13">
        <v>2.8821993871080819E-2</v>
      </c>
      <c r="X106" s="13">
        <v>1.7309639206868288E-2</v>
      </c>
      <c r="Y106" s="13">
        <v>2.4414248195970215E-2</v>
      </c>
      <c r="Z106" s="13">
        <v>0.13636135349330683</v>
      </c>
      <c r="AA106" s="13">
        <v>4.7628048478710064E-2</v>
      </c>
      <c r="AB106" s="15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270</v>
      </c>
      <c r="C107" s="29"/>
      <c r="D107" s="13">
        <v>-6.5973315397325205E-3</v>
      </c>
      <c r="E107" s="13">
        <v>8.137482256469708E-2</v>
      </c>
      <c r="F107" s="13">
        <v>4.8171862931464027E-2</v>
      </c>
      <c r="G107" s="13">
        <v>-0.23624078305626239</v>
      </c>
      <c r="H107" s="13" t="s">
        <v>750</v>
      </c>
      <c r="I107" s="13">
        <v>-1.7583017910820287E-2</v>
      </c>
      <c r="J107" s="13">
        <v>-8.8546206146552953E-2</v>
      </c>
      <c r="K107" s="13">
        <v>1.236474960150713E-2</v>
      </c>
      <c r="L107" s="13">
        <v>1.0411634328964192E-2</v>
      </c>
      <c r="M107" s="13">
        <v>-3.9067285908794491E-2</v>
      </c>
      <c r="N107" s="13">
        <v>-6.5153646997427872E-3</v>
      </c>
      <c r="O107" s="13">
        <v>7.1564422080587775E-3</v>
      </c>
      <c r="P107" s="13">
        <v>-1.7411402828046318E-2</v>
      </c>
      <c r="Q107" s="13">
        <v>-0.21875389098275977</v>
      </c>
      <c r="R107" s="13">
        <v>-1.6931979486639381E-2</v>
      </c>
      <c r="S107" s="13">
        <v>-0.1145877431137946</v>
      </c>
      <c r="T107" s="13">
        <v>-8.5291014025647982E-2</v>
      </c>
      <c r="U107" s="13">
        <v>0.17186916352586046</v>
      </c>
      <c r="V107" s="13">
        <v>6.8354054081076088E-2</v>
      </c>
      <c r="W107" s="13">
        <v>8.4585190564210322E-3</v>
      </c>
      <c r="X107" s="13">
        <v>4.5567709234739739E-2</v>
      </c>
      <c r="Y107" s="13">
        <v>0.20442108473491216</v>
      </c>
      <c r="Z107" s="13">
        <v>0.11457778219792925</v>
      </c>
      <c r="AA107" s="13">
        <v>-0.10156697463017361</v>
      </c>
      <c r="AB107" s="15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271</v>
      </c>
      <c r="C108" s="47"/>
      <c r="D108" s="45">
        <v>0</v>
      </c>
      <c r="E108" s="45">
        <v>1.82</v>
      </c>
      <c r="F108" s="45">
        <v>1.1299999999999999</v>
      </c>
      <c r="G108" s="45">
        <v>4.76</v>
      </c>
      <c r="H108" s="45">
        <v>0.35</v>
      </c>
      <c r="I108" s="45">
        <v>0.23</v>
      </c>
      <c r="J108" s="45" t="s">
        <v>272</v>
      </c>
      <c r="K108" s="45">
        <v>0.39</v>
      </c>
      <c r="L108" s="45">
        <v>0.35</v>
      </c>
      <c r="M108" s="45">
        <v>0.67</v>
      </c>
      <c r="N108" s="45">
        <v>0</v>
      </c>
      <c r="O108" s="45">
        <v>0.28000000000000003</v>
      </c>
      <c r="P108" s="45">
        <v>0.23</v>
      </c>
      <c r="Q108" s="45" t="s">
        <v>272</v>
      </c>
      <c r="R108" s="45">
        <v>0.22</v>
      </c>
      <c r="S108" s="45">
        <v>2.2400000000000002</v>
      </c>
      <c r="T108" s="45">
        <v>1.63</v>
      </c>
      <c r="U108" s="45" t="s">
        <v>272</v>
      </c>
      <c r="V108" s="45">
        <v>1.55</v>
      </c>
      <c r="W108" s="45">
        <v>0.31</v>
      </c>
      <c r="X108" s="45">
        <v>1.08</v>
      </c>
      <c r="Y108" s="45">
        <v>4.37</v>
      </c>
      <c r="Z108" s="45">
        <v>2.5099999999999998</v>
      </c>
      <c r="AA108" s="45">
        <v>1.97</v>
      </c>
      <c r="AB108" s="15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 t="s">
        <v>307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6"/>
    </row>
    <row r="110" spans="1:65">
      <c r="BM110" s="56"/>
    </row>
    <row r="111" spans="1:65" ht="15">
      <c r="B111" s="8" t="s">
        <v>503</v>
      </c>
      <c r="BM111" s="28" t="s">
        <v>67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7" t="s">
        <v>227</v>
      </c>
      <c r="W112" s="17" t="s">
        <v>227</v>
      </c>
      <c r="X112" s="17" t="s">
        <v>227</v>
      </c>
      <c r="Y112" s="17" t="s">
        <v>227</v>
      </c>
      <c r="Z112" s="17" t="s">
        <v>227</v>
      </c>
      <c r="AA112" s="155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53" t="s">
        <v>232</v>
      </c>
      <c r="E113" s="154" t="s">
        <v>233</v>
      </c>
      <c r="F113" s="154" t="s">
        <v>237</v>
      </c>
      <c r="G113" s="154" t="s">
        <v>238</v>
      </c>
      <c r="H113" s="154" t="s">
        <v>239</v>
      </c>
      <c r="I113" s="154" t="s">
        <v>240</v>
      </c>
      <c r="J113" s="154" t="s">
        <v>241</v>
      </c>
      <c r="K113" s="154" t="s">
        <v>242</v>
      </c>
      <c r="L113" s="154" t="s">
        <v>243</v>
      </c>
      <c r="M113" s="154" t="s">
        <v>244</v>
      </c>
      <c r="N113" s="154" t="s">
        <v>245</v>
      </c>
      <c r="O113" s="154" t="s">
        <v>246</v>
      </c>
      <c r="P113" s="154" t="s">
        <v>247</v>
      </c>
      <c r="Q113" s="154" t="s">
        <v>248</v>
      </c>
      <c r="R113" s="154" t="s">
        <v>249</v>
      </c>
      <c r="S113" s="154" t="s">
        <v>250</v>
      </c>
      <c r="T113" s="154" t="s">
        <v>251</v>
      </c>
      <c r="U113" s="154" t="s">
        <v>252</v>
      </c>
      <c r="V113" s="154" t="s">
        <v>253</v>
      </c>
      <c r="W113" s="154" t="s">
        <v>254</v>
      </c>
      <c r="X113" s="154" t="s">
        <v>255</v>
      </c>
      <c r="Y113" s="154" t="s">
        <v>259</v>
      </c>
      <c r="Z113" s="154" t="s">
        <v>260</v>
      </c>
      <c r="AA113" s="15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301</v>
      </c>
      <c r="E114" s="11" t="s">
        <v>301</v>
      </c>
      <c r="F114" s="11" t="s">
        <v>302</v>
      </c>
      <c r="G114" s="11" t="s">
        <v>114</v>
      </c>
      <c r="H114" s="11" t="s">
        <v>114</v>
      </c>
      <c r="I114" s="11" t="s">
        <v>302</v>
      </c>
      <c r="J114" s="11" t="s">
        <v>301</v>
      </c>
      <c r="K114" s="11" t="s">
        <v>302</v>
      </c>
      <c r="L114" s="11" t="s">
        <v>302</v>
      </c>
      <c r="M114" s="11" t="s">
        <v>302</v>
      </c>
      <c r="N114" s="11" t="s">
        <v>302</v>
      </c>
      <c r="O114" s="11" t="s">
        <v>302</v>
      </c>
      <c r="P114" s="11" t="s">
        <v>114</v>
      </c>
      <c r="Q114" s="11" t="s">
        <v>302</v>
      </c>
      <c r="R114" s="11" t="s">
        <v>302</v>
      </c>
      <c r="S114" s="11" t="s">
        <v>301</v>
      </c>
      <c r="T114" s="11" t="s">
        <v>302</v>
      </c>
      <c r="U114" s="11" t="s">
        <v>301</v>
      </c>
      <c r="V114" s="11" t="s">
        <v>301</v>
      </c>
      <c r="W114" s="11" t="s">
        <v>301</v>
      </c>
      <c r="X114" s="11" t="s">
        <v>301</v>
      </c>
      <c r="Y114" s="11" t="s">
        <v>301</v>
      </c>
      <c r="Z114" s="11" t="s">
        <v>302</v>
      </c>
      <c r="AA114" s="15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15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8">
        <v>1</v>
      </c>
      <c r="C116" s="14">
        <v>1</v>
      </c>
      <c r="D116" s="21">
        <v>0.62807064316470385</v>
      </c>
      <c r="E116" s="21">
        <v>0.6</v>
      </c>
      <c r="F116" s="21">
        <v>0.57999999999999996</v>
      </c>
      <c r="G116" s="149" t="s">
        <v>105</v>
      </c>
      <c r="H116" s="149" t="s">
        <v>104</v>
      </c>
      <c r="I116" s="156">
        <v>2.98</v>
      </c>
      <c r="J116" s="156">
        <v>1.39</v>
      </c>
      <c r="K116" s="156">
        <v>0.83</v>
      </c>
      <c r="L116" s="21">
        <v>0.62</v>
      </c>
      <c r="M116" s="21">
        <v>0.63</v>
      </c>
      <c r="N116" s="156">
        <v>1.1200000000000001</v>
      </c>
      <c r="O116" s="21">
        <v>0.52</v>
      </c>
      <c r="P116" s="21">
        <v>0.73334367517499999</v>
      </c>
      <c r="Q116" s="149">
        <v>0.7</v>
      </c>
      <c r="R116" s="21">
        <v>0.74</v>
      </c>
      <c r="S116" s="21">
        <v>0.8</v>
      </c>
      <c r="T116" s="21">
        <v>0.64</v>
      </c>
      <c r="U116" s="149">
        <v>0.7</v>
      </c>
      <c r="V116" s="21">
        <v>0.62</v>
      </c>
      <c r="W116" s="21">
        <v>0.68</v>
      </c>
      <c r="X116" s="21">
        <v>0.59</v>
      </c>
      <c r="Y116" s="21">
        <v>0.72</v>
      </c>
      <c r="Z116" s="21">
        <v>0.56999999999999995</v>
      </c>
      <c r="AA116" s="15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0.67229572309107821</v>
      </c>
      <c r="E117" s="11">
        <v>0.59</v>
      </c>
      <c r="F117" s="11">
        <v>0.57999999999999996</v>
      </c>
      <c r="G117" s="150" t="s">
        <v>105</v>
      </c>
      <c r="H117" s="150" t="s">
        <v>104</v>
      </c>
      <c r="I117" s="11">
        <v>0.88</v>
      </c>
      <c r="J117" s="11">
        <v>0.54</v>
      </c>
      <c r="K117" s="11">
        <v>0.61</v>
      </c>
      <c r="L117" s="11">
        <v>0.55000000000000004</v>
      </c>
      <c r="M117" s="11">
        <v>0.63</v>
      </c>
      <c r="N117" s="11">
        <v>0.55000000000000004</v>
      </c>
      <c r="O117" s="11">
        <v>0.5</v>
      </c>
      <c r="P117" s="11">
        <v>0.65926006938999993</v>
      </c>
      <c r="Q117" s="150">
        <v>0.6</v>
      </c>
      <c r="R117" s="11">
        <v>0.8</v>
      </c>
      <c r="S117" s="11">
        <v>0.74</v>
      </c>
      <c r="T117" s="11">
        <v>0.74</v>
      </c>
      <c r="U117" s="150">
        <v>0.6</v>
      </c>
      <c r="V117" s="11">
        <v>0.6</v>
      </c>
      <c r="W117" s="11">
        <v>0.79</v>
      </c>
      <c r="X117" s="11">
        <v>0.74</v>
      </c>
      <c r="Y117" s="11">
        <v>0.71</v>
      </c>
      <c r="Z117" s="11">
        <v>0.65</v>
      </c>
      <c r="AA117" s="155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0.66033461635804158</v>
      </c>
      <c r="E118" s="151">
        <v>0.78</v>
      </c>
      <c r="F118" s="11">
        <v>0.57999999999999996</v>
      </c>
      <c r="G118" s="150" t="s">
        <v>105</v>
      </c>
      <c r="H118" s="150" t="s">
        <v>104</v>
      </c>
      <c r="I118" s="11">
        <v>0.71</v>
      </c>
      <c r="J118" s="11">
        <v>0.78</v>
      </c>
      <c r="K118" s="11">
        <v>0.57999999999999996</v>
      </c>
      <c r="L118" s="11">
        <v>0.5</v>
      </c>
      <c r="M118" s="11">
        <v>0.62</v>
      </c>
      <c r="N118" s="11">
        <v>0.56000000000000005</v>
      </c>
      <c r="O118" s="11">
        <v>0.54</v>
      </c>
      <c r="P118" s="11">
        <v>0.72749261715000002</v>
      </c>
      <c r="Q118" s="150">
        <v>0.6</v>
      </c>
      <c r="R118" s="11">
        <v>0.76</v>
      </c>
      <c r="S118" s="11">
        <v>0.86</v>
      </c>
      <c r="T118" s="11">
        <v>0.59</v>
      </c>
      <c r="U118" s="150">
        <v>0.7</v>
      </c>
      <c r="V118" s="151">
        <v>0.87</v>
      </c>
      <c r="W118" s="11">
        <v>0.82</v>
      </c>
      <c r="X118" s="11">
        <v>0.73</v>
      </c>
      <c r="Y118" s="11">
        <v>0.78400000000000003</v>
      </c>
      <c r="Z118" s="11">
        <v>0.7</v>
      </c>
      <c r="AA118" s="155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0.66128452068248145</v>
      </c>
      <c r="E119" s="11">
        <v>0.68</v>
      </c>
      <c r="F119" s="11">
        <v>0.62</v>
      </c>
      <c r="G119" s="150" t="s">
        <v>105</v>
      </c>
      <c r="H119" s="150" t="s">
        <v>104</v>
      </c>
      <c r="I119" s="11">
        <v>1.04</v>
      </c>
      <c r="J119" s="11">
        <v>0.63</v>
      </c>
      <c r="K119" s="11">
        <v>0.59</v>
      </c>
      <c r="L119" s="11">
        <v>0.54</v>
      </c>
      <c r="M119" s="11">
        <v>0.56999999999999995</v>
      </c>
      <c r="N119" s="11">
        <v>0.56000000000000005</v>
      </c>
      <c r="O119" s="11">
        <v>0.66</v>
      </c>
      <c r="P119" s="11">
        <v>0.74910585730500012</v>
      </c>
      <c r="Q119" s="150">
        <v>0.5</v>
      </c>
      <c r="R119" s="11">
        <v>0.79</v>
      </c>
      <c r="S119" s="11">
        <v>0.8</v>
      </c>
      <c r="T119" s="11">
        <v>0.78</v>
      </c>
      <c r="U119" s="150">
        <v>0.7</v>
      </c>
      <c r="V119" s="11">
        <v>0.51</v>
      </c>
      <c r="W119" s="11">
        <v>0.65</v>
      </c>
      <c r="X119" s="11">
        <v>0.78</v>
      </c>
      <c r="Y119" s="11">
        <v>0.63</v>
      </c>
      <c r="Z119" s="11">
        <v>0.65</v>
      </c>
      <c r="AA119" s="155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0.66682286493730658</v>
      </c>
    </row>
    <row r="120" spans="1:65">
      <c r="A120" s="30"/>
      <c r="B120" s="19">
        <v>1</v>
      </c>
      <c r="C120" s="9">
        <v>5</v>
      </c>
      <c r="D120" s="11">
        <v>0.73220806177833586</v>
      </c>
      <c r="E120" s="11">
        <v>0.63</v>
      </c>
      <c r="F120" s="11">
        <v>0.61</v>
      </c>
      <c r="G120" s="150" t="s">
        <v>105</v>
      </c>
      <c r="H120" s="150" t="s">
        <v>104</v>
      </c>
      <c r="I120" s="11">
        <v>0.84</v>
      </c>
      <c r="J120" s="151">
        <v>1.07</v>
      </c>
      <c r="K120" s="11">
        <v>0.62</v>
      </c>
      <c r="L120" s="11">
        <v>0.57999999999999996</v>
      </c>
      <c r="M120" s="11">
        <v>0.63</v>
      </c>
      <c r="N120" s="11">
        <v>0.5</v>
      </c>
      <c r="O120" s="11">
        <v>0.59</v>
      </c>
      <c r="P120" s="11">
        <v>0.66251933037999999</v>
      </c>
      <c r="Q120" s="150">
        <v>0.6</v>
      </c>
      <c r="R120" s="11">
        <v>0.74</v>
      </c>
      <c r="S120" s="11">
        <v>0.84</v>
      </c>
      <c r="T120" s="11">
        <v>0.54</v>
      </c>
      <c r="U120" s="150">
        <v>0.6</v>
      </c>
      <c r="V120" s="11">
        <v>0.66</v>
      </c>
      <c r="W120" s="11">
        <v>0.71</v>
      </c>
      <c r="X120" s="11">
        <v>0.62</v>
      </c>
      <c r="Y120" s="11">
        <v>0.62</v>
      </c>
      <c r="Z120" s="11">
        <v>0.69</v>
      </c>
      <c r="AA120" s="155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0.69262838561080897</v>
      </c>
      <c r="E121" s="11">
        <v>0.59</v>
      </c>
      <c r="F121" s="151">
        <v>0.92</v>
      </c>
      <c r="G121" s="150" t="s">
        <v>105</v>
      </c>
      <c r="H121" s="150" t="s">
        <v>104</v>
      </c>
      <c r="I121" s="11">
        <v>0.83</v>
      </c>
      <c r="J121" s="11">
        <v>0.65</v>
      </c>
      <c r="K121" s="11">
        <v>0.61</v>
      </c>
      <c r="L121" s="11">
        <v>0.59</v>
      </c>
      <c r="M121" s="11">
        <v>0.57999999999999996</v>
      </c>
      <c r="N121" s="11">
        <v>0.93</v>
      </c>
      <c r="O121" s="151">
        <v>1.1599999999999999</v>
      </c>
      <c r="P121" s="11">
        <v>0.74126310276749996</v>
      </c>
      <c r="Q121" s="150">
        <v>0.5</v>
      </c>
      <c r="R121" s="11">
        <v>0.77</v>
      </c>
      <c r="S121" s="11">
        <v>0.7</v>
      </c>
      <c r="T121" s="11">
        <v>0.87</v>
      </c>
      <c r="U121" s="150">
        <v>0.9</v>
      </c>
      <c r="V121" s="11">
        <v>0.65</v>
      </c>
      <c r="W121" s="11">
        <v>0.69</v>
      </c>
      <c r="X121" s="11">
        <v>0.74</v>
      </c>
      <c r="Y121" s="11">
        <v>0.63</v>
      </c>
      <c r="Z121" s="11">
        <v>0.57999999999999996</v>
      </c>
      <c r="AA121" s="155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20" t="s">
        <v>267</v>
      </c>
      <c r="C122" s="12"/>
      <c r="D122" s="22">
        <v>0.67447032511424165</v>
      </c>
      <c r="E122" s="22">
        <v>0.64499999999999991</v>
      </c>
      <c r="F122" s="22">
        <v>0.64833333333333332</v>
      </c>
      <c r="G122" s="22" t="s">
        <v>750</v>
      </c>
      <c r="H122" s="22" t="s">
        <v>750</v>
      </c>
      <c r="I122" s="22">
        <v>1.2133333333333334</v>
      </c>
      <c r="J122" s="22">
        <v>0.84333333333333338</v>
      </c>
      <c r="K122" s="22">
        <v>0.64</v>
      </c>
      <c r="L122" s="22">
        <v>0.56333333333333335</v>
      </c>
      <c r="M122" s="22">
        <v>0.61</v>
      </c>
      <c r="N122" s="22">
        <v>0.70333333333333348</v>
      </c>
      <c r="O122" s="22">
        <v>0.66166666666666663</v>
      </c>
      <c r="P122" s="22">
        <v>0.71216410869458324</v>
      </c>
      <c r="Q122" s="22">
        <v>0.58333333333333337</v>
      </c>
      <c r="R122" s="22">
        <v>0.76666666666666661</v>
      </c>
      <c r="S122" s="22">
        <v>0.79</v>
      </c>
      <c r="T122" s="22">
        <v>0.69333333333333336</v>
      </c>
      <c r="U122" s="22">
        <v>0.70000000000000007</v>
      </c>
      <c r="V122" s="22">
        <v>0.65166666666666662</v>
      </c>
      <c r="W122" s="22">
        <v>0.72333333333333327</v>
      </c>
      <c r="X122" s="22">
        <v>0.70000000000000007</v>
      </c>
      <c r="Y122" s="22">
        <v>0.68233333333333335</v>
      </c>
      <c r="Z122" s="22">
        <v>0.64</v>
      </c>
      <c r="AA122" s="155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268</v>
      </c>
      <c r="C123" s="29"/>
      <c r="D123" s="11">
        <v>0.66679012188677977</v>
      </c>
      <c r="E123" s="11">
        <v>0.61499999999999999</v>
      </c>
      <c r="F123" s="11">
        <v>0.59499999999999997</v>
      </c>
      <c r="G123" s="11" t="s">
        <v>750</v>
      </c>
      <c r="H123" s="11" t="s">
        <v>750</v>
      </c>
      <c r="I123" s="11">
        <v>0.86</v>
      </c>
      <c r="J123" s="11">
        <v>0.71500000000000008</v>
      </c>
      <c r="K123" s="11">
        <v>0.61</v>
      </c>
      <c r="L123" s="11">
        <v>0.56499999999999995</v>
      </c>
      <c r="M123" s="11">
        <v>0.625</v>
      </c>
      <c r="N123" s="11">
        <v>0.56000000000000005</v>
      </c>
      <c r="O123" s="11">
        <v>0.56499999999999995</v>
      </c>
      <c r="P123" s="11">
        <v>0.7304181461625</v>
      </c>
      <c r="Q123" s="11">
        <v>0.6</v>
      </c>
      <c r="R123" s="11">
        <v>0.76500000000000001</v>
      </c>
      <c r="S123" s="11">
        <v>0.8</v>
      </c>
      <c r="T123" s="11">
        <v>0.69</v>
      </c>
      <c r="U123" s="11">
        <v>0.7</v>
      </c>
      <c r="V123" s="11">
        <v>0.63500000000000001</v>
      </c>
      <c r="W123" s="11">
        <v>0.7</v>
      </c>
      <c r="X123" s="11">
        <v>0.73499999999999999</v>
      </c>
      <c r="Y123" s="11">
        <v>0.66999999999999993</v>
      </c>
      <c r="Z123" s="11">
        <v>0.65</v>
      </c>
      <c r="AA123" s="155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269</v>
      </c>
      <c r="C124" s="29"/>
      <c r="D124" s="23">
        <v>3.5198592232131773E-2</v>
      </c>
      <c r="E124" s="23">
        <v>7.449832212875751E-2</v>
      </c>
      <c r="F124" s="23">
        <v>0.1342261772780062</v>
      </c>
      <c r="G124" s="23" t="s">
        <v>750</v>
      </c>
      <c r="H124" s="23" t="s">
        <v>750</v>
      </c>
      <c r="I124" s="23">
        <v>0.8720015290506471</v>
      </c>
      <c r="J124" s="23">
        <v>0.32531010846062969</v>
      </c>
      <c r="K124" s="23">
        <v>9.4233751915117972E-2</v>
      </c>
      <c r="L124" s="23">
        <v>4.2268979957726278E-2</v>
      </c>
      <c r="M124" s="23">
        <v>2.7568097504180468E-2</v>
      </c>
      <c r="N124" s="23">
        <v>0.25726769456475984</v>
      </c>
      <c r="O124" s="23">
        <v>0.25079207855645436</v>
      </c>
      <c r="P124" s="23">
        <v>4.039411551912498E-2</v>
      </c>
      <c r="Q124" s="23">
        <v>7.5277265270908084E-2</v>
      </c>
      <c r="R124" s="23">
        <v>2.5033311140691471E-2</v>
      </c>
      <c r="S124" s="23">
        <v>6.0332412515993437E-2</v>
      </c>
      <c r="T124" s="23">
        <v>0.12484657250668338</v>
      </c>
      <c r="U124" s="23">
        <v>0.10954451150103327</v>
      </c>
      <c r="V124" s="23">
        <v>0.11956866925188518</v>
      </c>
      <c r="W124" s="23">
        <v>6.6833125519211403E-2</v>
      </c>
      <c r="X124" s="23">
        <v>7.6157731058639086E-2</v>
      </c>
      <c r="Y124" s="23">
        <v>6.6156380392723008E-2</v>
      </c>
      <c r="Z124" s="23">
        <v>5.4405882034941774E-2</v>
      </c>
      <c r="AA124" s="155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87</v>
      </c>
      <c r="C125" s="29"/>
      <c r="D125" s="13">
        <v>5.2187013900381524E-2</v>
      </c>
      <c r="E125" s="13">
        <v>0.11550127461822872</v>
      </c>
      <c r="F125" s="13">
        <v>0.20703266418201471</v>
      </c>
      <c r="G125" s="13" t="s">
        <v>750</v>
      </c>
      <c r="H125" s="13" t="s">
        <v>750</v>
      </c>
      <c r="I125" s="13">
        <v>0.71868257888789588</v>
      </c>
      <c r="J125" s="13">
        <v>0.38574321161339487</v>
      </c>
      <c r="K125" s="13">
        <v>0.14724023736737182</v>
      </c>
      <c r="L125" s="13">
        <v>7.503369223265019E-2</v>
      </c>
      <c r="M125" s="13">
        <v>4.519360246586962E-2</v>
      </c>
      <c r="N125" s="13">
        <v>0.36578345198781015</v>
      </c>
      <c r="O125" s="13">
        <v>0.37903084920370939</v>
      </c>
      <c r="P125" s="13">
        <v>5.6720234881210911E-2</v>
      </c>
      <c r="Q125" s="13">
        <v>0.12904674046441386</v>
      </c>
      <c r="R125" s="13">
        <v>3.2652144966119311E-2</v>
      </c>
      <c r="S125" s="13">
        <v>7.6370142425308152E-2</v>
      </c>
      <c r="T125" s="13">
        <v>0.18006717188463947</v>
      </c>
      <c r="U125" s="13">
        <v>0.15649215928719037</v>
      </c>
      <c r="V125" s="13">
        <v>0.18348133389036092</v>
      </c>
      <c r="W125" s="13">
        <v>9.239602606342591E-2</v>
      </c>
      <c r="X125" s="13">
        <v>0.10879675865519868</v>
      </c>
      <c r="Y125" s="13">
        <v>9.695610218767417E-2</v>
      </c>
      <c r="Z125" s="13">
        <v>8.5009190679596516E-2</v>
      </c>
      <c r="AA125" s="155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270</v>
      </c>
      <c r="C126" s="29"/>
      <c r="D126" s="13">
        <v>1.1468503224846716E-2</v>
      </c>
      <c r="E126" s="13">
        <v>-3.272662964152917E-2</v>
      </c>
      <c r="F126" s="13">
        <v>-2.7727800854146833E-2</v>
      </c>
      <c r="G126" s="13" t="s">
        <v>750</v>
      </c>
      <c r="H126" s="13" t="s">
        <v>750</v>
      </c>
      <c r="I126" s="13">
        <v>0.81957367860714947</v>
      </c>
      <c r="J126" s="13">
        <v>0.26470368320771653</v>
      </c>
      <c r="K126" s="13">
        <v>-4.0224872822602453E-2</v>
      </c>
      <c r="L126" s="13">
        <v>-0.15519793493239487</v>
      </c>
      <c r="M126" s="13">
        <v>-8.521433190904304E-2</v>
      </c>
      <c r="N126" s="13">
        <v>5.4752874137661056E-2</v>
      </c>
      <c r="O126" s="13">
        <v>-7.7324857046177087E-3</v>
      </c>
      <c r="P126" s="13">
        <v>6.7995934364877497E-2</v>
      </c>
      <c r="Q126" s="13">
        <v>-0.12520496220810118</v>
      </c>
      <c r="R126" s="13">
        <v>0.14973062109792412</v>
      </c>
      <c r="S126" s="13">
        <v>0.18472242260960003</v>
      </c>
      <c r="T126" s="13">
        <v>3.9756387775514046E-2</v>
      </c>
      <c r="U126" s="13">
        <v>4.9754045350278719E-2</v>
      </c>
      <c r="V126" s="13">
        <v>-2.2728972066764608E-2</v>
      </c>
      <c r="W126" s="13">
        <v>8.474584686195441E-2</v>
      </c>
      <c r="X126" s="13">
        <v>4.9754045350278719E-2</v>
      </c>
      <c r="Y126" s="13">
        <v>2.3260252777152601E-2</v>
      </c>
      <c r="Z126" s="13">
        <v>-4.0224872822602453E-2</v>
      </c>
      <c r="AA126" s="15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271</v>
      </c>
      <c r="C127" s="47"/>
      <c r="D127" s="45">
        <v>0.13</v>
      </c>
      <c r="E127" s="45">
        <v>0.61</v>
      </c>
      <c r="F127" s="45">
        <v>0.56000000000000005</v>
      </c>
      <c r="G127" s="45">
        <v>10.4</v>
      </c>
      <c r="H127" s="45">
        <v>29.89</v>
      </c>
      <c r="I127" s="45">
        <v>8.73</v>
      </c>
      <c r="J127" s="45">
        <v>2.65</v>
      </c>
      <c r="K127" s="45">
        <v>0.7</v>
      </c>
      <c r="L127" s="45">
        <v>1.96</v>
      </c>
      <c r="M127" s="45">
        <v>1.19</v>
      </c>
      <c r="N127" s="45">
        <v>0.35</v>
      </c>
      <c r="O127" s="45">
        <v>0.34</v>
      </c>
      <c r="P127" s="45">
        <v>0.49</v>
      </c>
      <c r="Q127" s="45" t="s">
        <v>272</v>
      </c>
      <c r="R127" s="45">
        <v>1.39</v>
      </c>
      <c r="S127" s="45">
        <v>1.77</v>
      </c>
      <c r="T127" s="45">
        <v>0.18</v>
      </c>
      <c r="U127" s="45" t="s">
        <v>272</v>
      </c>
      <c r="V127" s="45">
        <v>0.5</v>
      </c>
      <c r="W127" s="45">
        <v>0.67</v>
      </c>
      <c r="X127" s="45">
        <v>0.28999999999999998</v>
      </c>
      <c r="Y127" s="45">
        <v>0</v>
      </c>
      <c r="Z127" s="45">
        <v>0.7</v>
      </c>
      <c r="AA127" s="15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 t="s">
        <v>308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6"/>
    </row>
    <row r="129" spans="1:65">
      <c r="BM129" s="56"/>
    </row>
    <row r="130" spans="1:65" ht="15">
      <c r="B130" s="8" t="s">
        <v>504</v>
      </c>
      <c r="BM130" s="28" t="s">
        <v>67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7" t="s">
        <v>227</v>
      </c>
      <c r="Y131" s="17" t="s">
        <v>227</v>
      </c>
      <c r="Z131" s="17" t="s">
        <v>227</v>
      </c>
      <c r="AA131" s="17" t="s">
        <v>227</v>
      </c>
      <c r="AB131" s="17" t="s">
        <v>227</v>
      </c>
      <c r="AC131" s="17" t="s">
        <v>227</v>
      </c>
      <c r="AD131" s="15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53" t="s">
        <v>231</v>
      </c>
      <c r="E132" s="154" t="s">
        <v>232</v>
      </c>
      <c r="F132" s="154" t="s">
        <v>233</v>
      </c>
      <c r="G132" s="154" t="s">
        <v>237</v>
      </c>
      <c r="H132" s="154" t="s">
        <v>238</v>
      </c>
      <c r="I132" s="154" t="s">
        <v>239</v>
      </c>
      <c r="J132" s="154" t="s">
        <v>240</v>
      </c>
      <c r="K132" s="154" t="s">
        <v>241</v>
      </c>
      <c r="L132" s="154" t="s">
        <v>242</v>
      </c>
      <c r="M132" s="154" t="s">
        <v>243</v>
      </c>
      <c r="N132" s="154" t="s">
        <v>244</v>
      </c>
      <c r="O132" s="154" t="s">
        <v>245</v>
      </c>
      <c r="P132" s="154" t="s">
        <v>246</v>
      </c>
      <c r="Q132" s="154" t="s">
        <v>247</v>
      </c>
      <c r="R132" s="154" t="s">
        <v>248</v>
      </c>
      <c r="S132" s="154" t="s">
        <v>249</v>
      </c>
      <c r="T132" s="154" t="s">
        <v>250</v>
      </c>
      <c r="U132" s="154" t="s">
        <v>251</v>
      </c>
      <c r="V132" s="154" t="s">
        <v>252</v>
      </c>
      <c r="W132" s="154" t="s">
        <v>253</v>
      </c>
      <c r="X132" s="154" t="s">
        <v>254</v>
      </c>
      <c r="Y132" s="154" t="s">
        <v>255</v>
      </c>
      <c r="Z132" s="154" t="s">
        <v>256</v>
      </c>
      <c r="AA132" s="154" t="s">
        <v>257</v>
      </c>
      <c r="AB132" s="154" t="s">
        <v>259</v>
      </c>
      <c r="AC132" s="154" t="s">
        <v>260</v>
      </c>
      <c r="AD132" s="15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114</v>
      </c>
      <c r="E133" s="11" t="s">
        <v>301</v>
      </c>
      <c r="F133" s="11" t="s">
        <v>114</v>
      </c>
      <c r="G133" s="11" t="s">
        <v>302</v>
      </c>
      <c r="H133" s="11" t="s">
        <v>114</v>
      </c>
      <c r="I133" s="11" t="s">
        <v>114</v>
      </c>
      <c r="J133" s="11" t="s">
        <v>302</v>
      </c>
      <c r="K133" s="11" t="s">
        <v>301</v>
      </c>
      <c r="L133" s="11" t="s">
        <v>302</v>
      </c>
      <c r="M133" s="11" t="s">
        <v>302</v>
      </c>
      <c r="N133" s="11" t="s">
        <v>302</v>
      </c>
      <c r="O133" s="11" t="s">
        <v>302</v>
      </c>
      <c r="P133" s="11" t="s">
        <v>302</v>
      </c>
      <c r="Q133" s="11" t="s">
        <v>114</v>
      </c>
      <c r="R133" s="11" t="s">
        <v>302</v>
      </c>
      <c r="S133" s="11" t="s">
        <v>302</v>
      </c>
      <c r="T133" s="11" t="s">
        <v>114</v>
      </c>
      <c r="U133" s="11" t="s">
        <v>302</v>
      </c>
      <c r="V133" s="11" t="s">
        <v>301</v>
      </c>
      <c r="W133" s="11" t="s">
        <v>302</v>
      </c>
      <c r="X133" s="11" t="s">
        <v>301</v>
      </c>
      <c r="Y133" s="11" t="s">
        <v>301</v>
      </c>
      <c r="Z133" s="11" t="s">
        <v>302</v>
      </c>
      <c r="AA133" s="11" t="s">
        <v>302</v>
      </c>
      <c r="AB133" s="11" t="s">
        <v>301</v>
      </c>
      <c r="AC133" s="11" t="s">
        <v>302</v>
      </c>
      <c r="AD133" s="15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15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">
        <v>1.7860999999999998</v>
      </c>
      <c r="E135" s="21">
        <v>1.8166628276070957</v>
      </c>
      <c r="F135" s="21">
        <v>1.8922000000000001</v>
      </c>
      <c r="G135" s="21">
        <v>1.8799999999999997</v>
      </c>
      <c r="H135" s="21">
        <v>1.9579</v>
      </c>
      <c r="I135" s="21">
        <v>1.87</v>
      </c>
      <c r="J135" s="21">
        <v>1.9696000000000002</v>
      </c>
      <c r="K135" s="21">
        <v>1.95</v>
      </c>
      <c r="L135" s="21">
        <v>1.87</v>
      </c>
      <c r="M135" s="21">
        <v>2.04</v>
      </c>
      <c r="N135" s="21">
        <v>1.83</v>
      </c>
      <c r="O135" s="21">
        <v>1.76</v>
      </c>
      <c r="P135" s="21">
        <v>1.9</v>
      </c>
      <c r="Q135" s="21">
        <v>1.9315379220085522</v>
      </c>
      <c r="R135" s="21">
        <v>1.7399999999999998</v>
      </c>
      <c r="S135" s="21">
        <v>1.72</v>
      </c>
      <c r="T135" s="21">
        <v>1.82</v>
      </c>
      <c r="U135" s="21">
        <v>1.78</v>
      </c>
      <c r="V135" s="21">
        <v>1.79</v>
      </c>
      <c r="W135" s="156">
        <v>1.7569999999999999</v>
      </c>
      <c r="X135" s="21">
        <v>1.8772</v>
      </c>
      <c r="Y135" s="21">
        <v>1.8504</v>
      </c>
      <c r="Z135" s="21">
        <v>1.8659999999999999</v>
      </c>
      <c r="AA135" s="21">
        <v>1.8720000000000001</v>
      </c>
      <c r="AB135" s="21">
        <v>1.79</v>
      </c>
      <c r="AC135" s="21">
        <v>1.76</v>
      </c>
      <c r="AD135" s="15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1.8107000000000002</v>
      </c>
      <c r="E136" s="11">
        <v>1.8147047627281361</v>
      </c>
      <c r="F136" s="11">
        <v>1.8774</v>
      </c>
      <c r="G136" s="11">
        <v>1.86</v>
      </c>
      <c r="H136" s="11">
        <v>1.9271</v>
      </c>
      <c r="I136" s="11">
        <v>1.86</v>
      </c>
      <c r="J136" s="11">
        <v>1.9713999999999998</v>
      </c>
      <c r="K136" s="11">
        <v>2.0299999999999998</v>
      </c>
      <c r="L136" s="11">
        <v>1.92</v>
      </c>
      <c r="M136" s="11">
        <v>2</v>
      </c>
      <c r="N136" s="11">
        <v>1.83</v>
      </c>
      <c r="O136" s="11">
        <v>1.8399999999999999</v>
      </c>
      <c r="P136" s="11">
        <v>2.02</v>
      </c>
      <c r="Q136" s="11">
        <v>1.9344004141677713</v>
      </c>
      <c r="R136" s="11">
        <v>1.76</v>
      </c>
      <c r="S136" s="11">
        <v>1.76</v>
      </c>
      <c r="T136" s="11">
        <v>1.81</v>
      </c>
      <c r="U136" s="11">
        <v>1.78</v>
      </c>
      <c r="V136" s="11">
        <v>1.82</v>
      </c>
      <c r="W136" s="11">
        <v>1.8560000000000001</v>
      </c>
      <c r="X136" s="11">
        <v>1.8549</v>
      </c>
      <c r="Y136" s="11">
        <v>1.8939000000000001</v>
      </c>
      <c r="Z136" s="11">
        <v>2.069</v>
      </c>
      <c r="AA136" s="11">
        <v>1.9079999999999999</v>
      </c>
      <c r="AB136" s="11">
        <v>1.79</v>
      </c>
      <c r="AC136" s="11">
        <v>1.7399999999999998</v>
      </c>
      <c r="AD136" s="15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1.8013999999999999</v>
      </c>
      <c r="E137" s="11">
        <v>1.8688458963046426</v>
      </c>
      <c r="F137" s="11">
        <v>1.9371</v>
      </c>
      <c r="G137" s="11">
        <v>1.9299999999999997</v>
      </c>
      <c r="H137" s="11">
        <v>1.9287000000000003</v>
      </c>
      <c r="I137" s="11">
        <v>1.8500000000000003</v>
      </c>
      <c r="J137" s="11">
        <v>1.9602999999999999</v>
      </c>
      <c r="K137" s="11">
        <v>2.0099999999999998</v>
      </c>
      <c r="L137" s="11">
        <v>1.87</v>
      </c>
      <c r="M137" s="11">
        <v>1.9900000000000002</v>
      </c>
      <c r="N137" s="11">
        <v>1.8000000000000003</v>
      </c>
      <c r="O137" s="11">
        <v>1.8399999999999999</v>
      </c>
      <c r="P137" s="11">
        <v>1.9900000000000002</v>
      </c>
      <c r="Q137" s="11">
        <v>1.9144204601884121</v>
      </c>
      <c r="R137" s="11">
        <v>1.71</v>
      </c>
      <c r="S137" s="11">
        <v>1.8000000000000003</v>
      </c>
      <c r="T137" s="11">
        <v>1.83</v>
      </c>
      <c r="U137" s="11">
        <v>1.7500000000000002</v>
      </c>
      <c r="V137" s="11">
        <v>1.81</v>
      </c>
      <c r="W137" s="11">
        <v>1.7789999999999999</v>
      </c>
      <c r="X137" s="11">
        <v>1.8354999999999999</v>
      </c>
      <c r="Y137" s="11">
        <v>1.9140999999999999</v>
      </c>
      <c r="Z137" s="11">
        <v>1.91</v>
      </c>
      <c r="AA137" s="11">
        <v>1.8440000000000001</v>
      </c>
      <c r="AB137" s="11">
        <v>1.79</v>
      </c>
      <c r="AC137" s="11">
        <v>1.72</v>
      </c>
      <c r="AD137" s="15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1.7782</v>
      </c>
      <c r="E138" s="151">
        <v>1.9077605578895218</v>
      </c>
      <c r="F138" s="11">
        <v>1.9026999999999998</v>
      </c>
      <c r="G138" s="11">
        <v>1.9299999999999997</v>
      </c>
      <c r="H138" s="11">
        <v>1.9602999999999999</v>
      </c>
      <c r="I138" s="11">
        <v>1.8799999999999997</v>
      </c>
      <c r="J138" s="11">
        <v>2.0056000000000003</v>
      </c>
      <c r="K138" s="11">
        <v>1.8900000000000001</v>
      </c>
      <c r="L138" s="11">
        <v>1.87</v>
      </c>
      <c r="M138" s="11">
        <v>1.9900000000000002</v>
      </c>
      <c r="N138" s="11">
        <v>1.8900000000000001</v>
      </c>
      <c r="O138" s="11">
        <v>1.8799999999999997</v>
      </c>
      <c r="P138" s="11">
        <v>1.97</v>
      </c>
      <c r="Q138" s="11">
        <v>1.9229509276315935</v>
      </c>
      <c r="R138" s="11">
        <v>1.71</v>
      </c>
      <c r="S138" s="11">
        <v>1.76</v>
      </c>
      <c r="T138" s="11">
        <v>1.79</v>
      </c>
      <c r="U138" s="11">
        <v>1.79</v>
      </c>
      <c r="V138" s="11">
        <v>1.81</v>
      </c>
      <c r="W138" s="11">
        <v>1.8530000000000002</v>
      </c>
      <c r="X138" s="11">
        <v>1.8768</v>
      </c>
      <c r="Y138" s="11">
        <v>1.9015</v>
      </c>
      <c r="Z138" s="151">
        <v>2.2170000000000001</v>
      </c>
      <c r="AA138" s="11">
        <v>1.851</v>
      </c>
      <c r="AB138" s="11">
        <v>1.77</v>
      </c>
      <c r="AC138" s="11">
        <v>1.81</v>
      </c>
      <c r="AD138" s="15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1.8675521549967833</v>
      </c>
    </row>
    <row r="139" spans="1:65">
      <c r="A139" s="30"/>
      <c r="B139" s="19">
        <v>1</v>
      </c>
      <c r="C139" s="9">
        <v>5</v>
      </c>
      <c r="D139" s="11">
        <v>1.8086000000000002</v>
      </c>
      <c r="E139" s="11">
        <v>1.820023804854672</v>
      </c>
      <c r="F139" s="11">
        <v>1.9074</v>
      </c>
      <c r="G139" s="11">
        <v>1.8500000000000003</v>
      </c>
      <c r="H139" s="11">
        <v>1.8953000000000002</v>
      </c>
      <c r="I139" s="11">
        <v>1.86</v>
      </c>
      <c r="J139" s="11">
        <v>1.9449000000000001</v>
      </c>
      <c r="K139" s="11">
        <v>1.95</v>
      </c>
      <c r="L139" s="11">
        <v>1.9299999999999997</v>
      </c>
      <c r="M139" s="11">
        <v>2.0299999999999998</v>
      </c>
      <c r="N139" s="11">
        <v>1.8500000000000003</v>
      </c>
      <c r="O139" s="11">
        <v>1.83</v>
      </c>
      <c r="P139" s="11">
        <v>1.9900000000000002</v>
      </c>
      <c r="Q139" s="11">
        <v>1.9179727265158308</v>
      </c>
      <c r="R139" s="11">
        <v>1.7500000000000002</v>
      </c>
      <c r="S139" s="11">
        <v>1.8000000000000003</v>
      </c>
      <c r="T139" s="11">
        <v>1.83</v>
      </c>
      <c r="U139" s="11">
        <v>1.76</v>
      </c>
      <c r="V139" s="11">
        <v>1.86</v>
      </c>
      <c r="W139" s="11">
        <v>1.855</v>
      </c>
      <c r="X139" s="11">
        <v>1.9138999999999999</v>
      </c>
      <c r="Y139" s="11">
        <v>1.9341000000000002</v>
      </c>
      <c r="Z139" s="11">
        <v>1.9480000000000002</v>
      </c>
      <c r="AA139" s="11">
        <v>1.901</v>
      </c>
      <c r="AB139" s="11">
        <v>1.82</v>
      </c>
      <c r="AC139" s="11">
        <v>1.72</v>
      </c>
      <c r="AD139" s="15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1.8066</v>
      </c>
      <c r="E140" s="11">
        <v>1.8345178580992001</v>
      </c>
      <c r="F140" s="11">
        <v>1.9393</v>
      </c>
      <c r="G140" s="11">
        <v>1.92</v>
      </c>
      <c r="H140" s="11">
        <v>1.9376999999999998</v>
      </c>
      <c r="I140" s="11">
        <v>1.9</v>
      </c>
      <c r="J140" s="11">
        <v>1.9617</v>
      </c>
      <c r="K140" s="11">
        <v>1.86</v>
      </c>
      <c r="L140" s="11">
        <v>1.8900000000000001</v>
      </c>
      <c r="M140" s="11">
        <v>2.02</v>
      </c>
      <c r="N140" s="11">
        <v>1.8399999999999999</v>
      </c>
      <c r="O140" s="11">
        <v>1.8000000000000003</v>
      </c>
      <c r="P140" s="11">
        <v>2.02</v>
      </c>
      <c r="Q140" s="11">
        <v>1.9198458913831806</v>
      </c>
      <c r="R140" s="11">
        <v>1.71</v>
      </c>
      <c r="S140" s="11">
        <v>1.77</v>
      </c>
      <c r="T140" s="11">
        <v>1.8499999999999999</v>
      </c>
      <c r="U140" s="11">
        <v>1.78</v>
      </c>
      <c r="V140" s="11">
        <v>1.8399999999999999</v>
      </c>
      <c r="W140" s="11">
        <v>1.8480000000000001</v>
      </c>
      <c r="X140" s="11">
        <v>1.8895999999999999</v>
      </c>
      <c r="Y140" s="11">
        <v>1.9260999999999999</v>
      </c>
      <c r="Z140" s="11">
        <v>2.0469999999999997</v>
      </c>
      <c r="AA140" s="11">
        <v>1.9510000000000001</v>
      </c>
      <c r="AB140" s="11">
        <v>1.79</v>
      </c>
      <c r="AC140" s="11">
        <v>1.7399999999999998</v>
      </c>
      <c r="AD140" s="15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20" t="s">
        <v>267</v>
      </c>
      <c r="C141" s="12"/>
      <c r="D141" s="22">
        <v>1.7985999999999998</v>
      </c>
      <c r="E141" s="22">
        <v>1.8437526179138783</v>
      </c>
      <c r="F141" s="22">
        <v>1.9093499999999999</v>
      </c>
      <c r="G141" s="22">
        <v>1.8949999999999998</v>
      </c>
      <c r="H141" s="22">
        <v>1.9344999999999999</v>
      </c>
      <c r="I141" s="22">
        <v>1.87</v>
      </c>
      <c r="J141" s="22">
        <v>1.9689166666666669</v>
      </c>
      <c r="K141" s="22">
        <v>1.948333333333333</v>
      </c>
      <c r="L141" s="22">
        <v>1.8916666666666668</v>
      </c>
      <c r="M141" s="22">
        <v>2.0116666666666663</v>
      </c>
      <c r="N141" s="22">
        <v>1.84</v>
      </c>
      <c r="O141" s="22">
        <v>1.825</v>
      </c>
      <c r="P141" s="22">
        <v>1.9816666666666667</v>
      </c>
      <c r="Q141" s="22">
        <v>1.9235213903158901</v>
      </c>
      <c r="R141" s="22">
        <v>1.7299999999999998</v>
      </c>
      <c r="S141" s="22">
        <v>1.7683333333333333</v>
      </c>
      <c r="T141" s="22">
        <v>1.8216666666666665</v>
      </c>
      <c r="U141" s="22">
        <v>1.7733333333333334</v>
      </c>
      <c r="V141" s="22">
        <v>1.8216666666666665</v>
      </c>
      <c r="W141" s="22">
        <v>1.8246666666666667</v>
      </c>
      <c r="X141" s="22">
        <v>1.8746499999999999</v>
      </c>
      <c r="Y141" s="22">
        <v>1.9033500000000003</v>
      </c>
      <c r="Z141" s="22">
        <v>2.0094999999999996</v>
      </c>
      <c r="AA141" s="22">
        <v>1.8878333333333337</v>
      </c>
      <c r="AB141" s="22">
        <v>1.7916666666666667</v>
      </c>
      <c r="AC141" s="22">
        <v>1.7483333333333333</v>
      </c>
      <c r="AD141" s="15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268</v>
      </c>
      <c r="C142" s="29"/>
      <c r="D142" s="11">
        <v>1.8039999999999998</v>
      </c>
      <c r="E142" s="11">
        <v>1.8272708314769361</v>
      </c>
      <c r="F142" s="11">
        <v>1.9050499999999999</v>
      </c>
      <c r="G142" s="11">
        <v>1.9</v>
      </c>
      <c r="H142" s="11">
        <v>1.9332</v>
      </c>
      <c r="I142" s="11">
        <v>1.8650000000000002</v>
      </c>
      <c r="J142" s="11">
        <v>1.9656500000000001</v>
      </c>
      <c r="K142" s="11">
        <v>1.95</v>
      </c>
      <c r="L142" s="11">
        <v>1.8800000000000001</v>
      </c>
      <c r="M142" s="11">
        <v>2.0099999999999998</v>
      </c>
      <c r="N142" s="11">
        <v>1.835</v>
      </c>
      <c r="O142" s="11">
        <v>1.835</v>
      </c>
      <c r="P142" s="11">
        <v>1.9900000000000002</v>
      </c>
      <c r="Q142" s="11">
        <v>1.9213984095073871</v>
      </c>
      <c r="R142" s="11">
        <v>1.7249999999999999</v>
      </c>
      <c r="S142" s="11">
        <v>1.7650000000000001</v>
      </c>
      <c r="T142" s="11">
        <v>1.8250000000000002</v>
      </c>
      <c r="U142" s="11">
        <v>1.78</v>
      </c>
      <c r="V142" s="11">
        <v>1.8149999999999999</v>
      </c>
      <c r="W142" s="11">
        <v>1.8505000000000003</v>
      </c>
      <c r="X142" s="11">
        <v>1.877</v>
      </c>
      <c r="Y142" s="11">
        <v>1.9077999999999999</v>
      </c>
      <c r="Z142" s="11">
        <v>1.9975000000000001</v>
      </c>
      <c r="AA142" s="11">
        <v>1.8865000000000001</v>
      </c>
      <c r="AB142" s="11">
        <v>1.79</v>
      </c>
      <c r="AC142" s="11">
        <v>1.7399999999999998</v>
      </c>
      <c r="AD142" s="15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269</v>
      </c>
      <c r="C143" s="29"/>
      <c r="D143" s="23">
        <v>1.3346610056490097E-2</v>
      </c>
      <c r="E143" s="23">
        <v>3.7289840407577074E-2</v>
      </c>
      <c r="F143" s="23">
        <v>2.4617128183441729E-2</v>
      </c>
      <c r="G143" s="23">
        <v>3.6193922141707524E-2</v>
      </c>
      <c r="H143" s="23">
        <v>2.38683053441168E-2</v>
      </c>
      <c r="I143" s="23">
        <v>1.7888543819998159E-2</v>
      </c>
      <c r="J143" s="23">
        <v>2.0275247635150356E-2</v>
      </c>
      <c r="K143" s="23">
        <v>6.5853372477547786E-2</v>
      </c>
      <c r="L143" s="23">
        <v>2.7141603981096229E-2</v>
      </c>
      <c r="M143" s="23">
        <v>2.1369760566432697E-2</v>
      </c>
      <c r="N143" s="23">
        <v>2.9664793948382631E-2</v>
      </c>
      <c r="O143" s="23">
        <v>4.0865633483404953E-2</v>
      </c>
      <c r="P143" s="23">
        <v>4.4459719597256489E-2</v>
      </c>
      <c r="Q143" s="23">
        <v>7.8748620251926412E-3</v>
      </c>
      <c r="R143" s="23">
        <v>2.2803508501982803E-2</v>
      </c>
      <c r="S143" s="23">
        <v>2.9944392908634394E-2</v>
      </c>
      <c r="T143" s="23">
        <v>2.0412414523193107E-2</v>
      </c>
      <c r="U143" s="23">
        <v>1.5055453054181565E-2</v>
      </c>
      <c r="V143" s="23">
        <v>2.4832774042918889E-2</v>
      </c>
      <c r="W143" s="23">
        <v>4.4527145278657546E-2</v>
      </c>
      <c r="X143" s="23">
        <v>2.719549595061653E-2</v>
      </c>
      <c r="Y143" s="23">
        <v>2.9916935003439095E-2</v>
      </c>
      <c r="Z143" s="23">
        <v>0.12827899282423449</v>
      </c>
      <c r="AA143" s="23">
        <v>4.0246324883977495E-2</v>
      </c>
      <c r="AB143" s="23">
        <v>1.6020819787597236E-2</v>
      </c>
      <c r="AC143" s="23">
        <v>3.3714487489307471E-2</v>
      </c>
      <c r="AD143" s="209"/>
      <c r="AE143" s="210"/>
      <c r="AF143" s="210"/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  <c r="BI143" s="210"/>
      <c r="BJ143" s="210"/>
      <c r="BK143" s="210"/>
      <c r="BL143" s="210"/>
      <c r="BM143" s="57"/>
    </row>
    <row r="144" spans="1:65">
      <c r="A144" s="30"/>
      <c r="B144" s="3" t="s">
        <v>87</v>
      </c>
      <c r="C144" s="29"/>
      <c r="D144" s="13">
        <v>7.420554907422495E-3</v>
      </c>
      <c r="E144" s="13">
        <v>2.0224969470019692E-2</v>
      </c>
      <c r="F144" s="13">
        <v>1.2892936435667494E-2</v>
      </c>
      <c r="G144" s="13">
        <v>1.9099695061587086E-2</v>
      </c>
      <c r="H144" s="13">
        <v>1.2338229694555079E-2</v>
      </c>
      <c r="I144" s="13">
        <v>9.5660662139027582E-3</v>
      </c>
      <c r="J144" s="13">
        <v>1.0297666721200501E-2</v>
      </c>
      <c r="K144" s="13">
        <v>3.3799849004729411E-2</v>
      </c>
      <c r="L144" s="13">
        <v>1.4347984483398886E-2</v>
      </c>
      <c r="M144" s="13">
        <v>1.0622913289030341E-2</v>
      </c>
      <c r="N144" s="13">
        <v>1.6122170624120996E-2</v>
      </c>
      <c r="O144" s="13">
        <v>2.2392127936112304E-2</v>
      </c>
      <c r="P144" s="13">
        <v>2.2435518720230356E-2</v>
      </c>
      <c r="Q144" s="13">
        <v>4.0939820398354877E-3</v>
      </c>
      <c r="R144" s="13">
        <v>1.3181218787273298E-2</v>
      </c>
      <c r="S144" s="13">
        <v>1.6933681192441694E-2</v>
      </c>
      <c r="T144" s="13">
        <v>1.1205351064881852E-2</v>
      </c>
      <c r="U144" s="13">
        <v>8.4899171358166717E-3</v>
      </c>
      <c r="V144" s="13">
        <v>1.3631897919260141E-2</v>
      </c>
      <c r="W144" s="13">
        <v>2.4402892918518933E-2</v>
      </c>
      <c r="X144" s="13">
        <v>1.4506972475190852E-2</v>
      </c>
      <c r="Y144" s="13">
        <v>1.5718041875345621E-2</v>
      </c>
      <c r="Z144" s="13">
        <v>6.3836274110094307E-2</v>
      </c>
      <c r="AA144" s="13">
        <v>2.131879132196212E-2</v>
      </c>
      <c r="AB144" s="13">
        <v>8.941852904705434E-3</v>
      </c>
      <c r="AC144" s="13">
        <v>1.9283786933826961E-2</v>
      </c>
      <c r="AD144" s="15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3" t="s">
        <v>270</v>
      </c>
      <c r="C145" s="29"/>
      <c r="D145" s="13">
        <v>-3.6921140227487936E-2</v>
      </c>
      <c r="E145" s="13">
        <v>-1.2743706792459508E-2</v>
      </c>
      <c r="F145" s="13">
        <v>2.2381085792642086E-2</v>
      </c>
      <c r="G145" s="13">
        <v>1.4697230773329517E-2</v>
      </c>
      <c r="H145" s="13">
        <v>3.5847911836942359E-2</v>
      </c>
      <c r="I145" s="13">
        <v>1.3107237710430208E-3</v>
      </c>
      <c r="J145" s="13">
        <v>5.4276669810090716E-2</v>
      </c>
      <c r="K145" s="13">
        <v>4.3255112378207672E-2</v>
      </c>
      <c r="L145" s="13">
        <v>1.2912363173024799E-2</v>
      </c>
      <c r="M145" s="13">
        <v>7.7167596784000425E-2</v>
      </c>
      <c r="N145" s="13">
        <v>-1.4753084631700997E-2</v>
      </c>
      <c r="O145" s="13">
        <v>-2.2784988833073117E-2</v>
      </c>
      <c r="P145" s="13">
        <v>6.110378838125663E-2</v>
      </c>
      <c r="Q145" s="13">
        <v>2.9969302420474131E-2</v>
      </c>
      <c r="R145" s="13">
        <v>-7.3653715441762579E-2</v>
      </c>
      <c r="S145" s="13">
        <v>-5.3127738038256211E-2</v>
      </c>
      <c r="T145" s="13">
        <v>-2.4569856433378057E-2</v>
      </c>
      <c r="U145" s="13">
        <v>-5.0450436637798801E-2</v>
      </c>
      <c r="V145" s="13">
        <v>-2.4569856433378057E-2</v>
      </c>
      <c r="W145" s="13">
        <v>-2.2963475593103633E-2</v>
      </c>
      <c r="X145" s="13">
        <v>3.8006140734681004E-3</v>
      </c>
      <c r="Y145" s="13">
        <v>1.916832411209346E-2</v>
      </c>
      <c r="Z145" s="13">
        <v>7.6007432843802292E-2</v>
      </c>
      <c r="AA145" s="13">
        <v>1.0859765432674306E-2</v>
      </c>
      <c r="AB145" s="13">
        <v>-4.0633664836121963E-2</v>
      </c>
      <c r="AC145" s="13">
        <v>-6.3836943640085519E-2</v>
      </c>
      <c r="AD145" s="15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A146" s="30"/>
      <c r="B146" s="46" t="s">
        <v>271</v>
      </c>
      <c r="C146" s="47"/>
      <c r="D146" s="45">
        <v>0.98</v>
      </c>
      <c r="E146" s="45">
        <v>0.38</v>
      </c>
      <c r="F146" s="45">
        <v>0.49</v>
      </c>
      <c r="G146" s="45">
        <v>0.3</v>
      </c>
      <c r="H146" s="45">
        <v>0.82</v>
      </c>
      <c r="I146" s="45">
        <v>0.03</v>
      </c>
      <c r="J146" s="45">
        <v>1.28</v>
      </c>
      <c r="K146" s="45">
        <v>1.01</v>
      </c>
      <c r="L146" s="45">
        <v>0.26</v>
      </c>
      <c r="M146" s="45">
        <v>1.84</v>
      </c>
      <c r="N146" s="45">
        <v>0.43</v>
      </c>
      <c r="O146" s="45">
        <v>0.63</v>
      </c>
      <c r="P146" s="45">
        <v>1.45</v>
      </c>
      <c r="Q146" s="45">
        <v>0.68</v>
      </c>
      <c r="R146" s="45">
        <v>1.88</v>
      </c>
      <c r="S146" s="45">
        <v>1.38</v>
      </c>
      <c r="T146" s="45">
        <v>0.67</v>
      </c>
      <c r="U146" s="45">
        <v>1.31</v>
      </c>
      <c r="V146" s="45">
        <v>0.67</v>
      </c>
      <c r="W146" s="45">
        <v>0.63</v>
      </c>
      <c r="X146" s="45">
        <v>0.03</v>
      </c>
      <c r="Y146" s="45">
        <v>0.41</v>
      </c>
      <c r="Z146" s="45">
        <v>1.82</v>
      </c>
      <c r="AA146" s="45">
        <v>0.21</v>
      </c>
      <c r="AB146" s="45">
        <v>1.07</v>
      </c>
      <c r="AC146" s="45">
        <v>1.64</v>
      </c>
      <c r="AD146" s="155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6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BM147" s="56"/>
    </row>
    <row r="148" spans="1:65" ht="15">
      <c r="B148" s="8" t="s">
        <v>505</v>
      </c>
      <c r="BM148" s="28" t="s">
        <v>67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55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53" t="s">
        <v>232</v>
      </c>
      <c r="E150" s="154" t="s">
        <v>233</v>
      </c>
      <c r="F150" s="154" t="s">
        <v>237</v>
      </c>
      <c r="G150" s="154" t="s">
        <v>238</v>
      </c>
      <c r="H150" s="154" t="s">
        <v>239</v>
      </c>
      <c r="I150" s="154" t="s">
        <v>240</v>
      </c>
      <c r="J150" s="154" t="s">
        <v>241</v>
      </c>
      <c r="K150" s="154" t="s">
        <v>242</v>
      </c>
      <c r="L150" s="154" t="s">
        <v>243</v>
      </c>
      <c r="M150" s="154" t="s">
        <v>244</v>
      </c>
      <c r="N150" s="154" t="s">
        <v>245</v>
      </c>
      <c r="O150" s="154" t="s">
        <v>246</v>
      </c>
      <c r="P150" s="154" t="s">
        <v>247</v>
      </c>
      <c r="Q150" s="154" t="s">
        <v>248</v>
      </c>
      <c r="R150" s="154" t="s">
        <v>249</v>
      </c>
      <c r="S150" s="154" t="s">
        <v>250</v>
      </c>
      <c r="T150" s="154" t="s">
        <v>251</v>
      </c>
      <c r="U150" s="154" t="s">
        <v>252</v>
      </c>
      <c r="V150" s="154" t="s">
        <v>253</v>
      </c>
      <c r="W150" s="154" t="s">
        <v>254</v>
      </c>
      <c r="X150" s="154" t="s">
        <v>255</v>
      </c>
      <c r="Y150" s="154" t="s">
        <v>257</v>
      </c>
      <c r="Z150" s="154" t="s">
        <v>259</v>
      </c>
      <c r="AA150" s="154" t="s">
        <v>260</v>
      </c>
      <c r="AB150" s="155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301</v>
      </c>
      <c r="E151" s="11" t="s">
        <v>301</v>
      </c>
      <c r="F151" s="11" t="s">
        <v>302</v>
      </c>
      <c r="G151" s="11" t="s">
        <v>114</v>
      </c>
      <c r="H151" s="11" t="s">
        <v>114</v>
      </c>
      <c r="I151" s="11" t="s">
        <v>302</v>
      </c>
      <c r="J151" s="11" t="s">
        <v>301</v>
      </c>
      <c r="K151" s="11" t="s">
        <v>302</v>
      </c>
      <c r="L151" s="11" t="s">
        <v>302</v>
      </c>
      <c r="M151" s="11" t="s">
        <v>302</v>
      </c>
      <c r="N151" s="11" t="s">
        <v>302</v>
      </c>
      <c r="O151" s="11" t="s">
        <v>302</v>
      </c>
      <c r="P151" s="11" t="s">
        <v>114</v>
      </c>
      <c r="Q151" s="11" t="s">
        <v>302</v>
      </c>
      <c r="R151" s="11" t="s">
        <v>302</v>
      </c>
      <c r="S151" s="11" t="s">
        <v>301</v>
      </c>
      <c r="T151" s="11" t="s">
        <v>302</v>
      </c>
      <c r="U151" s="11" t="s">
        <v>301</v>
      </c>
      <c r="V151" s="11" t="s">
        <v>301</v>
      </c>
      <c r="W151" s="11" t="s">
        <v>301</v>
      </c>
      <c r="X151" s="11" t="s">
        <v>301</v>
      </c>
      <c r="Y151" s="11" t="s">
        <v>302</v>
      </c>
      <c r="Z151" s="11" t="s">
        <v>301</v>
      </c>
      <c r="AA151" s="11" t="s">
        <v>302</v>
      </c>
      <c r="AB151" s="155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155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1">
        <v>0.20775799575941981</v>
      </c>
      <c r="E153" s="156">
        <v>0.23</v>
      </c>
      <c r="F153" s="149" t="s">
        <v>304</v>
      </c>
      <c r="G153" s="149">
        <v>0.73419999999999996</v>
      </c>
      <c r="H153" s="149">
        <v>0.9</v>
      </c>
      <c r="I153" s="156">
        <v>0.28000000000000003</v>
      </c>
      <c r="J153" s="149">
        <v>0.28000000000000003</v>
      </c>
      <c r="K153" s="21">
        <v>0.18</v>
      </c>
      <c r="L153" s="21">
        <v>0.2</v>
      </c>
      <c r="M153" s="21">
        <v>0.21</v>
      </c>
      <c r="N153" s="21">
        <v>0.21</v>
      </c>
      <c r="O153" s="21">
        <v>0.22</v>
      </c>
      <c r="P153" s="21">
        <v>0.19509239456000002</v>
      </c>
      <c r="Q153" s="149">
        <v>0.2</v>
      </c>
      <c r="R153" s="21">
        <v>0.18</v>
      </c>
      <c r="S153" s="149">
        <v>0.16</v>
      </c>
      <c r="T153" s="21">
        <v>0.2</v>
      </c>
      <c r="U153" s="149">
        <v>0.2</v>
      </c>
      <c r="V153" s="21">
        <v>0.2</v>
      </c>
      <c r="W153" s="21">
        <v>0.21</v>
      </c>
      <c r="X153" s="21">
        <v>0.21</v>
      </c>
      <c r="Y153" s="149" t="s">
        <v>102</v>
      </c>
      <c r="Z153" s="21">
        <v>0.26</v>
      </c>
      <c r="AA153" s="21">
        <v>0.17</v>
      </c>
      <c r="AB153" s="155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0.20394397006274861</v>
      </c>
      <c r="E154" s="11">
        <v>0.18</v>
      </c>
      <c r="F154" s="150" t="s">
        <v>304</v>
      </c>
      <c r="G154" s="150">
        <v>0.41410000000000002</v>
      </c>
      <c r="H154" s="150">
        <v>0.9</v>
      </c>
      <c r="I154" s="11">
        <v>0.24</v>
      </c>
      <c r="J154" s="150">
        <v>0.25</v>
      </c>
      <c r="K154" s="11">
        <v>0.19</v>
      </c>
      <c r="L154" s="11">
        <v>0.2</v>
      </c>
      <c r="M154" s="11">
        <v>0.21</v>
      </c>
      <c r="N154" s="11">
        <v>0.19</v>
      </c>
      <c r="O154" s="11">
        <v>0.21</v>
      </c>
      <c r="P154" s="11">
        <v>0.15629906208</v>
      </c>
      <c r="Q154" s="150">
        <v>0.2</v>
      </c>
      <c r="R154" s="11">
        <v>0.18</v>
      </c>
      <c r="S154" s="150">
        <v>0.15</v>
      </c>
      <c r="T154" s="11">
        <v>0.21</v>
      </c>
      <c r="U154" s="150">
        <v>0.2</v>
      </c>
      <c r="V154" s="11">
        <v>0.21</v>
      </c>
      <c r="W154" s="11">
        <v>0.2</v>
      </c>
      <c r="X154" s="11">
        <v>0.23</v>
      </c>
      <c r="Y154" s="150">
        <v>1</v>
      </c>
      <c r="Z154" s="11">
        <v>0.24</v>
      </c>
      <c r="AA154" s="11">
        <v>0.21</v>
      </c>
      <c r="AB154" s="155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27</v>
      </c>
    </row>
    <row r="155" spans="1:65">
      <c r="A155" s="30"/>
      <c r="B155" s="19">
        <v>1</v>
      </c>
      <c r="C155" s="9">
        <v>3</v>
      </c>
      <c r="D155" s="11">
        <v>0.21037577240886624</v>
      </c>
      <c r="E155" s="11">
        <v>0.2</v>
      </c>
      <c r="F155" s="150" t="s">
        <v>304</v>
      </c>
      <c r="G155" s="150">
        <v>0.68869999999999998</v>
      </c>
      <c r="H155" s="150">
        <v>0.8</v>
      </c>
      <c r="I155" s="11">
        <v>0.24</v>
      </c>
      <c r="J155" s="150">
        <v>0.32</v>
      </c>
      <c r="K155" s="11">
        <v>0.18</v>
      </c>
      <c r="L155" s="11">
        <v>0.2</v>
      </c>
      <c r="M155" s="11">
        <v>0.18</v>
      </c>
      <c r="N155" s="11">
        <v>0.15</v>
      </c>
      <c r="O155" s="11">
        <v>0.2</v>
      </c>
      <c r="P155" s="11">
        <v>0.17276141120000002</v>
      </c>
      <c r="Q155" s="150">
        <v>0.2</v>
      </c>
      <c r="R155" s="11">
        <v>0.19</v>
      </c>
      <c r="S155" s="150">
        <v>0.15</v>
      </c>
      <c r="T155" s="11">
        <v>0.23</v>
      </c>
      <c r="U155" s="150">
        <v>0.2</v>
      </c>
      <c r="V155" s="11">
        <v>0.2</v>
      </c>
      <c r="W155" s="11">
        <v>0.21</v>
      </c>
      <c r="X155" s="11">
        <v>0.2</v>
      </c>
      <c r="Y155" s="150">
        <v>1</v>
      </c>
      <c r="Z155" s="11">
        <v>0.22</v>
      </c>
      <c r="AA155" s="11">
        <v>0.2</v>
      </c>
      <c r="AB155" s="155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0.22401680743401897</v>
      </c>
      <c r="E156" s="11">
        <v>0.18</v>
      </c>
      <c r="F156" s="150" t="s">
        <v>304</v>
      </c>
      <c r="G156" s="150">
        <v>0.49590000000000001</v>
      </c>
      <c r="H156" s="150">
        <v>0.9</v>
      </c>
      <c r="I156" s="11">
        <v>0.24</v>
      </c>
      <c r="J156" s="150">
        <v>0.34</v>
      </c>
      <c r="K156" s="11">
        <v>0.17</v>
      </c>
      <c r="L156" s="11">
        <v>0.21</v>
      </c>
      <c r="M156" s="11">
        <v>0.2</v>
      </c>
      <c r="N156" s="11">
        <v>0.19</v>
      </c>
      <c r="O156" s="11">
        <v>0.21</v>
      </c>
      <c r="P156" s="11">
        <v>0.22428101584000001</v>
      </c>
      <c r="Q156" s="150">
        <v>0.2</v>
      </c>
      <c r="R156" s="11">
        <v>0.18</v>
      </c>
      <c r="S156" s="150">
        <v>0.13</v>
      </c>
      <c r="T156" s="11">
        <v>0.17</v>
      </c>
      <c r="U156" s="150">
        <v>0.2</v>
      </c>
      <c r="V156" s="11">
        <v>0.2</v>
      </c>
      <c r="W156" s="11">
        <v>0.18</v>
      </c>
      <c r="X156" s="11">
        <v>0.21</v>
      </c>
      <c r="Y156" s="150" t="s">
        <v>102</v>
      </c>
      <c r="Z156" s="11">
        <v>0.23</v>
      </c>
      <c r="AA156" s="11">
        <v>0.2</v>
      </c>
      <c r="AB156" s="155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0.20270243944010463</v>
      </c>
    </row>
    <row r="157" spans="1:65">
      <c r="A157" s="30"/>
      <c r="B157" s="19">
        <v>1</v>
      </c>
      <c r="C157" s="9">
        <v>5</v>
      </c>
      <c r="D157" s="11">
        <v>0.20207040740998566</v>
      </c>
      <c r="E157" s="11">
        <v>0.19</v>
      </c>
      <c r="F157" s="150" t="s">
        <v>304</v>
      </c>
      <c r="G157" s="150">
        <v>0.4582</v>
      </c>
      <c r="H157" s="150">
        <v>0.9</v>
      </c>
      <c r="I157" s="11">
        <v>0.26</v>
      </c>
      <c r="J157" s="150">
        <v>0.33</v>
      </c>
      <c r="K157" s="11">
        <v>0.21</v>
      </c>
      <c r="L157" s="11">
        <v>0.19</v>
      </c>
      <c r="M157" s="11">
        <v>0.17</v>
      </c>
      <c r="N157" s="11">
        <v>0.18</v>
      </c>
      <c r="O157" s="11">
        <v>0.19</v>
      </c>
      <c r="P157" s="11">
        <v>0.21709838752000002</v>
      </c>
      <c r="Q157" s="150">
        <v>0.2</v>
      </c>
      <c r="R157" s="11">
        <v>0.19</v>
      </c>
      <c r="S157" s="150">
        <v>0.16</v>
      </c>
      <c r="T157" s="11">
        <v>0.2</v>
      </c>
      <c r="U157" s="150">
        <v>0.2</v>
      </c>
      <c r="V157" s="11">
        <v>0.2</v>
      </c>
      <c r="W157" s="11">
        <v>0.18</v>
      </c>
      <c r="X157" s="11">
        <v>0.23</v>
      </c>
      <c r="Y157" s="150" t="s">
        <v>102</v>
      </c>
      <c r="Z157" s="11">
        <v>0.21</v>
      </c>
      <c r="AA157" s="11">
        <v>0.17</v>
      </c>
      <c r="AB157" s="155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50" t="s">
        <v>97</v>
      </c>
      <c r="E158" s="11">
        <v>0.19</v>
      </c>
      <c r="F158" s="150" t="s">
        <v>304</v>
      </c>
      <c r="G158" s="150">
        <v>0.59570000000000001</v>
      </c>
      <c r="H158" s="150">
        <v>0.9</v>
      </c>
      <c r="I158" s="11">
        <v>0.24</v>
      </c>
      <c r="J158" s="150">
        <v>0.25</v>
      </c>
      <c r="K158" s="11">
        <v>0.19</v>
      </c>
      <c r="L158" s="11">
        <v>0.21</v>
      </c>
      <c r="M158" s="11">
        <v>0.2</v>
      </c>
      <c r="N158" s="11">
        <v>0.22</v>
      </c>
      <c r="O158" s="11">
        <v>0.2</v>
      </c>
      <c r="P158" s="11">
        <v>0.23410397136000002</v>
      </c>
      <c r="Q158" s="150">
        <v>0.2</v>
      </c>
      <c r="R158" s="11">
        <v>0.18</v>
      </c>
      <c r="S158" s="150">
        <v>0.16</v>
      </c>
      <c r="T158" s="11">
        <v>0.22</v>
      </c>
      <c r="U158" s="150">
        <v>0.2</v>
      </c>
      <c r="V158" s="11">
        <v>0.21</v>
      </c>
      <c r="W158" s="11">
        <v>0.18</v>
      </c>
      <c r="X158" s="11">
        <v>0.2</v>
      </c>
      <c r="Y158" s="150">
        <v>1</v>
      </c>
      <c r="Z158" s="11">
        <v>0.23</v>
      </c>
      <c r="AA158" s="11">
        <v>0.21</v>
      </c>
      <c r="AB158" s="155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20" t="s">
        <v>267</v>
      </c>
      <c r="C159" s="12"/>
      <c r="D159" s="22">
        <v>0.2096329906150079</v>
      </c>
      <c r="E159" s="22">
        <v>0.19499999999999998</v>
      </c>
      <c r="F159" s="22" t="s">
        <v>750</v>
      </c>
      <c r="G159" s="22">
        <v>0.56446666666666656</v>
      </c>
      <c r="H159" s="22">
        <v>0.88333333333333341</v>
      </c>
      <c r="I159" s="22">
        <v>0.25</v>
      </c>
      <c r="J159" s="22">
        <v>0.29500000000000004</v>
      </c>
      <c r="K159" s="22">
        <v>0.18666666666666668</v>
      </c>
      <c r="L159" s="22">
        <v>0.20166666666666666</v>
      </c>
      <c r="M159" s="22">
        <v>0.19500000000000003</v>
      </c>
      <c r="N159" s="22">
        <v>0.18999999999999997</v>
      </c>
      <c r="O159" s="22">
        <v>0.20499999999999999</v>
      </c>
      <c r="P159" s="22">
        <v>0.19993937376000001</v>
      </c>
      <c r="Q159" s="22">
        <v>0.19999999999999998</v>
      </c>
      <c r="R159" s="22">
        <v>0.18333333333333332</v>
      </c>
      <c r="S159" s="22">
        <v>0.15166666666666667</v>
      </c>
      <c r="T159" s="22">
        <v>0.20499999999999999</v>
      </c>
      <c r="U159" s="22">
        <v>0.19999999999999998</v>
      </c>
      <c r="V159" s="22">
        <v>0.20333333333333334</v>
      </c>
      <c r="W159" s="22">
        <v>0.19333333333333333</v>
      </c>
      <c r="X159" s="22">
        <v>0.21333333333333335</v>
      </c>
      <c r="Y159" s="22">
        <v>1</v>
      </c>
      <c r="Z159" s="22">
        <v>0.23166666666666666</v>
      </c>
      <c r="AA159" s="22">
        <v>0.19333333333333336</v>
      </c>
      <c r="AB159" s="155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268</v>
      </c>
      <c r="C160" s="29"/>
      <c r="D160" s="11">
        <v>0.20775799575941981</v>
      </c>
      <c r="E160" s="11">
        <v>0.19</v>
      </c>
      <c r="F160" s="11" t="s">
        <v>750</v>
      </c>
      <c r="G160" s="11">
        <v>0.54580000000000006</v>
      </c>
      <c r="H160" s="11">
        <v>0.9</v>
      </c>
      <c r="I160" s="11">
        <v>0.24</v>
      </c>
      <c r="J160" s="11">
        <v>0.30000000000000004</v>
      </c>
      <c r="K160" s="11">
        <v>0.185</v>
      </c>
      <c r="L160" s="11">
        <v>0.2</v>
      </c>
      <c r="M160" s="11">
        <v>0.2</v>
      </c>
      <c r="N160" s="11">
        <v>0.19</v>
      </c>
      <c r="O160" s="11">
        <v>0.20500000000000002</v>
      </c>
      <c r="P160" s="11">
        <v>0.20609539104000002</v>
      </c>
      <c r="Q160" s="11">
        <v>0.2</v>
      </c>
      <c r="R160" s="11">
        <v>0.18</v>
      </c>
      <c r="S160" s="11">
        <v>0.155</v>
      </c>
      <c r="T160" s="11">
        <v>0.20500000000000002</v>
      </c>
      <c r="U160" s="11">
        <v>0.2</v>
      </c>
      <c r="V160" s="11">
        <v>0.2</v>
      </c>
      <c r="W160" s="11">
        <v>0.19</v>
      </c>
      <c r="X160" s="11">
        <v>0.21</v>
      </c>
      <c r="Y160" s="11">
        <v>1</v>
      </c>
      <c r="Z160" s="11">
        <v>0.23</v>
      </c>
      <c r="AA160" s="11">
        <v>0.2</v>
      </c>
      <c r="AB160" s="155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269</v>
      </c>
      <c r="C161" s="29"/>
      <c r="D161" s="23">
        <v>8.6677438869862192E-3</v>
      </c>
      <c r="E161" s="23">
        <v>1.8708286933869712E-2</v>
      </c>
      <c r="F161" s="23" t="s">
        <v>750</v>
      </c>
      <c r="G161" s="23">
        <v>0.12947816289501005</v>
      </c>
      <c r="H161" s="23">
        <v>4.0824829046386291E-2</v>
      </c>
      <c r="I161" s="23">
        <v>1.6733200530681527E-2</v>
      </c>
      <c r="J161" s="23">
        <v>4.0373258476372402E-2</v>
      </c>
      <c r="K161" s="23">
        <v>1.3662601021279459E-2</v>
      </c>
      <c r="L161" s="23">
        <v>7.5277265270908044E-3</v>
      </c>
      <c r="M161" s="23">
        <v>1.643167672515498E-2</v>
      </c>
      <c r="N161" s="23">
        <v>2.4494897427831678E-2</v>
      </c>
      <c r="O161" s="23">
        <v>1.0488088481701512E-2</v>
      </c>
      <c r="P161" s="23">
        <v>3.0727117278853824E-2</v>
      </c>
      <c r="Q161" s="23">
        <v>3.0404709722440586E-17</v>
      </c>
      <c r="R161" s="23">
        <v>5.1639777949432277E-3</v>
      </c>
      <c r="S161" s="23">
        <v>1.1690451944500121E-2</v>
      </c>
      <c r="T161" s="23">
        <v>2.0736441353327719E-2</v>
      </c>
      <c r="U161" s="23">
        <v>3.0404709722440586E-17</v>
      </c>
      <c r="V161" s="23">
        <v>5.163977794943213E-3</v>
      </c>
      <c r="W161" s="23">
        <v>1.5055453054181621E-2</v>
      </c>
      <c r="X161" s="23">
        <v>1.3662601021279466E-2</v>
      </c>
      <c r="Y161" s="23">
        <v>0</v>
      </c>
      <c r="Z161" s="23">
        <v>1.7224014243685085E-2</v>
      </c>
      <c r="AA161" s="23">
        <v>1.8618986725025249E-2</v>
      </c>
      <c r="AB161" s="155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87</v>
      </c>
      <c r="C162" s="29"/>
      <c r="D162" s="13">
        <v>4.1347231948355767E-2</v>
      </c>
      <c r="E162" s="13">
        <v>9.5939932994203656E-2</v>
      </c>
      <c r="F162" s="13" t="s">
        <v>750</v>
      </c>
      <c r="G162" s="13">
        <v>0.22938141530945447</v>
      </c>
      <c r="H162" s="13">
        <v>4.6216787599682591E-2</v>
      </c>
      <c r="I162" s="13">
        <v>6.6932802122726107E-2</v>
      </c>
      <c r="J162" s="13">
        <v>0.13685850330973695</v>
      </c>
      <c r="K162" s="13">
        <v>7.3192505471139951E-2</v>
      </c>
      <c r="L162" s="13">
        <v>3.7327569555822171E-2</v>
      </c>
      <c r="M162" s="13">
        <v>8.4265008846948597E-2</v>
      </c>
      <c r="N162" s="13">
        <v>0.12892051277806149</v>
      </c>
      <c r="O162" s="13">
        <v>5.1161407227812254E-2</v>
      </c>
      <c r="P162" s="13">
        <v>0.15368217225556355</v>
      </c>
      <c r="Q162" s="13">
        <v>1.5202354861220294E-16</v>
      </c>
      <c r="R162" s="13">
        <v>2.8167151608781246E-2</v>
      </c>
      <c r="S162" s="13">
        <v>7.7079902930770022E-2</v>
      </c>
      <c r="T162" s="13">
        <v>0.10115337245525717</v>
      </c>
      <c r="U162" s="13">
        <v>1.5202354861220294E-16</v>
      </c>
      <c r="V162" s="13">
        <v>2.5396612106278096E-2</v>
      </c>
      <c r="W162" s="13">
        <v>7.7873033038870457E-2</v>
      </c>
      <c r="X162" s="13">
        <v>6.4043442287247496E-2</v>
      </c>
      <c r="Y162" s="13">
        <v>0</v>
      </c>
      <c r="Z162" s="13">
        <v>7.4348262922381669E-2</v>
      </c>
      <c r="AA162" s="13">
        <v>9.6305103750130586E-2</v>
      </c>
      <c r="AB162" s="155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3" t="s">
        <v>270</v>
      </c>
      <c r="C163" s="29"/>
      <c r="D163" s="13">
        <v>3.4190763535192348E-2</v>
      </c>
      <c r="E163" s="13">
        <v>-3.7998750589188668E-2</v>
      </c>
      <c r="F163" s="13" t="s">
        <v>750</v>
      </c>
      <c r="G163" s="13">
        <v>1.7847058388927657</v>
      </c>
      <c r="H163" s="13">
        <v>3.3577834375019666</v>
      </c>
      <c r="I163" s="13">
        <v>0.23333493514206594</v>
      </c>
      <c r="J163" s="13">
        <v>0.455335223467638</v>
      </c>
      <c r="K163" s="13">
        <v>-7.9109915093924066E-2</v>
      </c>
      <c r="L163" s="13">
        <v>-5.1098189854001941E-3</v>
      </c>
      <c r="M163" s="13">
        <v>-3.7998750589188335E-2</v>
      </c>
      <c r="N163" s="13">
        <v>-6.2665449292029995E-2</v>
      </c>
      <c r="O163" s="13">
        <v>1.1334646816494098E-2</v>
      </c>
      <c r="P163" s="13">
        <v>-1.3631141725460427E-2</v>
      </c>
      <c r="Q163" s="13">
        <v>-1.333205188634734E-2</v>
      </c>
      <c r="R163" s="13">
        <v>-9.5554380895818358E-2</v>
      </c>
      <c r="S163" s="13">
        <v>-0.25177680601381325</v>
      </c>
      <c r="T163" s="13">
        <v>1.1334646816494098E-2</v>
      </c>
      <c r="U163" s="13">
        <v>-1.333205188634734E-2</v>
      </c>
      <c r="V163" s="13">
        <v>3.1124139155469521E-3</v>
      </c>
      <c r="W163" s="13">
        <v>-4.6220983490135703E-2</v>
      </c>
      <c r="X163" s="13">
        <v>5.2445811321229607E-2</v>
      </c>
      <c r="Y163" s="13">
        <v>3.9333397405682637</v>
      </c>
      <c r="Z163" s="13">
        <v>0.14289037323164777</v>
      </c>
      <c r="AA163" s="13">
        <v>-4.6220983490135481E-2</v>
      </c>
      <c r="AB163" s="155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A164" s="30"/>
      <c r="B164" s="46" t="s">
        <v>271</v>
      </c>
      <c r="C164" s="47"/>
      <c r="D164" s="45">
        <v>0.55000000000000004</v>
      </c>
      <c r="E164" s="45">
        <v>0.22</v>
      </c>
      <c r="F164" s="45">
        <v>4.25</v>
      </c>
      <c r="G164" s="45">
        <v>32.86</v>
      </c>
      <c r="H164" s="45" t="s">
        <v>272</v>
      </c>
      <c r="I164" s="45">
        <v>4.7</v>
      </c>
      <c r="J164" s="45">
        <v>8.73</v>
      </c>
      <c r="K164" s="45">
        <v>0.97</v>
      </c>
      <c r="L164" s="45">
        <v>0.38</v>
      </c>
      <c r="M164" s="45">
        <v>0.22</v>
      </c>
      <c r="N164" s="45">
        <v>0.67</v>
      </c>
      <c r="O164" s="45">
        <v>0.67</v>
      </c>
      <c r="P164" s="45">
        <v>0.22</v>
      </c>
      <c r="Q164" s="45" t="s">
        <v>272</v>
      </c>
      <c r="R164" s="45">
        <v>1.27</v>
      </c>
      <c r="S164" s="45">
        <v>4.0999999999999996</v>
      </c>
      <c r="T164" s="45">
        <v>0.67</v>
      </c>
      <c r="U164" s="45" t="s">
        <v>272</v>
      </c>
      <c r="V164" s="45">
        <v>0.53</v>
      </c>
      <c r="W164" s="45">
        <v>0.37</v>
      </c>
      <c r="X164" s="45">
        <v>1.42</v>
      </c>
      <c r="Y164" s="45" t="s">
        <v>272</v>
      </c>
      <c r="Z164" s="45">
        <v>3.06</v>
      </c>
      <c r="AA164" s="45">
        <v>0.37</v>
      </c>
      <c r="AB164" s="155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6"/>
    </row>
    <row r="165" spans="1:65">
      <c r="B165" s="157" t="s">
        <v>309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6"/>
    </row>
    <row r="166" spans="1:65">
      <c r="BM166" s="56"/>
    </row>
    <row r="167" spans="1:65" ht="15">
      <c r="B167" s="8" t="s">
        <v>506</v>
      </c>
      <c r="BM167" s="28" t="s">
        <v>67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7" t="s">
        <v>227</v>
      </c>
      <c r="U168" s="17" t="s">
        <v>227</v>
      </c>
      <c r="V168" s="17" t="s">
        <v>227</v>
      </c>
      <c r="W168" s="17" t="s">
        <v>227</v>
      </c>
      <c r="X168" s="17" t="s">
        <v>227</v>
      </c>
      <c r="Y168" s="15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228</v>
      </c>
      <c r="C169" s="9" t="s">
        <v>228</v>
      </c>
      <c r="D169" s="153" t="s">
        <v>232</v>
      </c>
      <c r="E169" s="154" t="s">
        <v>233</v>
      </c>
      <c r="F169" s="154" t="s">
        <v>237</v>
      </c>
      <c r="G169" s="154" t="s">
        <v>238</v>
      </c>
      <c r="H169" s="154" t="s">
        <v>240</v>
      </c>
      <c r="I169" s="154" t="s">
        <v>241</v>
      </c>
      <c r="J169" s="154" t="s">
        <v>242</v>
      </c>
      <c r="K169" s="154" t="s">
        <v>243</v>
      </c>
      <c r="L169" s="154" t="s">
        <v>244</v>
      </c>
      <c r="M169" s="154" t="s">
        <v>245</v>
      </c>
      <c r="N169" s="154" t="s">
        <v>246</v>
      </c>
      <c r="O169" s="154" t="s">
        <v>248</v>
      </c>
      <c r="P169" s="154" t="s">
        <v>249</v>
      </c>
      <c r="Q169" s="154" t="s">
        <v>251</v>
      </c>
      <c r="R169" s="154" t="s">
        <v>252</v>
      </c>
      <c r="S169" s="154" t="s">
        <v>253</v>
      </c>
      <c r="T169" s="154" t="s">
        <v>254</v>
      </c>
      <c r="U169" s="154" t="s">
        <v>255</v>
      </c>
      <c r="V169" s="154" t="s">
        <v>257</v>
      </c>
      <c r="W169" s="154" t="s">
        <v>259</v>
      </c>
      <c r="X169" s="154" t="s">
        <v>260</v>
      </c>
      <c r="Y169" s="15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301</v>
      </c>
      <c r="E170" s="11" t="s">
        <v>301</v>
      </c>
      <c r="F170" s="11" t="s">
        <v>302</v>
      </c>
      <c r="G170" s="11" t="s">
        <v>301</v>
      </c>
      <c r="H170" s="11" t="s">
        <v>302</v>
      </c>
      <c r="I170" s="11" t="s">
        <v>301</v>
      </c>
      <c r="J170" s="11" t="s">
        <v>302</v>
      </c>
      <c r="K170" s="11" t="s">
        <v>302</v>
      </c>
      <c r="L170" s="11" t="s">
        <v>302</v>
      </c>
      <c r="M170" s="11" t="s">
        <v>302</v>
      </c>
      <c r="N170" s="11" t="s">
        <v>302</v>
      </c>
      <c r="O170" s="11" t="s">
        <v>302</v>
      </c>
      <c r="P170" s="11" t="s">
        <v>302</v>
      </c>
      <c r="Q170" s="11" t="s">
        <v>302</v>
      </c>
      <c r="R170" s="11" t="s">
        <v>301</v>
      </c>
      <c r="S170" s="11" t="s">
        <v>301</v>
      </c>
      <c r="T170" s="11" t="s">
        <v>114</v>
      </c>
      <c r="U170" s="11" t="s">
        <v>301</v>
      </c>
      <c r="V170" s="11" t="s">
        <v>302</v>
      </c>
      <c r="W170" s="11" t="s">
        <v>301</v>
      </c>
      <c r="X170" s="11" t="s">
        <v>302</v>
      </c>
      <c r="Y170" s="15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155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17">
        <v>77.297121462460694</v>
      </c>
      <c r="E172" s="217">
        <v>80.92</v>
      </c>
      <c r="F172" s="217">
        <v>78.2</v>
      </c>
      <c r="G172" s="217">
        <v>85.328900000000004</v>
      </c>
      <c r="H172" s="218">
        <v>48.2</v>
      </c>
      <c r="I172" s="217">
        <v>70.849999999999994</v>
      </c>
      <c r="J172" s="217">
        <v>72.400000000000006</v>
      </c>
      <c r="K172" s="217">
        <v>72.7</v>
      </c>
      <c r="L172" s="217">
        <v>76.3</v>
      </c>
      <c r="M172" s="217">
        <v>71.5</v>
      </c>
      <c r="N172" s="217">
        <v>82.5</v>
      </c>
      <c r="O172" s="217">
        <v>82</v>
      </c>
      <c r="P172" s="217">
        <v>73.52</v>
      </c>
      <c r="Q172" s="219">
        <v>81.3</v>
      </c>
      <c r="R172" s="217">
        <v>78</v>
      </c>
      <c r="S172" s="217">
        <v>75.459999999999994</v>
      </c>
      <c r="T172" s="217">
        <v>83</v>
      </c>
      <c r="U172" s="217">
        <v>78.3</v>
      </c>
      <c r="V172" s="217">
        <v>78</v>
      </c>
      <c r="W172" s="218">
        <v>55.4</v>
      </c>
      <c r="X172" s="219">
        <v>69.03</v>
      </c>
      <c r="Y172" s="220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1</v>
      </c>
    </row>
    <row r="173" spans="1:65">
      <c r="A173" s="30"/>
      <c r="B173" s="19">
        <v>1</v>
      </c>
      <c r="C173" s="9">
        <v>2</v>
      </c>
      <c r="D173" s="223">
        <v>76.425100119928203</v>
      </c>
      <c r="E173" s="223">
        <v>82.74</v>
      </c>
      <c r="F173" s="223">
        <v>78.5</v>
      </c>
      <c r="G173" s="223">
        <v>86.683400000000006</v>
      </c>
      <c r="H173" s="224">
        <v>49.7</v>
      </c>
      <c r="I173" s="223">
        <v>66.28</v>
      </c>
      <c r="J173" s="223">
        <v>79.2</v>
      </c>
      <c r="K173" s="223">
        <v>78.7</v>
      </c>
      <c r="L173" s="225">
        <v>71.3</v>
      </c>
      <c r="M173" s="223">
        <v>76.599999999999994</v>
      </c>
      <c r="N173" s="223">
        <v>79</v>
      </c>
      <c r="O173" s="225">
        <v>96</v>
      </c>
      <c r="P173" s="223">
        <v>72.540000000000006</v>
      </c>
      <c r="Q173" s="223">
        <v>86.9</v>
      </c>
      <c r="R173" s="223">
        <v>81</v>
      </c>
      <c r="S173" s="223">
        <v>80.34</v>
      </c>
      <c r="T173" s="223">
        <v>81</v>
      </c>
      <c r="U173" s="223">
        <v>78.23</v>
      </c>
      <c r="V173" s="223">
        <v>79</v>
      </c>
      <c r="W173" s="224">
        <v>53.4</v>
      </c>
      <c r="X173" s="224">
        <v>64.36</v>
      </c>
      <c r="Y173" s="220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28</v>
      </c>
    </row>
    <row r="174" spans="1:65">
      <c r="A174" s="30"/>
      <c r="B174" s="19">
        <v>1</v>
      </c>
      <c r="C174" s="9">
        <v>3</v>
      </c>
      <c r="D174" s="223">
        <v>77.567908844716101</v>
      </c>
      <c r="E174" s="223">
        <v>81.52</v>
      </c>
      <c r="F174" s="223">
        <v>80</v>
      </c>
      <c r="G174" s="223">
        <v>86.723299999999995</v>
      </c>
      <c r="H174" s="224">
        <v>49.9</v>
      </c>
      <c r="I174" s="223">
        <v>73.540000000000006</v>
      </c>
      <c r="J174" s="223">
        <v>75.099999999999994</v>
      </c>
      <c r="K174" s="223">
        <v>78.099999999999994</v>
      </c>
      <c r="L174" s="223">
        <v>75</v>
      </c>
      <c r="M174" s="223">
        <v>76.099999999999994</v>
      </c>
      <c r="N174" s="223">
        <v>78.3</v>
      </c>
      <c r="O174" s="225">
        <v>95</v>
      </c>
      <c r="P174" s="223">
        <v>73.78</v>
      </c>
      <c r="Q174" s="223">
        <v>86.8</v>
      </c>
      <c r="R174" s="223">
        <v>76</v>
      </c>
      <c r="S174" s="223">
        <v>78.19</v>
      </c>
      <c r="T174" s="223">
        <v>82</v>
      </c>
      <c r="U174" s="223">
        <v>78.14</v>
      </c>
      <c r="V174" s="223">
        <v>77</v>
      </c>
      <c r="W174" s="224">
        <v>56.5</v>
      </c>
      <c r="X174" s="224">
        <v>63.01</v>
      </c>
      <c r="Y174" s="220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16</v>
      </c>
    </row>
    <row r="175" spans="1:65">
      <c r="A175" s="30"/>
      <c r="B175" s="19">
        <v>1</v>
      </c>
      <c r="C175" s="9">
        <v>4</v>
      </c>
      <c r="D175" s="223">
        <v>79.085867759685499</v>
      </c>
      <c r="E175" s="223">
        <v>80.05</v>
      </c>
      <c r="F175" s="223">
        <v>76.7</v>
      </c>
      <c r="G175" s="223">
        <v>80.703900000000004</v>
      </c>
      <c r="H175" s="224">
        <v>50.9</v>
      </c>
      <c r="I175" s="223">
        <v>68.5</v>
      </c>
      <c r="J175" s="223">
        <v>76.2</v>
      </c>
      <c r="K175" s="223">
        <v>83.4</v>
      </c>
      <c r="L175" s="223">
        <v>78.099999999999994</v>
      </c>
      <c r="M175" s="223">
        <v>75.900000000000006</v>
      </c>
      <c r="N175" s="223">
        <v>82.7</v>
      </c>
      <c r="O175" s="223">
        <v>93</v>
      </c>
      <c r="P175" s="223">
        <v>74.7</v>
      </c>
      <c r="Q175" s="223">
        <v>87</v>
      </c>
      <c r="R175" s="223">
        <v>78</v>
      </c>
      <c r="S175" s="223">
        <v>79.91</v>
      </c>
      <c r="T175" s="223">
        <v>81</v>
      </c>
      <c r="U175" s="223">
        <v>79.53</v>
      </c>
      <c r="V175" s="223">
        <v>76</v>
      </c>
      <c r="W175" s="224">
        <v>51.7</v>
      </c>
      <c r="X175" s="224">
        <v>64.680000000000007</v>
      </c>
      <c r="Y175" s="220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2">
        <v>78.998071476585537</v>
      </c>
    </row>
    <row r="176" spans="1:65">
      <c r="A176" s="30"/>
      <c r="B176" s="19">
        <v>1</v>
      </c>
      <c r="C176" s="9">
        <v>5</v>
      </c>
      <c r="D176" s="223">
        <v>76.717751017632949</v>
      </c>
      <c r="E176" s="223">
        <v>81.95</v>
      </c>
      <c r="F176" s="223">
        <v>74.400000000000006</v>
      </c>
      <c r="G176" s="223">
        <v>78.787099999999995</v>
      </c>
      <c r="H176" s="224">
        <v>50.4</v>
      </c>
      <c r="I176" s="223">
        <v>72.489999999999995</v>
      </c>
      <c r="J176" s="223">
        <v>81.3</v>
      </c>
      <c r="K176" s="223">
        <v>78.400000000000006</v>
      </c>
      <c r="L176" s="223">
        <v>77.3</v>
      </c>
      <c r="M176" s="223">
        <v>71</v>
      </c>
      <c r="N176" s="223">
        <v>79.3</v>
      </c>
      <c r="O176" s="223">
        <v>84</v>
      </c>
      <c r="P176" s="223">
        <v>74.09</v>
      </c>
      <c r="Q176" s="223">
        <v>88.6</v>
      </c>
      <c r="R176" s="223">
        <v>81</v>
      </c>
      <c r="S176" s="223">
        <v>81.59</v>
      </c>
      <c r="T176" s="223">
        <v>82</v>
      </c>
      <c r="U176" s="223">
        <v>79.34</v>
      </c>
      <c r="V176" s="223">
        <v>78</v>
      </c>
      <c r="W176" s="224">
        <v>50.6</v>
      </c>
      <c r="X176" s="224">
        <v>64.930000000000007</v>
      </c>
      <c r="Y176" s="220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2">
        <v>23</v>
      </c>
    </row>
    <row r="177" spans="1:65">
      <c r="A177" s="30"/>
      <c r="B177" s="19">
        <v>1</v>
      </c>
      <c r="C177" s="9">
        <v>6</v>
      </c>
      <c r="D177" s="223">
        <v>76.911770266815253</v>
      </c>
      <c r="E177" s="223">
        <v>82.27</v>
      </c>
      <c r="F177" s="223">
        <v>80.099999999999994</v>
      </c>
      <c r="G177" s="223">
        <v>80.289599999999993</v>
      </c>
      <c r="H177" s="224">
        <v>49.7</v>
      </c>
      <c r="I177" s="223">
        <v>68.67</v>
      </c>
      <c r="J177" s="223">
        <v>77.5</v>
      </c>
      <c r="K177" s="223">
        <v>84</v>
      </c>
      <c r="L177" s="223">
        <v>76.3</v>
      </c>
      <c r="M177" s="223">
        <v>73.8</v>
      </c>
      <c r="N177" s="223">
        <v>80.099999999999994</v>
      </c>
      <c r="O177" s="223">
        <v>91</v>
      </c>
      <c r="P177" s="223">
        <v>71.81</v>
      </c>
      <c r="Q177" s="223">
        <v>89.1</v>
      </c>
      <c r="R177" s="223">
        <v>76</v>
      </c>
      <c r="S177" s="223">
        <v>80.98</v>
      </c>
      <c r="T177" s="223">
        <v>83</v>
      </c>
      <c r="U177" s="223">
        <v>78.66</v>
      </c>
      <c r="V177" s="223">
        <v>78</v>
      </c>
      <c r="W177" s="224">
        <v>53.1</v>
      </c>
      <c r="X177" s="224">
        <v>65.930000000000007</v>
      </c>
      <c r="Y177" s="220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6"/>
    </row>
    <row r="178" spans="1:65">
      <c r="A178" s="30"/>
      <c r="B178" s="20" t="s">
        <v>267</v>
      </c>
      <c r="C178" s="12"/>
      <c r="D178" s="227">
        <v>77.334253245206455</v>
      </c>
      <c r="E178" s="227">
        <v>81.575000000000003</v>
      </c>
      <c r="F178" s="227">
        <v>77.983333333333334</v>
      </c>
      <c r="G178" s="227">
        <v>83.086033333333333</v>
      </c>
      <c r="H178" s="227">
        <v>49.800000000000004</v>
      </c>
      <c r="I178" s="227">
        <v>70.055000000000007</v>
      </c>
      <c r="J178" s="227">
        <v>76.95</v>
      </c>
      <c r="K178" s="227">
        <v>79.216666666666654</v>
      </c>
      <c r="L178" s="227">
        <v>75.716666666666669</v>
      </c>
      <c r="M178" s="227">
        <v>74.150000000000006</v>
      </c>
      <c r="N178" s="227">
        <v>80.316666666666663</v>
      </c>
      <c r="O178" s="227">
        <v>90.166666666666671</v>
      </c>
      <c r="P178" s="227">
        <v>73.406666666666666</v>
      </c>
      <c r="Q178" s="227">
        <v>86.616666666666674</v>
      </c>
      <c r="R178" s="227">
        <v>78.333333333333329</v>
      </c>
      <c r="S178" s="227">
        <v>79.411666666666676</v>
      </c>
      <c r="T178" s="227">
        <v>82</v>
      </c>
      <c r="U178" s="227">
        <v>78.7</v>
      </c>
      <c r="V178" s="227">
        <v>77.666666666666671</v>
      </c>
      <c r="W178" s="227">
        <v>53.45000000000001</v>
      </c>
      <c r="X178" s="227">
        <v>65.323333333333338</v>
      </c>
      <c r="Y178" s="220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  <c r="AN178" s="221"/>
      <c r="AO178" s="221"/>
      <c r="AP178" s="221"/>
      <c r="AQ178" s="221"/>
      <c r="AR178" s="221"/>
      <c r="AS178" s="221"/>
      <c r="AT178" s="221"/>
      <c r="AU178" s="221"/>
      <c r="AV178" s="221"/>
      <c r="AW178" s="221"/>
      <c r="AX178" s="221"/>
      <c r="AY178" s="221"/>
      <c r="AZ178" s="221"/>
      <c r="BA178" s="221"/>
      <c r="BB178" s="221"/>
      <c r="BC178" s="221"/>
      <c r="BD178" s="221"/>
      <c r="BE178" s="221"/>
      <c r="BF178" s="221"/>
      <c r="BG178" s="221"/>
      <c r="BH178" s="221"/>
      <c r="BI178" s="221"/>
      <c r="BJ178" s="221"/>
      <c r="BK178" s="221"/>
      <c r="BL178" s="221"/>
      <c r="BM178" s="226"/>
    </row>
    <row r="179" spans="1:65">
      <c r="A179" s="30"/>
      <c r="B179" s="3" t="s">
        <v>268</v>
      </c>
      <c r="C179" s="29"/>
      <c r="D179" s="223">
        <v>77.104445864637967</v>
      </c>
      <c r="E179" s="223">
        <v>81.734999999999999</v>
      </c>
      <c r="F179" s="223">
        <v>78.349999999999994</v>
      </c>
      <c r="G179" s="223">
        <v>83.016400000000004</v>
      </c>
      <c r="H179" s="223">
        <v>49.8</v>
      </c>
      <c r="I179" s="223">
        <v>69.759999999999991</v>
      </c>
      <c r="J179" s="223">
        <v>76.849999999999994</v>
      </c>
      <c r="K179" s="223">
        <v>78.550000000000011</v>
      </c>
      <c r="L179" s="223">
        <v>76.3</v>
      </c>
      <c r="M179" s="223">
        <v>74.849999999999994</v>
      </c>
      <c r="N179" s="223">
        <v>79.699999999999989</v>
      </c>
      <c r="O179" s="223">
        <v>92</v>
      </c>
      <c r="P179" s="223">
        <v>73.650000000000006</v>
      </c>
      <c r="Q179" s="223">
        <v>86.95</v>
      </c>
      <c r="R179" s="223">
        <v>78</v>
      </c>
      <c r="S179" s="223">
        <v>80.125</v>
      </c>
      <c r="T179" s="223">
        <v>82</v>
      </c>
      <c r="U179" s="223">
        <v>78.47999999999999</v>
      </c>
      <c r="V179" s="223">
        <v>78</v>
      </c>
      <c r="W179" s="223">
        <v>53.25</v>
      </c>
      <c r="X179" s="223">
        <v>64.805000000000007</v>
      </c>
      <c r="Y179" s="220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  <c r="AJ179" s="221"/>
      <c r="AK179" s="221"/>
      <c r="AL179" s="221"/>
      <c r="AM179" s="221"/>
      <c r="AN179" s="221"/>
      <c r="AO179" s="221"/>
      <c r="AP179" s="221"/>
      <c r="AQ179" s="221"/>
      <c r="AR179" s="221"/>
      <c r="AS179" s="221"/>
      <c r="AT179" s="221"/>
      <c r="AU179" s="221"/>
      <c r="AV179" s="221"/>
      <c r="AW179" s="221"/>
      <c r="AX179" s="221"/>
      <c r="AY179" s="221"/>
      <c r="AZ179" s="221"/>
      <c r="BA179" s="221"/>
      <c r="BB179" s="221"/>
      <c r="BC179" s="221"/>
      <c r="BD179" s="221"/>
      <c r="BE179" s="221"/>
      <c r="BF179" s="221"/>
      <c r="BG179" s="221"/>
      <c r="BH179" s="221"/>
      <c r="BI179" s="221"/>
      <c r="BJ179" s="221"/>
      <c r="BK179" s="221"/>
      <c r="BL179" s="221"/>
      <c r="BM179" s="226"/>
    </row>
    <row r="180" spans="1:65">
      <c r="A180" s="30"/>
      <c r="B180" s="3" t="s">
        <v>269</v>
      </c>
      <c r="C180" s="29"/>
      <c r="D180" s="228">
        <v>0.94965818952319425</v>
      </c>
      <c r="E180" s="228">
        <v>0.97350398047465547</v>
      </c>
      <c r="F180" s="228">
        <v>2.1609411529855813</v>
      </c>
      <c r="G180" s="228">
        <v>3.5546204588769648</v>
      </c>
      <c r="H180" s="228">
        <v>0.91214034007930866</v>
      </c>
      <c r="I180" s="228">
        <v>2.7310565720980589</v>
      </c>
      <c r="J180" s="228">
        <v>3.1296964709057637</v>
      </c>
      <c r="K180" s="228">
        <v>4.1237927526327836</v>
      </c>
      <c r="L180" s="228">
        <v>2.4036777376900305</v>
      </c>
      <c r="M180" s="228">
        <v>2.4468346899617051</v>
      </c>
      <c r="N180" s="228">
        <v>1.8616301100558814</v>
      </c>
      <c r="O180" s="228">
        <v>5.8452259722500601</v>
      </c>
      <c r="P180" s="228">
        <v>1.0575758444039205</v>
      </c>
      <c r="Q180" s="228">
        <v>2.779508349810567</v>
      </c>
      <c r="R180" s="228">
        <v>2.2509257354845511</v>
      </c>
      <c r="S180" s="228">
        <v>2.2549094586405647</v>
      </c>
      <c r="T180" s="228">
        <v>0.89442719099991586</v>
      </c>
      <c r="U180" s="228">
        <v>0.59909932398559829</v>
      </c>
      <c r="V180" s="228">
        <v>1.0327955589886446</v>
      </c>
      <c r="W180" s="228">
        <v>2.2097511172075457</v>
      </c>
      <c r="X180" s="228">
        <v>2.0472192522215762</v>
      </c>
      <c r="Y180" s="229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  <c r="BB180" s="230"/>
      <c r="BC180" s="230"/>
      <c r="BD180" s="230"/>
      <c r="BE180" s="230"/>
      <c r="BF180" s="230"/>
      <c r="BG180" s="230"/>
      <c r="BH180" s="230"/>
      <c r="BI180" s="230"/>
      <c r="BJ180" s="230"/>
      <c r="BK180" s="230"/>
      <c r="BL180" s="230"/>
      <c r="BM180" s="231"/>
    </row>
    <row r="181" spans="1:65">
      <c r="A181" s="30"/>
      <c r="B181" s="3" t="s">
        <v>87</v>
      </c>
      <c r="C181" s="29"/>
      <c r="D181" s="13">
        <v>1.2279916720887954E-2</v>
      </c>
      <c r="E181" s="13">
        <v>1.1933852043820477E-2</v>
      </c>
      <c r="F181" s="13">
        <v>2.7710294759379115E-2</v>
      </c>
      <c r="G181" s="13">
        <v>4.2782406576279346E-2</v>
      </c>
      <c r="H181" s="13">
        <v>1.8316071085929891E-2</v>
      </c>
      <c r="I181" s="13">
        <v>3.8984463237428574E-2</v>
      </c>
      <c r="J181" s="13">
        <v>4.0671818985130129E-2</v>
      </c>
      <c r="K181" s="13">
        <v>5.2057135526607838E-2</v>
      </c>
      <c r="L181" s="13">
        <v>3.174568880946551E-2</v>
      </c>
      <c r="M181" s="13">
        <v>3.299844490845185E-2</v>
      </c>
      <c r="N181" s="13">
        <v>2.3178627641285098E-2</v>
      </c>
      <c r="O181" s="13">
        <v>6.4826905422366646E-2</v>
      </c>
      <c r="P181" s="13">
        <v>1.4407081705620568E-2</v>
      </c>
      <c r="Q181" s="13">
        <v>3.2089763515226861E-2</v>
      </c>
      <c r="R181" s="13">
        <v>2.873522215512193E-2</v>
      </c>
      <c r="S181" s="13">
        <v>2.839519120163575E-2</v>
      </c>
      <c r="T181" s="13">
        <v>1.0907648670730682E-2</v>
      </c>
      <c r="U181" s="13">
        <v>7.6124437609351751E-3</v>
      </c>
      <c r="V181" s="13">
        <v>1.32977968968495E-2</v>
      </c>
      <c r="W181" s="13">
        <v>4.1342396954303931E-2</v>
      </c>
      <c r="X181" s="13">
        <v>3.1339785460349684E-2</v>
      </c>
      <c r="Y181" s="15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3" t="s">
        <v>270</v>
      </c>
      <c r="C182" s="29"/>
      <c r="D182" s="13">
        <v>-2.1061504417512644E-2</v>
      </c>
      <c r="E182" s="13">
        <v>3.2620144710472365E-2</v>
      </c>
      <c r="F182" s="13">
        <v>-1.2845100194034065E-2</v>
      </c>
      <c r="G182" s="13">
        <v>5.174761586375487E-2</v>
      </c>
      <c r="H182" s="13">
        <v>-0.36960486415468552</v>
      </c>
      <c r="I182" s="13">
        <v>-0.11320619996699788</v>
      </c>
      <c r="J182" s="13">
        <v>-2.5925588287209922E-2</v>
      </c>
      <c r="K182" s="13">
        <v>2.7670952720144637E-3</v>
      </c>
      <c r="L182" s="13">
        <v>-4.153778375325845E-2</v>
      </c>
      <c r="M182" s="13">
        <v>-6.136949150742832E-2</v>
      </c>
      <c r="N182" s="13">
        <v>1.6691485822814656E-2</v>
      </c>
      <c r="O182" s="13">
        <v>0.14137807393679758</v>
      </c>
      <c r="P182" s="13">
        <v>-7.0779003909938742E-2</v>
      </c>
      <c r="Q182" s="13">
        <v>9.6440268068306301E-2</v>
      </c>
      <c r="R182" s="13">
        <v>-8.4146122915067512E-3</v>
      </c>
      <c r="S182" s="13">
        <v>5.2355099605656541E-3</v>
      </c>
      <c r="T182" s="13">
        <v>3.8000022877827E-2</v>
      </c>
      <c r="U182" s="13">
        <v>-3.7731487745733538E-3</v>
      </c>
      <c r="V182" s="13">
        <v>-1.6853636867749211E-2</v>
      </c>
      <c r="W182" s="13">
        <v>-0.32340120459975774</v>
      </c>
      <c r="X182" s="13">
        <v>-0.17310217689687901</v>
      </c>
      <c r="Y182" s="15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A183" s="30"/>
      <c r="B183" s="46" t="s">
        <v>271</v>
      </c>
      <c r="C183" s="47"/>
      <c r="D183" s="45">
        <v>0.12</v>
      </c>
      <c r="E183" s="45">
        <v>0.67</v>
      </c>
      <c r="F183" s="45">
        <v>0</v>
      </c>
      <c r="G183" s="45">
        <v>0.96</v>
      </c>
      <c r="H183" s="45">
        <v>5.29</v>
      </c>
      <c r="I183" s="45">
        <v>1.49</v>
      </c>
      <c r="J183" s="45">
        <v>0.19</v>
      </c>
      <c r="K183" s="45">
        <v>0.23</v>
      </c>
      <c r="L183" s="45">
        <v>0.43</v>
      </c>
      <c r="M183" s="45">
        <v>0.72</v>
      </c>
      <c r="N183" s="45">
        <v>0.44</v>
      </c>
      <c r="O183" s="45">
        <v>2.29</v>
      </c>
      <c r="P183" s="45">
        <v>0.86</v>
      </c>
      <c r="Q183" s="45">
        <v>1.62</v>
      </c>
      <c r="R183" s="45">
        <v>7.0000000000000007E-2</v>
      </c>
      <c r="S183" s="45">
        <v>0.27</v>
      </c>
      <c r="T183" s="45">
        <v>0.75</v>
      </c>
      <c r="U183" s="45">
        <v>0.13</v>
      </c>
      <c r="V183" s="45">
        <v>0.06</v>
      </c>
      <c r="W183" s="45">
        <v>4.6100000000000003</v>
      </c>
      <c r="X183" s="45">
        <v>2.38</v>
      </c>
      <c r="Y183" s="15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6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6"/>
    </row>
    <row r="185" spans="1:65" ht="15">
      <c r="B185" s="8" t="s">
        <v>507</v>
      </c>
      <c r="BM185" s="28" t="s">
        <v>67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7" t="s">
        <v>227</v>
      </c>
      <c r="Y186" s="17" t="s">
        <v>227</v>
      </c>
      <c r="Z186" s="17" t="s">
        <v>227</v>
      </c>
      <c r="AA186" s="17" t="s">
        <v>227</v>
      </c>
      <c r="AB186" s="17" t="s">
        <v>227</v>
      </c>
      <c r="AC186" s="17" t="s">
        <v>227</v>
      </c>
      <c r="AD186" s="15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53" t="s">
        <v>231</v>
      </c>
      <c r="E187" s="154" t="s">
        <v>232</v>
      </c>
      <c r="F187" s="154" t="s">
        <v>233</v>
      </c>
      <c r="G187" s="154" t="s">
        <v>237</v>
      </c>
      <c r="H187" s="154" t="s">
        <v>238</v>
      </c>
      <c r="I187" s="154" t="s">
        <v>239</v>
      </c>
      <c r="J187" s="154" t="s">
        <v>240</v>
      </c>
      <c r="K187" s="154" t="s">
        <v>241</v>
      </c>
      <c r="L187" s="154" t="s">
        <v>242</v>
      </c>
      <c r="M187" s="154" t="s">
        <v>243</v>
      </c>
      <c r="N187" s="154" t="s">
        <v>244</v>
      </c>
      <c r="O187" s="154" t="s">
        <v>245</v>
      </c>
      <c r="P187" s="154" t="s">
        <v>246</v>
      </c>
      <c r="Q187" s="154" t="s">
        <v>247</v>
      </c>
      <c r="R187" s="154" t="s">
        <v>248</v>
      </c>
      <c r="S187" s="154" t="s">
        <v>249</v>
      </c>
      <c r="T187" s="154" t="s">
        <v>250</v>
      </c>
      <c r="U187" s="154" t="s">
        <v>251</v>
      </c>
      <c r="V187" s="154" t="s">
        <v>252</v>
      </c>
      <c r="W187" s="154" t="s">
        <v>253</v>
      </c>
      <c r="X187" s="154" t="s">
        <v>254</v>
      </c>
      <c r="Y187" s="154" t="s">
        <v>255</v>
      </c>
      <c r="Z187" s="154" t="s">
        <v>256</v>
      </c>
      <c r="AA187" s="154" t="s">
        <v>257</v>
      </c>
      <c r="AB187" s="154" t="s">
        <v>259</v>
      </c>
      <c r="AC187" s="154" t="s">
        <v>260</v>
      </c>
      <c r="AD187" s="15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114</v>
      </c>
      <c r="E188" s="11" t="s">
        <v>301</v>
      </c>
      <c r="F188" s="11" t="s">
        <v>301</v>
      </c>
      <c r="G188" s="11" t="s">
        <v>302</v>
      </c>
      <c r="H188" s="11" t="s">
        <v>114</v>
      </c>
      <c r="I188" s="11" t="s">
        <v>114</v>
      </c>
      <c r="J188" s="11" t="s">
        <v>302</v>
      </c>
      <c r="K188" s="11" t="s">
        <v>301</v>
      </c>
      <c r="L188" s="11" t="s">
        <v>302</v>
      </c>
      <c r="M188" s="11" t="s">
        <v>302</v>
      </c>
      <c r="N188" s="11" t="s">
        <v>302</v>
      </c>
      <c r="O188" s="11" t="s">
        <v>302</v>
      </c>
      <c r="P188" s="11" t="s">
        <v>302</v>
      </c>
      <c r="Q188" s="11" t="s">
        <v>114</v>
      </c>
      <c r="R188" s="11" t="s">
        <v>302</v>
      </c>
      <c r="S188" s="11" t="s">
        <v>302</v>
      </c>
      <c r="T188" s="11" t="s">
        <v>301</v>
      </c>
      <c r="U188" s="11" t="s">
        <v>302</v>
      </c>
      <c r="V188" s="11" t="s">
        <v>301</v>
      </c>
      <c r="W188" s="11" t="s">
        <v>301</v>
      </c>
      <c r="X188" s="11" t="s">
        <v>301</v>
      </c>
      <c r="Y188" s="11" t="s">
        <v>301</v>
      </c>
      <c r="Z188" s="11" t="s">
        <v>302</v>
      </c>
      <c r="AA188" s="11" t="s">
        <v>302</v>
      </c>
      <c r="AB188" s="11" t="s">
        <v>301</v>
      </c>
      <c r="AC188" s="11" t="s">
        <v>302</v>
      </c>
      <c r="AD188" s="15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155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32">
        <v>18.940000000000001</v>
      </c>
      <c r="E190" s="233">
        <v>11.841006909314157</v>
      </c>
      <c r="F190" s="233">
        <v>12.4</v>
      </c>
      <c r="G190" s="232">
        <v>13</v>
      </c>
      <c r="H190" s="234">
        <v>23.998200000000001</v>
      </c>
      <c r="I190" s="232">
        <v>12</v>
      </c>
      <c r="J190" s="233">
        <v>12.7</v>
      </c>
      <c r="K190" s="233">
        <v>10.3</v>
      </c>
      <c r="L190" s="233">
        <v>11.9</v>
      </c>
      <c r="M190" s="233">
        <v>11.8</v>
      </c>
      <c r="N190" s="233">
        <v>11.8</v>
      </c>
      <c r="O190" s="233">
        <v>12</v>
      </c>
      <c r="P190" s="233">
        <v>13</v>
      </c>
      <c r="Q190" s="233">
        <v>12.332458515160001</v>
      </c>
      <c r="R190" s="233">
        <v>11.7</v>
      </c>
      <c r="S190" s="233">
        <v>11</v>
      </c>
      <c r="T190" s="232">
        <v>12</v>
      </c>
      <c r="U190" s="233">
        <v>12.8</v>
      </c>
      <c r="V190" s="233">
        <v>13.1</v>
      </c>
      <c r="W190" s="233">
        <v>12.1</v>
      </c>
      <c r="X190" s="233">
        <v>12.7</v>
      </c>
      <c r="Y190" s="233">
        <v>12.3</v>
      </c>
      <c r="Z190" s="233">
        <v>14.02</v>
      </c>
      <c r="AA190" s="232">
        <v>12</v>
      </c>
      <c r="AB190" s="233">
        <v>12.1</v>
      </c>
      <c r="AC190" s="233">
        <v>11.9</v>
      </c>
      <c r="AD190" s="229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5">
        <v>1</v>
      </c>
    </row>
    <row r="191" spans="1:65">
      <c r="A191" s="30"/>
      <c r="B191" s="19">
        <v>1</v>
      </c>
      <c r="C191" s="9">
        <v>2</v>
      </c>
      <c r="D191" s="236">
        <v>19.36</v>
      </c>
      <c r="E191" s="228">
        <v>11.999305552274254</v>
      </c>
      <c r="F191" s="228">
        <v>12.2</v>
      </c>
      <c r="G191" s="236">
        <v>14</v>
      </c>
      <c r="H191" s="228">
        <v>13.217499999999999</v>
      </c>
      <c r="I191" s="236">
        <v>12</v>
      </c>
      <c r="J191" s="228">
        <v>12.9</v>
      </c>
      <c r="K191" s="228">
        <v>11.9</v>
      </c>
      <c r="L191" s="228">
        <v>12.2</v>
      </c>
      <c r="M191" s="228">
        <v>11.7</v>
      </c>
      <c r="N191" s="228">
        <v>10.8</v>
      </c>
      <c r="O191" s="228">
        <v>12.6</v>
      </c>
      <c r="P191" s="228">
        <v>14.7</v>
      </c>
      <c r="Q191" s="228">
        <v>12.42627153426</v>
      </c>
      <c r="R191" s="228">
        <v>11.8</v>
      </c>
      <c r="S191" s="228">
        <v>11.1</v>
      </c>
      <c r="T191" s="236">
        <v>12</v>
      </c>
      <c r="U191" s="228">
        <v>12.6</v>
      </c>
      <c r="V191" s="228">
        <v>12.3</v>
      </c>
      <c r="W191" s="228">
        <v>12.7</v>
      </c>
      <c r="X191" s="228">
        <v>12.5</v>
      </c>
      <c r="Y191" s="228">
        <v>12.6</v>
      </c>
      <c r="Z191" s="237">
        <v>14.79</v>
      </c>
      <c r="AA191" s="236">
        <v>13</v>
      </c>
      <c r="AB191" s="228">
        <v>12.2</v>
      </c>
      <c r="AC191" s="228">
        <v>12</v>
      </c>
      <c r="AD191" s="229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5">
        <v>16</v>
      </c>
    </row>
    <row r="192" spans="1:65">
      <c r="A192" s="30"/>
      <c r="B192" s="19">
        <v>1</v>
      </c>
      <c r="C192" s="9">
        <v>3</v>
      </c>
      <c r="D192" s="236">
        <v>19.309999999999999</v>
      </c>
      <c r="E192" s="228">
        <v>12.281519185847742</v>
      </c>
      <c r="F192" s="228">
        <v>12.4</v>
      </c>
      <c r="G192" s="236">
        <v>13</v>
      </c>
      <c r="H192" s="228">
        <v>11.484999999999999</v>
      </c>
      <c r="I192" s="236">
        <v>12</v>
      </c>
      <c r="J192" s="228">
        <v>13.2</v>
      </c>
      <c r="K192" s="228">
        <v>11.6</v>
      </c>
      <c r="L192" s="228">
        <v>11.6</v>
      </c>
      <c r="M192" s="228">
        <v>11.3</v>
      </c>
      <c r="N192" s="228">
        <v>11.4</v>
      </c>
      <c r="O192" s="228">
        <v>12.6</v>
      </c>
      <c r="P192" s="228">
        <v>13.2</v>
      </c>
      <c r="Q192" s="228">
        <v>12.17409026786</v>
      </c>
      <c r="R192" s="228">
        <v>11.6</v>
      </c>
      <c r="S192" s="228">
        <v>11.4</v>
      </c>
      <c r="T192" s="236">
        <v>12</v>
      </c>
      <c r="U192" s="228">
        <v>12.7</v>
      </c>
      <c r="V192" s="228">
        <v>12.7</v>
      </c>
      <c r="W192" s="228">
        <v>12.2</v>
      </c>
      <c r="X192" s="228">
        <v>12.4</v>
      </c>
      <c r="Y192" s="228">
        <v>12.6</v>
      </c>
      <c r="Z192" s="228">
        <v>13.58</v>
      </c>
      <c r="AA192" s="236">
        <v>12</v>
      </c>
      <c r="AB192" s="228">
        <v>11.8</v>
      </c>
      <c r="AC192" s="228">
        <v>11.8</v>
      </c>
      <c r="AD192" s="229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5">
        <v>16</v>
      </c>
    </row>
    <row r="193" spans="1:65">
      <c r="A193" s="30"/>
      <c r="B193" s="19">
        <v>1</v>
      </c>
      <c r="C193" s="9">
        <v>4</v>
      </c>
      <c r="D193" s="236">
        <v>18.98</v>
      </c>
      <c r="E193" s="228">
        <v>12.39483542855136</v>
      </c>
      <c r="F193" s="228">
        <v>12.4</v>
      </c>
      <c r="G193" s="236">
        <v>13</v>
      </c>
      <c r="H193" s="237">
        <v>15.623600000000001</v>
      </c>
      <c r="I193" s="236">
        <v>12</v>
      </c>
      <c r="J193" s="228">
        <v>13.5</v>
      </c>
      <c r="K193" s="228">
        <v>11.3</v>
      </c>
      <c r="L193" s="228">
        <v>11.9</v>
      </c>
      <c r="M193" s="228">
        <v>12.3</v>
      </c>
      <c r="N193" s="228">
        <v>11.6</v>
      </c>
      <c r="O193" s="228">
        <v>12.4</v>
      </c>
      <c r="P193" s="228">
        <v>13.9</v>
      </c>
      <c r="Q193" s="228">
        <v>12.44642339976</v>
      </c>
      <c r="R193" s="228">
        <v>11.1</v>
      </c>
      <c r="S193" s="228">
        <v>11.4</v>
      </c>
      <c r="T193" s="236">
        <v>12</v>
      </c>
      <c r="U193" s="228">
        <v>12.8</v>
      </c>
      <c r="V193" s="228">
        <v>12.4</v>
      </c>
      <c r="W193" s="228">
        <v>12.9</v>
      </c>
      <c r="X193" s="228">
        <v>12.5</v>
      </c>
      <c r="Y193" s="228">
        <v>12.5</v>
      </c>
      <c r="Z193" s="228">
        <v>13.24</v>
      </c>
      <c r="AA193" s="236">
        <v>15</v>
      </c>
      <c r="AB193" s="228">
        <v>12.3</v>
      </c>
      <c r="AC193" s="228">
        <v>12.1</v>
      </c>
      <c r="AD193" s="229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5">
        <v>12.282347328503144</v>
      </c>
    </row>
    <row r="194" spans="1:65">
      <c r="A194" s="30"/>
      <c r="B194" s="19">
        <v>1</v>
      </c>
      <c r="C194" s="9">
        <v>5</v>
      </c>
      <c r="D194" s="236">
        <v>19</v>
      </c>
      <c r="E194" s="228">
        <v>11.982434487994766</v>
      </c>
      <c r="F194" s="228">
        <v>12.2</v>
      </c>
      <c r="G194" s="236">
        <v>13</v>
      </c>
      <c r="H194" s="228">
        <v>12.240399999999999</v>
      </c>
      <c r="I194" s="236">
        <v>12</v>
      </c>
      <c r="J194" s="228">
        <v>13.1</v>
      </c>
      <c r="K194" s="228">
        <v>10.8</v>
      </c>
      <c r="L194" s="228">
        <v>12.6</v>
      </c>
      <c r="M194" s="228">
        <v>11.8</v>
      </c>
      <c r="N194" s="228">
        <v>11.8</v>
      </c>
      <c r="O194" s="228">
        <v>12</v>
      </c>
      <c r="P194" s="228">
        <v>13.2</v>
      </c>
      <c r="Q194" s="228">
        <v>12.188770235260002</v>
      </c>
      <c r="R194" s="228">
        <v>10.9</v>
      </c>
      <c r="S194" s="228">
        <v>11.6</v>
      </c>
      <c r="T194" s="236">
        <v>12</v>
      </c>
      <c r="U194" s="228">
        <v>12.8</v>
      </c>
      <c r="V194" s="228">
        <v>12.8</v>
      </c>
      <c r="W194" s="228">
        <v>13</v>
      </c>
      <c r="X194" s="237">
        <v>12.9</v>
      </c>
      <c r="Y194" s="228">
        <v>12.8</v>
      </c>
      <c r="Z194" s="228">
        <v>13.3</v>
      </c>
      <c r="AA194" s="236">
        <v>13</v>
      </c>
      <c r="AB194" s="228">
        <v>12.3</v>
      </c>
      <c r="AC194" s="228">
        <v>12</v>
      </c>
      <c r="AD194" s="229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5">
        <v>24</v>
      </c>
    </row>
    <row r="195" spans="1:65">
      <c r="A195" s="30"/>
      <c r="B195" s="19">
        <v>1</v>
      </c>
      <c r="C195" s="9">
        <v>6</v>
      </c>
      <c r="D195" s="236">
        <v>19.22</v>
      </c>
      <c r="E195" s="228">
        <v>12.079723027453994</v>
      </c>
      <c r="F195" s="228">
        <v>12.3</v>
      </c>
      <c r="G195" s="236">
        <v>13</v>
      </c>
      <c r="H195" s="228">
        <v>11.3924</v>
      </c>
      <c r="I195" s="236">
        <v>12</v>
      </c>
      <c r="J195" s="228">
        <v>13.1</v>
      </c>
      <c r="K195" s="228">
        <v>10.8</v>
      </c>
      <c r="L195" s="228">
        <v>12.2</v>
      </c>
      <c r="M195" s="228">
        <v>12.8</v>
      </c>
      <c r="N195" s="228">
        <v>11.4</v>
      </c>
      <c r="O195" s="228">
        <v>12.6</v>
      </c>
      <c r="P195" s="228">
        <v>13.8</v>
      </c>
      <c r="Q195" s="228">
        <v>12.433974847660002</v>
      </c>
      <c r="R195" s="228">
        <v>11.6</v>
      </c>
      <c r="S195" s="228">
        <v>11.6</v>
      </c>
      <c r="T195" s="236">
        <v>12</v>
      </c>
      <c r="U195" s="228">
        <v>13</v>
      </c>
      <c r="V195" s="228">
        <v>12.4</v>
      </c>
      <c r="W195" s="228">
        <v>12.5</v>
      </c>
      <c r="X195" s="228">
        <v>12.5</v>
      </c>
      <c r="Y195" s="228">
        <v>12.7</v>
      </c>
      <c r="Z195" s="228">
        <v>12.67</v>
      </c>
      <c r="AA195" s="236">
        <v>12</v>
      </c>
      <c r="AB195" s="228">
        <v>12.7</v>
      </c>
      <c r="AC195" s="228">
        <v>11.9</v>
      </c>
      <c r="AD195" s="229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1"/>
    </row>
    <row r="196" spans="1:65">
      <c r="A196" s="30"/>
      <c r="B196" s="20" t="s">
        <v>267</v>
      </c>
      <c r="C196" s="12"/>
      <c r="D196" s="238">
        <v>19.135000000000002</v>
      </c>
      <c r="E196" s="238">
        <v>12.096470765239379</v>
      </c>
      <c r="F196" s="238">
        <v>12.316666666666665</v>
      </c>
      <c r="G196" s="238">
        <v>13.166666666666666</v>
      </c>
      <c r="H196" s="238">
        <v>14.659516666666663</v>
      </c>
      <c r="I196" s="238">
        <v>12</v>
      </c>
      <c r="J196" s="238">
        <v>13.08333333333333</v>
      </c>
      <c r="K196" s="238">
        <v>11.116666666666667</v>
      </c>
      <c r="L196" s="238">
        <v>12.066666666666668</v>
      </c>
      <c r="M196" s="238">
        <v>11.949999999999998</v>
      </c>
      <c r="N196" s="238">
        <v>11.466666666666669</v>
      </c>
      <c r="O196" s="238">
        <v>12.366666666666667</v>
      </c>
      <c r="P196" s="238">
        <v>13.633333333333333</v>
      </c>
      <c r="Q196" s="238">
        <v>12.333664799993334</v>
      </c>
      <c r="R196" s="238">
        <v>11.450000000000001</v>
      </c>
      <c r="S196" s="238">
        <v>11.35</v>
      </c>
      <c r="T196" s="238">
        <v>12</v>
      </c>
      <c r="U196" s="238">
        <v>12.783333333333331</v>
      </c>
      <c r="V196" s="238">
        <v>12.616666666666667</v>
      </c>
      <c r="W196" s="238">
        <v>12.566666666666668</v>
      </c>
      <c r="X196" s="238">
        <v>12.583333333333334</v>
      </c>
      <c r="Y196" s="238">
        <v>12.583333333333334</v>
      </c>
      <c r="Z196" s="238">
        <v>13.600000000000001</v>
      </c>
      <c r="AA196" s="238">
        <v>12.833333333333334</v>
      </c>
      <c r="AB196" s="238">
        <v>12.233333333333333</v>
      </c>
      <c r="AC196" s="238">
        <v>11.950000000000001</v>
      </c>
      <c r="AD196" s="229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1"/>
    </row>
    <row r="197" spans="1:65">
      <c r="A197" s="30"/>
      <c r="B197" s="3" t="s">
        <v>268</v>
      </c>
      <c r="C197" s="29"/>
      <c r="D197" s="228">
        <v>19.11</v>
      </c>
      <c r="E197" s="228">
        <v>12.039514289864124</v>
      </c>
      <c r="F197" s="228">
        <v>12.350000000000001</v>
      </c>
      <c r="G197" s="228">
        <v>13</v>
      </c>
      <c r="H197" s="228">
        <v>12.728949999999999</v>
      </c>
      <c r="I197" s="228">
        <v>12</v>
      </c>
      <c r="J197" s="228">
        <v>13.1</v>
      </c>
      <c r="K197" s="228">
        <v>11.05</v>
      </c>
      <c r="L197" s="228">
        <v>12.05</v>
      </c>
      <c r="M197" s="228">
        <v>11.8</v>
      </c>
      <c r="N197" s="228">
        <v>11.5</v>
      </c>
      <c r="O197" s="228">
        <v>12.5</v>
      </c>
      <c r="P197" s="228">
        <v>13.5</v>
      </c>
      <c r="Q197" s="228">
        <v>12.379365024710001</v>
      </c>
      <c r="R197" s="228">
        <v>11.6</v>
      </c>
      <c r="S197" s="228">
        <v>11.4</v>
      </c>
      <c r="T197" s="228">
        <v>12</v>
      </c>
      <c r="U197" s="228">
        <v>12.8</v>
      </c>
      <c r="V197" s="228">
        <v>12.55</v>
      </c>
      <c r="W197" s="228">
        <v>12.6</v>
      </c>
      <c r="X197" s="228">
        <v>12.5</v>
      </c>
      <c r="Y197" s="228">
        <v>12.6</v>
      </c>
      <c r="Z197" s="228">
        <v>13.440000000000001</v>
      </c>
      <c r="AA197" s="228">
        <v>12.5</v>
      </c>
      <c r="AB197" s="228">
        <v>12.25</v>
      </c>
      <c r="AC197" s="228">
        <v>11.95</v>
      </c>
      <c r="AD197" s="229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  <c r="AV197" s="230"/>
      <c r="AW197" s="230"/>
      <c r="AX197" s="230"/>
      <c r="AY197" s="230"/>
      <c r="AZ197" s="230"/>
      <c r="BA197" s="230"/>
      <c r="BB197" s="230"/>
      <c r="BC197" s="230"/>
      <c r="BD197" s="230"/>
      <c r="BE197" s="230"/>
      <c r="BF197" s="230"/>
      <c r="BG197" s="230"/>
      <c r="BH197" s="230"/>
      <c r="BI197" s="230"/>
      <c r="BJ197" s="230"/>
      <c r="BK197" s="230"/>
      <c r="BL197" s="230"/>
      <c r="BM197" s="231"/>
    </row>
    <row r="198" spans="1:65">
      <c r="A198" s="30"/>
      <c r="B198" s="3" t="s">
        <v>269</v>
      </c>
      <c r="C198" s="29"/>
      <c r="D198" s="23">
        <v>0.1837117307087375</v>
      </c>
      <c r="E198" s="23">
        <v>0.20554902569771555</v>
      </c>
      <c r="F198" s="23">
        <v>9.8319208025018007E-2</v>
      </c>
      <c r="G198" s="23">
        <v>0.40824829046386302</v>
      </c>
      <c r="H198" s="23">
        <v>4.833706817098733</v>
      </c>
      <c r="I198" s="23">
        <v>0</v>
      </c>
      <c r="J198" s="23">
        <v>0.27141603981096385</v>
      </c>
      <c r="K198" s="23">
        <v>0.59132619311735757</v>
      </c>
      <c r="L198" s="23">
        <v>0.34448028487370153</v>
      </c>
      <c r="M198" s="23">
        <v>0.52440442408507593</v>
      </c>
      <c r="N198" s="23">
        <v>0.3723797345005051</v>
      </c>
      <c r="O198" s="23">
        <v>0.29439202887759475</v>
      </c>
      <c r="P198" s="23">
        <v>0.63456021516217576</v>
      </c>
      <c r="Q198" s="23">
        <v>0.12474977838352945</v>
      </c>
      <c r="R198" s="23">
        <v>0.36193922141707707</v>
      </c>
      <c r="S198" s="23">
        <v>0.25099800796022259</v>
      </c>
      <c r="T198" s="23">
        <v>0</v>
      </c>
      <c r="U198" s="23">
        <v>0.13291601358251282</v>
      </c>
      <c r="V198" s="23">
        <v>0.30605010483034717</v>
      </c>
      <c r="W198" s="23">
        <v>0.36696957185394385</v>
      </c>
      <c r="X198" s="23">
        <v>0.18348478592697176</v>
      </c>
      <c r="Y198" s="23">
        <v>0.17224014243685068</v>
      </c>
      <c r="Z198" s="23">
        <v>0.7317649895970697</v>
      </c>
      <c r="AA198" s="23">
        <v>1.1690451944500122</v>
      </c>
      <c r="AB198" s="23">
        <v>0.29439202887759458</v>
      </c>
      <c r="AC198" s="23">
        <v>0.10488088481701478</v>
      </c>
      <c r="AD198" s="15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87</v>
      </c>
      <c r="C199" s="29"/>
      <c r="D199" s="13">
        <v>9.6008220908668663E-3</v>
      </c>
      <c r="E199" s="13">
        <v>1.6992479020276282E-2</v>
      </c>
      <c r="F199" s="13">
        <v>7.9826149952653327E-3</v>
      </c>
      <c r="G199" s="13">
        <v>3.1006199275736432E-2</v>
      </c>
      <c r="H199" s="13">
        <v>0.32973166353361361</v>
      </c>
      <c r="I199" s="13">
        <v>0</v>
      </c>
      <c r="J199" s="13">
        <v>2.0745175017398514E-2</v>
      </c>
      <c r="K199" s="13">
        <v>5.319276100006215E-2</v>
      </c>
      <c r="L199" s="13">
        <v>2.8548089906660343E-2</v>
      </c>
      <c r="M199" s="13">
        <v>4.388321540460887E-2</v>
      </c>
      <c r="N199" s="13">
        <v>3.2474976845974279E-2</v>
      </c>
      <c r="O199" s="13">
        <v>2.3805285353983401E-2</v>
      </c>
      <c r="P199" s="13">
        <v>4.6544759058350302E-2</v>
      </c>
      <c r="Q199" s="13">
        <v>1.0114575059928407E-2</v>
      </c>
      <c r="R199" s="13">
        <v>3.161041235083642E-2</v>
      </c>
      <c r="S199" s="13">
        <v>2.2114361934821376E-2</v>
      </c>
      <c r="T199" s="13">
        <v>0</v>
      </c>
      <c r="U199" s="13">
        <v>1.0397602105542074E-2</v>
      </c>
      <c r="V199" s="13">
        <v>2.4257604081665562E-2</v>
      </c>
      <c r="W199" s="13">
        <v>2.9201822693947783E-2</v>
      </c>
      <c r="X199" s="13">
        <v>1.4581572391547424E-2</v>
      </c>
      <c r="Y199" s="13">
        <v>1.3687958339352371E-2</v>
      </c>
      <c r="Z199" s="13">
        <v>5.3806249235078651E-2</v>
      </c>
      <c r="AA199" s="13">
        <v>9.1094430736364584E-2</v>
      </c>
      <c r="AB199" s="13">
        <v>2.4064743504980484E-2</v>
      </c>
      <c r="AC199" s="13">
        <v>8.7766430809217387E-3</v>
      </c>
      <c r="AD199" s="15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3" t="s">
        <v>270</v>
      </c>
      <c r="C200" s="29"/>
      <c r="D200" s="13">
        <v>0.55792695713743456</v>
      </c>
      <c r="E200" s="13">
        <v>-1.5133635150701874E-2</v>
      </c>
      <c r="F200" s="13">
        <v>2.7942002652763254E-3</v>
      </c>
      <c r="G200" s="13">
        <v>7.199921273283949E-2</v>
      </c>
      <c r="H200" s="13">
        <v>0.19354356904131165</v>
      </c>
      <c r="I200" s="13">
        <v>-2.2988059281462636E-2</v>
      </c>
      <c r="J200" s="13">
        <v>6.5214407588960688E-2</v>
      </c>
      <c r="K200" s="13">
        <v>-9.4906993806577189E-2</v>
      </c>
      <c r="L200" s="13">
        <v>-1.7560215166359527E-2</v>
      </c>
      <c r="M200" s="13">
        <v>-2.7058942367790051E-2</v>
      </c>
      <c r="N200" s="13">
        <v>-6.6410812202286396E-2</v>
      </c>
      <c r="O200" s="13">
        <v>6.8650833516037402E-3</v>
      </c>
      <c r="P200" s="13">
        <v>0.10999412153856047</v>
      </c>
      <c r="Q200" s="13">
        <v>4.1781485344498659E-3</v>
      </c>
      <c r="R200" s="13">
        <v>-6.7767773231062201E-2</v>
      </c>
      <c r="S200" s="13">
        <v>-7.5909539403716808E-2</v>
      </c>
      <c r="T200" s="13">
        <v>-2.2988059281462636E-2</v>
      </c>
      <c r="U200" s="13">
        <v>4.0789109070997309E-2</v>
      </c>
      <c r="V200" s="13">
        <v>2.7219498783239926E-2</v>
      </c>
      <c r="W200" s="13">
        <v>2.3148615696912955E-2</v>
      </c>
      <c r="X200" s="13">
        <v>2.4505576725688538E-2</v>
      </c>
      <c r="Y200" s="13">
        <v>2.4505576725688538E-2</v>
      </c>
      <c r="Z200" s="13">
        <v>0.10728019948100909</v>
      </c>
      <c r="AA200" s="13">
        <v>4.4859992157324724E-2</v>
      </c>
      <c r="AB200" s="13">
        <v>-3.9906048786022552E-3</v>
      </c>
      <c r="AC200" s="13">
        <v>-2.7058942367789829E-2</v>
      </c>
      <c r="AD200" s="15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A201" s="30"/>
      <c r="B201" s="46" t="s">
        <v>271</v>
      </c>
      <c r="C201" s="47"/>
      <c r="D201" s="45">
        <v>11.43</v>
      </c>
      <c r="E201" s="45">
        <v>0.43</v>
      </c>
      <c r="F201" s="45">
        <v>0.06</v>
      </c>
      <c r="G201" s="45" t="s">
        <v>272</v>
      </c>
      <c r="H201" s="45">
        <v>3.89</v>
      </c>
      <c r="I201" s="45" t="s">
        <v>272</v>
      </c>
      <c r="J201" s="45">
        <v>1.24</v>
      </c>
      <c r="K201" s="45">
        <v>2.08</v>
      </c>
      <c r="L201" s="45">
        <v>0.48</v>
      </c>
      <c r="M201" s="45">
        <v>0.67</v>
      </c>
      <c r="N201" s="45">
        <v>1.49</v>
      </c>
      <c r="O201" s="45">
        <v>0.03</v>
      </c>
      <c r="P201" s="45">
        <v>2.16</v>
      </c>
      <c r="Q201" s="45">
        <v>0.03</v>
      </c>
      <c r="R201" s="45">
        <v>1.52</v>
      </c>
      <c r="S201" s="45">
        <v>1.69</v>
      </c>
      <c r="T201" s="45" t="s">
        <v>272</v>
      </c>
      <c r="U201" s="45">
        <v>0.73</v>
      </c>
      <c r="V201" s="45">
        <v>0.45</v>
      </c>
      <c r="W201" s="45">
        <v>0.36</v>
      </c>
      <c r="X201" s="45">
        <v>0.39</v>
      </c>
      <c r="Y201" s="45">
        <v>0.39</v>
      </c>
      <c r="Z201" s="45">
        <v>2.11</v>
      </c>
      <c r="AA201" s="45" t="s">
        <v>272</v>
      </c>
      <c r="AB201" s="45">
        <v>0.2</v>
      </c>
      <c r="AC201" s="45">
        <v>0.67</v>
      </c>
      <c r="AD201" s="155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6"/>
    </row>
    <row r="202" spans="1:65">
      <c r="B202" s="31" t="s">
        <v>310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6"/>
    </row>
    <row r="203" spans="1:65">
      <c r="BM203" s="56"/>
    </row>
    <row r="204" spans="1:65" ht="15">
      <c r="B204" s="8" t="s">
        <v>508</v>
      </c>
      <c r="BM204" s="28" t="s">
        <v>67</v>
      </c>
    </row>
    <row r="205" spans="1:65" ht="15">
      <c r="A205" s="25" t="s">
        <v>51</v>
      </c>
      <c r="B205" s="18" t="s">
        <v>110</v>
      </c>
      <c r="C205" s="15" t="s">
        <v>111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7" t="s">
        <v>227</v>
      </c>
      <c r="S205" s="17" t="s">
        <v>227</v>
      </c>
      <c r="T205" s="17" t="s">
        <v>227</v>
      </c>
      <c r="U205" s="17" t="s">
        <v>227</v>
      </c>
      <c r="V205" s="17" t="s">
        <v>227</v>
      </c>
      <c r="W205" s="17" t="s">
        <v>227</v>
      </c>
      <c r="X205" s="17" t="s">
        <v>227</v>
      </c>
      <c r="Y205" s="17" t="s">
        <v>227</v>
      </c>
      <c r="Z205" s="17" t="s">
        <v>227</v>
      </c>
      <c r="AA205" s="17" t="s">
        <v>227</v>
      </c>
      <c r="AB205" s="17" t="s">
        <v>227</v>
      </c>
      <c r="AC205" s="155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228</v>
      </c>
      <c r="C206" s="9" t="s">
        <v>228</v>
      </c>
      <c r="D206" s="153" t="s">
        <v>232</v>
      </c>
      <c r="E206" s="154" t="s">
        <v>233</v>
      </c>
      <c r="F206" s="154" t="s">
        <v>237</v>
      </c>
      <c r="G206" s="154" t="s">
        <v>238</v>
      </c>
      <c r="H206" s="154" t="s">
        <v>239</v>
      </c>
      <c r="I206" s="154" t="s">
        <v>240</v>
      </c>
      <c r="J206" s="154" t="s">
        <v>241</v>
      </c>
      <c r="K206" s="154" t="s">
        <v>242</v>
      </c>
      <c r="L206" s="154" t="s">
        <v>243</v>
      </c>
      <c r="M206" s="154" t="s">
        <v>244</v>
      </c>
      <c r="N206" s="154" t="s">
        <v>245</v>
      </c>
      <c r="O206" s="154" t="s">
        <v>246</v>
      </c>
      <c r="P206" s="154" t="s">
        <v>247</v>
      </c>
      <c r="Q206" s="154" t="s">
        <v>248</v>
      </c>
      <c r="R206" s="154" t="s">
        <v>249</v>
      </c>
      <c r="S206" s="154" t="s">
        <v>250</v>
      </c>
      <c r="T206" s="154" t="s">
        <v>251</v>
      </c>
      <c r="U206" s="154" t="s">
        <v>252</v>
      </c>
      <c r="V206" s="154" t="s">
        <v>253</v>
      </c>
      <c r="W206" s="154" t="s">
        <v>254</v>
      </c>
      <c r="X206" s="154" t="s">
        <v>255</v>
      </c>
      <c r="Y206" s="154" t="s">
        <v>256</v>
      </c>
      <c r="Z206" s="154" t="s">
        <v>257</v>
      </c>
      <c r="AA206" s="154" t="s">
        <v>259</v>
      </c>
      <c r="AB206" s="154" t="s">
        <v>260</v>
      </c>
      <c r="AC206" s="155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301</v>
      </c>
      <c r="E207" s="11" t="s">
        <v>114</v>
      </c>
      <c r="F207" s="11" t="s">
        <v>302</v>
      </c>
      <c r="G207" s="11" t="s">
        <v>114</v>
      </c>
      <c r="H207" s="11" t="s">
        <v>114</v>
      </c>
      <c r="I207" s="11" t="s">
        <v>302</v>
      </c>
      <c r="J207" s="11" t="s">
        <v>301</v>
      </c>
      <c r="K207" s="11" t="s">
        <v>302</v>
      </c>
      <c r="L207" s="11" t="s">
        <v>302</v>
      </c>
      <c r="M207" s="11" t="s">
        <v>302</v>
      </c>
      <c r="N207" s="11" t="s">
        <v>302</v>
      </c>
      <c r="O207" s="11" t="s">
        <v>302</v>
      </c>
      <c r="P207" s="11" t="s">
        <v>114</v>
      </c>
      <c r="Q207" s="11" t="s">
        <v>302</v>
      </c>
      <c r="R207" s="11" t="s">
        <v>302</v>
      </c>
      <c r="S207" s="11" t="s">
        <v>114</v>
      </c>
      <c r="T207" s="11" t="s">
        <v>302</v>
      </c>
      <c r="U207" s="11" t="s">
        <v>301</v>
      </c>
      <c r="V207" s="11" t="s">
        <v>302</v>
      </c>
      <c r="W207" s="11" t="s">
        <v>301</v>
      </c>
      <c r="X207" s="11" t="s">
        <v>301</v>
      </c>
      <c r="Y207" s="11" t="s">
        <v>302</v>
      </c>
      <c r="Z207" s="11" t="s">
        <v>302</v>
      </c>
      <c r="AA207" s="11" t="s">
        <v>301</v>
      </c>
      <c r="AB207" s="11" t="s">
        <v>302</v>
      </c>
      <c r="AC207" s="155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155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33">
        <v>45.406533285130365</v>
      </c>
      <c r="E209" s="233">
        <v>51</v>
      </c>
      <c r="F209" s="233">
        <v>56</v>
      </c>
      <c r="G209" s="234">
        <v>65.989400000000003</v>
      </c>
      <c r="H209" s="233">
        <v>51</v>
      </c>
      <c r="I209" s="233">
        <v>48.8</v>
      </c>
      <c r="J209" s="232">
        <v>36</v>
      </c>
      <c r="K209" s="233">
        <v>48</v>
      </c>
      <c r="L209" s="233">
        <v>48</v>
      </c>
      <c r="M209" s="233">
        <v>46</v>
      </c>
      <c r="N209" s="233">
        <v>45</v>
      </c>
      <c r="O209" s="233">
        <v>46</v>
      </c>
      <c r="P209" s="233">
        <v>46.963455419149994</v>
      </c>
      <c r="Q209" s="233">
        <v>50</v>
      </c>
      <c r="R209" s="233">
        <v>53</v>
      </c>
      <c r="S209" s="233">
        <v>54</v>
      </c>
      <c r="T209" s="233">
        <v>45.4</v>
      </c>
      <c r="U209" s="233">
        <v>45</v>
      </c>
      <c r="V209" s="232">
        <v>31</v>
      </c>
      <c r="W209" s="234">
        <v>49</v>
      </c>
      <c r="X209" s="233">
        <v>50</v>
      </c>
      <c r="Y209" s="233">
        <v>51.37</v>
      </c>
      <c r="Z209" s="233">
        <v>50</v>
      </c>
      <c r="AA209" s="233">
        <v>48</v>
      </c>
      <c r="AB209" s="232">
        <v>26</v>
      </c>
      <c r="AC209" s="229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5">
        <v>1</v>
      </c>
    </row>
    <row r="210" spans="1:65">
      <c r="A210" s="30"/>
      <c r="B210" s="19">
        <v>1</v>
      </c>
      <c r="C210" s="9">
        <v>2</v>
      </c>
      <c r="D210" s="228">
        <v>45.274072365627603</v>
      </c>
      <c r="E210" s="228">
        <v>50</v>
      </c>
      <c r="F210" s="228">
        <v>51</v>
      </c>
      <c r="G210" s="228">
        <v>45.188200000000002</v>
      </c>
      <c r="H210" s="228">
        <v>49</v>
      </c>
      <c r="I210" s="228">
        <v>49.1</v>
      </c>
      <c r="J210" s="236">
        <v>33</v>
      </c>
      <c r="K210" s="228">
        <v>47</v>
      </c>
      <c r="L210" s="228">
        <v>47</v>
      </c>
      <c r="M210" s="228">
        <v>46</v>
      </c>
      <c r="N210" s="228">
        <v>48</v>
      </c>
      <c r="O210" s="228">
        <v>48</v>
      </c>
      <c r="P210" s="228">
        <v>40.044266829649992</v>
      </c>
      <c r="Q210" s="228">
        <v>44</v>
      </c>
      <c r="R210" s="228">
        <v>55</v>
      </c>
      <c r="S210" s="228">
        <v>55</v>
      </c>
      <c r="T210" s="228">
        <v>44.5</v>
      </c>
      <c r="U210" s="237">
        <v>41</v>
      </c>
      <c r="V210" s="236">
        <v>31</v>
      </c>
      <c r="W210" s="228">
        <v>45</v>
      </c>
      <c r="X210" s="228">
        <v>42</v>
      </c>
      <c r="Y210" s="228"/>
      <c r="Z210" s="228">
        <v>45</v>
      </c>
      <c r="AA210" s="228">
        <v>49</v>
      </c>
      <c r="AB210" s="236">
        <v>28</v>
      </c>
      <c r="AC210" s="229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5">
        <v>17</v>
      </c>
    </row>
    <row r="211" spans="1:65">
      <c r="A211" s="30"/>
      <c r="B211" s="19">
        <v>1</v>
      </c>
      <c r="C211" s="9">
        <v>3</v>
      </c>
      <c r="D211" s="228">
        <v>45.406533285130365</v>
      </c>
      <c r="E211" s="228">
        <v>48</v>
      </c>
      <c r="F211" s="228">
        <v>48</v>
      </c>
      <c r="G211" s="228">
        <v>46.624000000000002</v>
      </c>
      <c r="H211" s="228">
        <v>48</v>
      </c>
      <c r="I211" s="228">
        <v>48.7</v>
      </c>
      <c r="J211" s="236">
        <v>36</v>
      </c>
      <c r="K211" s="228">
        <v>46</v>
      </c>
      <c r="L211" s="228">
        <v>46</v>
      </c>
      <c r="M211" s="228">
        <v>44</v>
      </c>
      <c r="N211" s="228">
        <v>48</v>
      </c>
      <c r="O211" s="228">
        <v>49</v>
      </c>
      <c r="P211" s="228">
        <v>37.569758545506843</v>
      </c>
      <c r="Q211" s="228">
        <v>46</v>
      </c>
      <c r="R211" s="228">
        <v>57</v>
      </c>
      <c r="S211" s="228">
        <v>55</v>
      </c>
      <c r="T211" s="228">
        <v>41.7</v>
      </c>
      <c r="U211" s="228">
        <v>45</v>
      </c>
      <c r="V211" s="236">
        <v>33</v>
      </c>
      <c r="W211" s="228">
        <v>45</v>
      </c>
      <c r="X211" s="228">
        <v>48</v>
      </c>
      <c r="Y211" s="228">
        <v>51.79</v>
      </c>
      <c r="Z211" s="228">
        <v>46</v>
      </c>
      <c r="AA211" s="228">
        <v>48</v>
      </c>
      <c r="AB211" s="236">
        <v>27</v>
      </c>
      <c r="AC211" s="229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5">
        <v>16</v>
      </c>
    </row>
    <row r="212" spans="1:65">
      <c r="A212" s="30"/>
      <c r="B212" s="19">
        <v>1</v>
      </c>
      <c r="C212" s="9">
        <v>4</v>
      </c>
      <c r="D212" s="237">
        <v>47.475680073199996</v>
      </c>
      <c r="E212" s="228">
        <v>50</v>
      </c>
      <c r="F212" s="228">
        <v>54</v>
      </c>
      <c r="G212" s="228">
        <v>45.933700000000002</v>
      </c>
      <c r="H212" s="228">
        <v>50</v>
      </c>
      <c r="I212" s="228">
        <v>49.8</v>
      </c>
      <c r="J212" s="236">
        <v>33</v>
      </c>
      <c r="K212" s="228">
        <v>47</v>
      </c>
      <c r="L212" s="228">
        <v>46</v>
      </c>
      <c r="M212" s="228">
        <v>43</v>
      </c>
      <c r="N212" s="228">
        <v>49</v>
      </c>
      <c r="O212" s="228">
        <v>49</v>
      </c>
      <c r="P212" s="228">
        <v>38.412961329948971</v>
      </c>
      <c r="Q212" s="228">
        <v>43</v>
      </c>
      <c r="R212" s="228">
        <v>55</v>
      </c>
      <c r="S212" s="228">
        <v>55</v>
      </c>
      <c r="T212" s="228">
        <v>44.3</v>
      </c>
      <c r="U212" s="228">
        <v>44</v>
      </c>
      <c r="V212" s="236">
        <v>36</v>
      </c>
      <c r="W212" s="228">
        <v>46</v>
      </c>
      <c r="X212" s="228">
        <v>49</v>
      </c>
      <c r="Y212" s="228">
        <v>55.27</v>
      </c>
      <c r="Z212" s="228">
        <v>42</v>
      </c>
      <c r="AA212" s="228">
        <v>48</v>
      </c>
      <c r="AB212" s="236">
        <v>27</v>
      </c>
      <c r="AC212" s="229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5">
        <v>47.743536602424179</v>
      </c>
    </row>
    <row r="213" spans="1:65">
      <c r="A213" s="30"/>
      <c r="B213" s="19">
        <v>1</v>
      </c>
      <c r="C213" s="9">
        <v>5</v>
      </c>
      <c r="D213" s="228">
        <v>45.714083516555185</v>
      </c>
      <c r="E213" s="237">
        <v>45</v>
      </c>
      <c r="F213" s="228">
        <v>55</v>
      </c>
      <c r="G213" s="228">
        <v>46.795099999999998</v>
      </c>
      <c r="H213" s="228">
        <v>52</v>
      </c>
      <c r="I213" s="228">
        <v>48.3</v>
      </c>
      <c r="J213" s="236">
        <v>36</v>
      </c>
      <c r="K213" s="228">
        <v>47</v>
      </c>
      <c r="L213" s="228">
        <v>47</v>
      </c>
      <c r="M213" s="228">
        <v>43</v>
      </c>
      <c r="N213" s="228">
        <v>47</v>
      </c>
      <c r="O213" s="228">
        <v>49</v>
      </c>
      <c r="P213" s="228">
        <v>41.400774695404124</v>
      </c>
      <c r="Q213" s="228">
        <v>46</v>
      </c>
      <c r="R213" s="228">
        <v>55</v>
      </c>
      <c r="S213" s="228">
        <v>56</v>
      </c>
      <c r="T213" s="228">
        <v>40.4</v>
      </c>
      <c r="U213" s="228">
        <v>46</v>
      </c>
      <c r="V213" s="236">
        <v>37</v>
      </c>
      <c r="W213" s="228">
        <v>46</v>
      </c>
      <c r="X213" s="228">
        <v>42</v>
      </c>
      <c r="Y213" s="228">
        <v>49.56</v>
      </c>
      <c r="Z213" s="228">
        <v>40</v>
      </c>
      <c r="AA213" s="228">
        <v>49</v>
      </c>
      <c r="AB213" s="236">
        <v>28</v>
      </c>
      <c r="AC213" s="229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5">
        <v>25</v>
      </c>
    </row>
    <row r="214" spans="1:65">
      <c r="A214" s="30"/>
      <c r="B214" s="19">
        <v>1</v>
      </c>
      <c r="C214" s="9">
        <v>6</v>
      </c>
      <c r="D214" s="228">
        <v>45.893424757291115</v>
      </c>
      <c r="E214" s="228">
        <v>51</v>
      </c>
      <c r="F214" s="228">
        <v>49</v>
      </c>
      <c r="G214" s="228">
        <v>44.194200000000002</v>
      </c>
      <c r="H214" s="228">
        <v>51</v>
      </c>
      <c r="I214" s="228">
        <v>48.9</v>
      </c>
      <c r="J214" s="236">
        <v>34</v>
      </c>
      <c r="K214" s="228">
        <v>47</v>
      </c>
      <c r="L214" s="228">
        <v>47</v>
      </c>
      <c r="M214" s="228">
        <v>43</v>
      </c>
      <c r="N214" s="228">
        <v>47</v>
      </c>
      <c r="O214" s="228">
        <v>48</v>
      </c>
      <c r="P214" s="228">
        <v>46.371798048649993</v>
      </c>
      <c r="Q214" s="228">
        <v>48</v>
      </c>
      <c r="R214" s="228">
        <v>55</v>
      </c>
      <c r="S214" s="228">
        <v>56</v>
      </c>
      <c r="T214" s="228">
        <v>45.2</v>
      </c>
      <c r="U214" s="228">
        <v>45</v>
      </c>
      <c r="V214" s="236">
        <v>38</v>
      </c>
      <c r="W214" s="228">
        <v>45</v>
      </c>
      <c r="X214" s="228">
        <v>53</v>
      </c>
      <c r="Y214" s="228">
        <v>52.15</v>
      </c>
      <c r="Z214" s="228">
        <v>43</v>
      </c>
      <c r="AA214" s="228">
        <v>49</v>
      </c>
      <c r="AB214" s="236">
        <v>28</v>
      </c>
      <c r="AC214" s="229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1"/>
    </row>
    <row r="215" spans="1:65">
      <c r="A215" s="30"/>
      <c r="B215" s="20" t="s">
        <v>267</v>
      </c>
      <c r="C215" s="12"/>
      <c r="D215" s="238">
        <v>45.861721213822442</v>
      </c>
      <c r="E215" s="238">
        <v>49.166666666666664</v>
      </c>
      <c r="F215" s="238">
        <v>52.166666666666664</v>
      </c>
      <c r="G215" s="238">
        <v>49.120766666666668</v>
      </c>
      <c r="H215" s="238">
        <v>50.166666666666664</v>
      </c>
      <c r="I215" s="238">
        <v>48.933333333333337</v>
      </c>
      <c r="J215" s="238">
        <v>34.666666666666664</v>
      </c>
      <c r="K215" s="238">
        <v>47</v>
      </c>
      <c r="L215" s="238">
        <v>46.833333333333336</v>
      </c>
      <c r="M215" s="238">
        <v>44.166666666666664</v>
      </c>
      <c r="N215" s="238">
        <v>47.333333333333336</v>
      </c>
      <c r="O215" s="238">
        <v>48.166666666666664</v>
      </c>
      <c r="P215" s="238">
        <v>41.793835811384987</v>
      </c>
      <c r="Q215" s="238">
        <v>46.166666666666664</v>
      </c>
      <c r="R215" s="238">
        <v>55</v>
      </c>
      <c r="S215" s="238">
        <v>55.166666666666664</v>
      </c>
      <c r="T215" s="238">
        <v>43.583333333333343</v>
      </c>
      <c r="U215" s="238">
        <v>44.333333333333336</v>
      </c>
      <c r="V215" s="238">
        <v>34.333333333333336</v>
      </c>
      <c r="W215" s="238">
        <v>46</v>
      </c>
      <c r="X215" s="238">
        <v>47.333333333333336</v>
      </c>
      <c r="Y215" s="238">
        <v>52.027999999999999</v>
      </c>
      <c r="Z215" s="238">
        <v>44.333333333333336</v>
      </c>
      <c r="AA215" s="238">
        <v>48.5</v>
      </c>
      <c r="AB215" s="238">
        <v>27.333333333333332</v>
      </c>
      <c r="AC215" s="229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  <c r="AV215" s="230"/>
      <c r="AW215" s="230"/>
      <c r="AX215" s="230"/>
      <c r="AY215" s="230"/>
      <c r="AZ215" s="230"/>
      <c r="BA215" s="230"/>
      <c r="BB215" s="230"/>
      <c r="BC215" s="230"/>
      <c r="BD215" s="230"/>
      <c r="BE215" s="230"/>
      <c r="BF215" s="230"/>
      <c r="BG215" s="230"/>
      <c r="BH215" s="230"/>
      <c r="BI215" s="230"/>
      <c r="BJ215" s="230"/>
      <c r="BK215" s="230"/>
      <c r="BL215" s="230"/>
      <c r="BM215" s="231"/>
    </row>
    <row r="216" spans="1:65">
      <c r="A216" s="30"/>
      <c r="B216" s="3" t="s">
        <v>268</v>
      </c>
      <c r="C216" s="29"/>
      <c r="D216" s="228">
        <v>45.560308400842771</v>
      </c>
      <c r="E216" s="228">
        <v>50</v>
      </c>
      <c r="F216" s="228">
        <v>52.5</v>
      </c>
      <c r="G216" s="228">
        <v>46.278850000000006</v>
      </c>
      <c r="H216" s="228">
        <v>50.5</v>
      </c>
      <c r="I216" s="228">
        <v>48.849999999999994</v>
      </c>
      <c r="J216" s="228">
        <v>35</v>
      </c>
      <c r="K216" s="228">
        <v>47</v>
      </c>
      <c r="L216" s="228">
        <v>47</v>
      </c>
      <c r="M216" s="228">
        <v>43.5</v>
      </c>
      <c r="N216" s="228">
        <v>47.5</v>
      </c>
      <c r="O216" s="228">
        <v>48.5</v>
      </c>
      <c r="P216" s="228">
        <v>40.722520762527054</v>
      </c>
      <c r="Q216" s="228">
        <v>46</v>
      </c>
      <c r="R216" s="228">
        <v>55</v>
      </c>
      <c r="S216" s="228">
        <v>55</v>
      </c>
      <c r="T216" s="228">
        <v>44.4</v>
      </c>
      <c r="U216" s="228">
        <v>45</v>
      </c>
      <c r="V216" s="228">
        <v>34.5</v>
      </c>
      <c r="W216" s="228">
        <v>45.5</v>
      </c>
      <c r="X216" s="228">
        <v>48.5</v>
      </c>
      <c r="Y216" s="228">
        <v>51.79</v>
      </c>
      <c r="Z216" s="228">
        <v>44</v>
      </c>
      <c r="AA216" s="228">
        <v>48.5</v>
      </c>
      <c r="AB216" s="228">
        <v>27.5</v>
      </c>
      <c r="AC216" s="229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  <c r="AV216" s="230"/>
      <c r="AW216" s="230"/>
      <c r="AX216" s="230"/>
      <c r="AY216" s="230"/>
      <c r="AZ216" s="230"/>
      <c r="BA216" s="230"/>
      <c r="BB216" s="230"/>
      <c r="BC216" s="230"/>
      <c r="BD216" s="230"/>
      <c r="BE216" s="230"/>
      <c r="BF216" s="230"/>
      <c r="BG216" s="230"/>
      <c r="BH216" s="230"/>
      <c r="BI216" s="230"/>
      <c r="BJ216" s="230"/>
      <c r="BK216" s="230"/>
      <c r="BL216" s="230"/>
      <c r="BM216" s="231"/>
    </row>
    <row r="217" spans="1:65">
      <c r="A217" s="30"/>
      <c r="B217" s="3" t="s">
        <v>269</v>
      </c>
      <c r="C217" s="29"/>
      <c r="D217" s="23">
        <v>0.82309033206870197</v>
      </c>
      <c r="E217" s="23">
        <v>2.3166067138525408</v>
      </c>
      <c r="F217" s="23">
        <v>3.3115957885386114</v>
      </c>
      <c r="G217" s="23">
        <v>8.3196982326684452</v>
      </c>
      <c r="H217" s="23">
        <v>1.4719601443879744</v>
      </c>
      <c r="I217" s="23">
        <v>0.50066622281382878</v>
      </c>
      <c r="J217" s="23">
        <v>1.505545305418162</v>
      </c>
      <c r="K217" s="23">
        <v>0.63245553203367588</v>
      </c>
      <c r="L217" s="23">
        <v>0.752772652709081</v>
      </c>
      <c r="M217" s="23">
        <v>1.4719601443879744</v>
      </c>
      <c r="N217" s="23">
        <v>1.3662601021279464</v>
      </c>
      <c r="O217" s="23">
        <v>1.169045194450012</v>
      </c>
      <c r="P217" s="23">
        <v>4.0042810791674457</v>
      </c>
      <c r="Q217" s="23">
        <v>2.5625508125043428</v>
      </c>
      <c r="R217" s="23">
        <v>1.2649110640673518</v>
      </c>
      <c r="S217" s="23">
        <v>0.752772652709081</v>
      </c>
      <c r="T217" s="23">
        <v>2.0468675254316451</v>
      </c>
      <c r="U217" s="23">
        <v>1.7511900715418263</v>
      </c>
      <c r="V217" s="23">
        <v>3.0767948691238205</v>
      </c>
      <c r="W217" s="23">
        <v>1.5491933384829668</v>
      </c>
      <c r="X217" s="23">
        <v>4.457203906785808</v>
      </c>
      <c r="Y217" s="23">
        <v>2.0679748547794299</v>
      </c>
      <c r="Z217" s="23">
        <v>3.502380143083653</v>
      </c>
      <c r="AA217" s="23">
        <v>0.54772255750516607</v>
      </c>
      <c r="AB217" s="23">
        <v>0.81649658092772603</v>
      </c>
      <c r="AC217" s="155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3" t="s">
        <v>87</v>
      </c>
      <c r="C218" s="29"/>
      <c r="D218" s="13">
        <v>1.7947218514350646E-2</v>
      </c>
      <c r="E218" s="13">
        <v>4.7117424688526255E-2</v>
      </c>
      <c r="F218" s="13">
        <v>6.3481069428855175E-2</v>
      </c>
      <c r="G218" s="13">
        <v>0.16937232045106065</v>
      </c>
      <c r="H218" s="13">
        <v>2.9341398227002814E-2</v>
      </c>
      <c r="I218" s="13">
        <v>1.023159855886571E-2</v>
      </c>
      <c r="J218" s="13">
        <v>4.3429191502446986E-2</v>
      </c>
      <c r="K218" s="13">
        <v>1.3456500681567571E-2</v>
      </c>
      <c r="L218" s="13">
        <v>1.6073437424393187E-2</v>
      </c>
      <c r="M218" s="13">
        <v>3.3327399495576782E-2</v>
      </c>
      <c r="N218" s="13">
        <v>2.886465004495661E-2</v>
      </c>
      <c r="O218" s="13">
        <v>2.427083448685146E-2</v>
      </c>
      <c r="P218" s="13">
        <v>9.5810327083608968E-2</v>
      </c>
      <c r="Q218" s="13">
        <v>5.5506515794317896E-2</v>
      </c>
      <c r="R218" s="13">
        <v>2.299838298304276E-2</v>
      </c>
      <c r="S218" s="13">
        <v>1.3645425728865518E-2</v>
      </c>
      <c r="T218" s="13">
        <v>4.6964455650439267E-2</v>
      </c>
      <c r="U218" s="13">
        <v>3.9500527929514875E-2</v>
      </c>
      <c r="V218" s="13">
        <v>8.9615384537586995E-2</v>
      </c>
      <c r="W218" s="13">
        <v>3.3678116053977539E-2</v>
      </c>
      <c r="X218" s="13">
        <v>9.4166279720826931E-2</v>
      </c>
      <c r="Y218" s="13">
        <v>3.9747344790870873E-2</v>
      </c>
      <c r="Z218" s="13">
        <v>7.9001055859029765E-2</v>
      </c>
      <c r="AA218" s="13">
        <v>1.1293248608353939E-2</v>
      </c>
      <c r="AB218" s="13">
        <v>2.9871826131502174E-2</v>
      </c>
      <c r="AC218" s="155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A219" s="30"/>
      <c r="B219" s="3" t="s">
        <v>270</v>
      </c>
      <c r="C219" s="29"/>
      <c r="D219" s="13">
        <v>-3.9415081548571096E-2</v>
      </c>
      <c r="E219" s="13">
        <v>2.9807805737001702E-2</v>
      </c>
      <c r="F219" s="13">
        <v>9.2643536256547421E-2</v>
      </c>
      <c r="G219" s="13">
        <v>2.8846419060052586E-2</v>
      </c>
      <c r="H219" s="13">
        <v>5.0753049243516868E-2</v>
      </c>
      <c r="I219" s="13">
        <v>2.4920582252148105E-2</v>
      </c>
      <c r="J219" s="13">
        <v>-0.27389822510747008</v>
      </c>
      <c r="K219" s="13">
        <v>-1.5573555193781452E-2</v>
      </c>
      <c r="L219" s="13">
        <v>-1.9064429111533943E-2</v>
      </c>
      <c r="M219" s="13">
        <v>-7.4918411795574791E-2</v>
      </c>
      <c r="N219" s="13">
        <v>-8.5918073582763599E-3</v>
      </c>
      <c r="O219" s="13">
        <v>8.862562230486315E-3</v>
      </c>
      <c r="P219" s="13">
        <v>-0.12461793185922254</v>
      </c>
      <c r="Q219" s="13">
        <v>-3.3027924782544238E-2</v>
      </c>
      <c r="R219" s="13">
        <v>0.15198839285834076</v>
      </c>
      <c r="S219" s="13">
        <v>0.15547926677609336</v>
      </c>
      <c r="T219" s="13">
        <v>-8.7136470507708452E-2</v>
      </c>
      <c r="U219" s="13">
        <v>-7.1427537877822189E-2</v>
      </c>
      <c r="V219" s="13">
        <v>-0.28087997294297506</v>
      </c>
      <c r="W219" s="13">
        <v>-3.6518798700296728E-2</v>
      </c>
      <c r="X219" s="13">
        <v>-8.5918073582763599E-3</v>
      </c>
      <c r="Y219" s="13">
        <v>8.9739129156977349E-2</v>
      </c>
      <c r="Z219" s="13">
        <v>-7.1427537877822189E-2</v>
      </c>
      <c r="AA219" s="13">
        <v>1.5844310065991518E-2</v>
      </c>
      <c r="AB219" s="13">
        <v>-0.42749667748858211</v>
      </c>
      <c r="AC219" s="155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6"/>
    </row>
    <row r="220" spans="1:65">
      <c r="A220" s="30"/>
      <c r="B220" s="46" t="s">
        <v>271</v>
      </c>
      <c r="C220" s="47"/>
      <c r="D220" s="45">
        <v>0.28999999999999998</v>
      </c>
      <c r="E220" s="45">
        <v>0.55000000000000004</v>
      </c>
      <c r="F220" s="45">
        <v>1.31</v>
      </c>
      <c r="G220" s="45">
        <v>0.54</v>
      </c>
      <c r="H220" s="45">
        <v>0.8</v>
      </c>
      <c r="I220" s="45">
        <v>0.49</v>
      </c>
      <c r="J220" s="45">
        <v>3.12</v>
      </c>
      <c r="K220" s="45">
        <v>0</v>
      </c>
      <c r="L220" s="45">
        <v>0.04</v>
      </c>
      <c r="M220" s="45">
        <v>0.72</v>
      </c>
      <c r="N220" s="45">
        <v>0.08</v>
      </c>
      <c r="O220" s="45">
        <v>0.3</v>
      </c>
      <c r="P220" s="45">
        <v>1.32</v>
      </c>
      <c r="Q220" s="45">
        <v>0.21</v>
      </c>
      <c r="R220" s="45">
        <v>2.02</v>
      </c>
      <c r="S220" s="45">
        <v>2.0699999999999998</v>
      </c>
      <c r="T220" s="45">
        <v>0.86</v>
      </c>
      <c r="U220" s="45">
        <v>0.67</v>
      </c>
      <c r="V220" s="45">
        <v>3.2</v>
      </c>
      <c r="W220" s="45">
        <v>0.25</v>
      </c>
      <c r="X220" s="45">
        <v>0.08</v>
      </c>
      <c r="Y220" s="45">
        <v>1.27</v>
      </c>
      <c r="Z220" s="45">
        <v>0.67</v>
      </c>
      <c r="AA220" s="45">
        <v>0.38</v>
      </c>
      <c r="AB220" s="45">
        <v>4.97</v>
      </c>
      <c r="AC220" s="155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6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BM221" s="56"/>
    </row>
    <row r="222" spans="1:65" ht="15">
      <c r="B222" s="8" t="s">
        <v>509</v>
      </c>
      <c r="BM222" s="28" t="s">
        <v>67</v>
      </c>
    </row>
    <row r="223" spans="1:65" ht="15">
      <c r="A223" s="25" t="s">
        <v>28</v>
      </c>
      <c r="B223" s="18" t="s">
        <v>110</v>
      </c>
      <c r="C223" s="15" t="s">
        <v>111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5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228</v>
      </c>
      <c r="C224" s="9" t="s">
        <v>228</v>
      </c>
      <c r="D224" s="153" t="s">
        <v>232</v>
      </c>
      <c r="E224" s="154" t="s">
        <v>233</v>
      </c>
      <c r="F224" s="154" t="s">
        <v>237</v>
      </c>
      <c r="G224" s="154" t="s">
        <v>240</v>
      </c>
      <c r="H224" s="154" t="s">
        <v>241</v>
      </c>
      <c r="I224" s="154" t="s">
        <v>242</v>
      </c>
      <c r="J224" s="154" t="s">
        <v>243</v>
      </c>
      <c r="K224" s="154" t="s">
        <v>244</v>
      </c>
      <c r="L224" s="154" t="s">
        <v>245</v>
      </c>
      <c r="M224" s="154" t="s">
        <v>246</v>
      </c>
      <c r="N224" s="154" t="s">
        <v>247</v>
      </c>
      <c r="O224" s="154" t="s">
        <v>248</v>
      </c>
      <c r="P224" s="154" t="s">
        <v>249</v>
      </c>
      <c r="Q224" s="154" t="s">
        <v>250</v>
      </c>
      <c r="R224" s="154" t="s">
        <v>251</v>
      </c>
      <c r="S224" s="154" t="s">
        <v>253</v>
      </c>
      <c r="T224" s="154" t="s">
        <v>254</v>
      </c>
      <c r="U224" s="154" t="s">
        <v>255</v>
      </c>
      <c r="V224" s="154" t="s">
        <v>259</v>
      </c>
      <c r="W224" s="154" t="s">
        <v>260</v>
      </c>
      <c r="X224" s="15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301</v>
      </c>
      <c r="E225" s="11" t="s">
        <v>301</v>
      </c>
      <c r="F225" s="11" t="s">
        <v>302</v>
      </c>
      <c r="G225" s="11" t="s">
        <v>302</v>
      </c>
      <c r="H225" s="11" t="s">
        <v>301</v>
      </c>
      <c r="I225" s="11" t="s">
        <v>302</v>
      </c>
      <c r="J225" s="11" t="s">
        <v>302</v>
      </c>
      <c r="K225" s="11" t="s">
        <v>302</v>
      </c>
      <c r="L225" s="11" t="s">
        <v>302</v>
      </c>
      <c r="M225" s="11" t="s">
        <v>302</v>
      </c>
      <c r="N225" s="11" t="s">
        <v>114</v>
      </c>
      <c r="O225" s="11" t="s">
        <v>302</v>
      </c>
      <c r="P225" s="11" t="s">
        <v>302</v>
      </c>
      <c r="Q225" s="11" t="s">
        <v>301</v>
      </c>
      <c r="R225" s="11" t="s">
        <v>302</v>
      </c>
      <c r="S225" s="11" t="s">
        <v>301</v>
      </c>
      <c r="T225" s="11" t="s">
        <v>301</v>
      </c>
      <c r="U225" s="11" t="s">
        <v>301</v>
      </c>
      <c r="V225" s="11" t="s">
        <v>301</v>
      </c>
      <c r="W225" s="11" t="s">
        <v>302</v>
      </c>
      <c r="X225" s="15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15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8">
        <v>1</v>
      </c>
      <c r="C227" s="14">
        <v>1</v>
      </c>
      <c r="D227" s="233">
        <v>10.916650940805219</v>
      </c>
      <c r="E227" s="233">
        <v>11.63</v>
      </c>
      <c r="F227" s="233">
        <v>10.9</v>
      </c>
      <c r="G227" s="232">
        <v>12.6</v>
      </c>
      <c r="H227" s="233">
        <v>10</v>
      </c>
      <c r="I227" s="233">
        <v>11.5</v>
      </c>
      <c r="J227" s="233">
        <v>12.6</v>
      </c>
      <c r="K227" s="233">
        <v>11.2</v>
      </c>
      <c r="L227" s="233">
        <v>10.3</v>
      </c>
      <c r="M227" s="233">
        <v>12.05</v>
      </c>
      <c r="N227" s="233">
        <v>11.683962675</v>
      </c>
      <c r="O227" s="233">
        <v>11.7</v>
      </c>
      <c r="P227" s="233">
        <v>10.9</v>
      </c>
      <c r="Q227" s="233">
        <v>10.9</v>
      </c>
      <c r="R227" s="233">
        <v>11.9</v>
      </c>
      <c r="S227" s="233">
        <v>11.01</v>
      </c>
      <c r="T227" s="233">
        <v>11.81</v>
      </c>
      <c r="U227" s="234">
        <v>11.08</v>
      </c>
      <c r="V227" s="233">
        <v>10.8</v>
      </c>
      <c r="W227" s="232">
        <v>10</v>
      </c>
      <c r="X227" s="229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  <c r="AV227" s="230"/>
      <c r="AW227" s="230"/>
      <c r="AX227" s="230"/>
      <c r="AY227" s="230"/>
      <c r="AZ227" s="230"/>
      <c r="BA227" s="230"/>
      <c r="BB227" s="230"/>
      <c r="BC227" s="230"/>
      <c r="BD227" s="230"/>
      <c r="BE227" s="230"/>
      <c r="BF227" s="230"/>
      <c r="BG227" s="230"/>
      <c r="BH227" s="230"/>
      <c r="BI227" s="230"/>
      <c r="BJ227" s="230"/>
      <c r="BK227" s="230"/>
      <c r="BL227" s="230"/>
      <c r="BM227" s="235">
        <v>1</v>
      </c>
    </row>
    <row r="228" spans="1:65">
      <c r="A228" s="30"/>
      <c r="B228" s="19">
        <v>1</v>
      </c>
      <c r="C228" s="9">
        <v>2</v>
      </c>
      <c r="D228" s="228">
        <v>10.888311500014231</v>
      </c>
      <c r="E228" s="228">
        <v>11.71</v>
      </c>
      <c r="F228" s="228">
        <v>10.8</v>
      </c>
      <c r="G228" s="236">
        <v>12.7</v>
      </c>
      <c r="H228" s="228">
        <v>11.3</v>
      </c>
      <c r="I228" s="228">
        <v>11.15</v>
      </c>
      <c r="J228" s="228">
        <v>12.45</v>
      </c>
      <c r="K228" s="237">
        <v>10.5</v>
      </c>
      <c r="L228" s="228">
        <v>10.8</v>
      </c>
      <c r="M228" s="228">
        <v>11.9</v>
      </c>
      <c r="N228" s="228">
        <v>12.011508553500001</v>
      </c>
      <c r="O228" s="228">
        <v>11.9</v>
      </c>
      <c r="P228" s="228">
        <v>11</v>
      </c>
      <c r="Q228" s="228">
        <v>10.7</v>
      </c>
      <c r="R228" s="228">
        <v>11.6</v>
      </c>
      <c r="S228" s="228">
        <v>11.74</v>
      </c>
      <c r="T228" s="228">
        <v>11.77</v>
      </c>
      <c r="U228" s="228">
        <v>11.53</v>
      </c>
      <c r="V228" s="228">
        <v>10.7</v>
      </c>
      <c r="W228" s="236">
        <v>11</v>
      </c>
      <c r="X228" s="229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  <c r="AV228" s="230"/>
      <c r="AW228" s="230"/>
      <c r="AX228" s="230"/>
      <c r="AY228" s="230"/>
      <c r="AZ228" s="230"/>
      <c r="BA228" s="230"/>
      <c r="BB228" s="230"/>
      <c r="BC228" s="230"/>
      <c r="BD228" s="230"/>
      <c r="BE228" s="230"/>
      <c r="BF228" s="230"/>
      <c r="BG228" s="230"/>
      <c r="BH228" s="230"/>
      <c r="BI228" s="230"/>
      <c r="BJ228" s="230"/>
      <c r="BK228" s="230"/>
      <c r="BL228" s="230"/>
      <c r="BM228" s="235">
        <v>31</v>
      </c>
    </row>
    <row r="229" spans="1:65">
      <c r="A229" s="30"/>
      <c r="B229" s="19">
        <v>1</v>
      </c>
      <c r="C229" s="9">
        <v>3</v>
      </c>
      <c r="D229" s="228">
        <v>11.290928990684318</v>
      </c>
      <c r="E229" s="228">
        <v>11.82</v>
      </c>
      <c r="F229" s="228">
        <v>11.2</v>
      </c>
      <c r="G229" s="236">
        <v>12.9</v>
      </c>
      <c r="H229" s="228">
        <v>10.9</v>
      </c>
      <c r="I229" s="228">
        <v>11.65</v>
      </c>
      <c r="J229" s="228">
        <v>12.2</v>
      </c>
      <c r="K229" s="228">
        <v>10.95</v>
      </c>
      <c r="L229" s="228">
        <v>10.75</v>
      </c>
      <c r="M229" s="228">
        <v>11.5</v>
      </c>
      <c r="N229" s="228">
        <v>11.727623575499999</v>
      </c>
      <c r="O229" s="228">
        <v>11.4</v>
      </c>
      <c r="P229" s="228">
        <v>11.2</v>
      </c>
      <c r="Q229" s="228">
        <v>10.8</v>
      </c>
      <c r="R229" s="228">
        <v>11.9</v>
      </c>
      <c r="S229" s="228">
        <v>11.04</v>
      </c>
      <c r="T229" s="228">
        <v>11.63</v>
      </c>
      <c r="U229" s="228">
        <v>11.46</v>
      </c>
      <c r="V229" s="228">
        <v>10.7</v>
      </c>
      <c r="W229" s="236">
        <v>10</v>
      </c>
      <c r="X229" s="229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  <c r="AI229" s="230"/>
      <c r="AJ229" s="230"/>
      <c r="AK229" s="230"/>
      <c r="AL229" s="230"/>
      <c r="AM229" s="230"/>
      <c r="AN229" s="230"/>
      <c r="AO229" s="230"/>
      <c r="AP229" s="230"/>
      <c r="AQ229" s="230"/>
      <c r="AR229" s="230"/>
      <c r="AS229" s="230"/>
      <c r="AT229" s="230"/>
      <c r="AU229" s="230"/>
      <c r="AV229" s="230"/>
      <c r="AW229" s="230"/>
      <c r="AX229" s="230"/>
      <c r="AY229" s="230"/>
      <c r="AZ229" s="230"/>
      <c r="BA229" s="230"/>
      <c r="BB229" s="230"/>
      <c r="BC229" s="230"/>
      <c r="BD229" s="230"/>
      <c r="BE229" s="230"/>
      <c r="BF229" s="230"/>
      <c r="BG229" s="230"/>
      <c r="BH229" s="230"/>
      <c r="BI229" s="230"/>
      <c r="BJ229" s="230"/>
      <c r="BK229" s="230"/>
      <c r="BL229" s="230"/>
      <c r="BM229" s="235">
        <v>16</v>
      </c>
    </row>
    <row r="230" spans="1:65">
      <c r="A230" s="30"/>
      <c r="B230" s="19">
        <v>1</v>
      </c>
      <c r="C230" s="9">
        <v>4</v>
      </c>
      <c r="D230" s="228">
        <v>11.475715327361314</v>
      </c>
      <c r="E230" s="228">
        <v>11.65</v>
      </c>
      <c r="F230" s="228">
        <v>11</v>
      </c>
      <c r="G230" s="236">
        <v>13.2</v>
      </c>
      <c r="H230" s="228">
        <v>10.7</v>
      </c>
      <c r="I230" s="228">
        <v>11.65</v>
      </c>
      <c r="J230" s="228">
        <v>11.65</v>
      </c>
      <c r="K230" s="228">
        <v>11.2</v>
      </c>
      <c r="L230" s="228">
        <v>10.7</v>
      </c>
      <c r="M230" s="228">
        <v>12.35</v>
      </c>
      <c r="N230" s="228">
        <v>11.862756297000001</v>
      </c>
      <c r="O230" s="228">
        <v>12.3</v>
      </c>
      <c r="P230" s="228">
        <v>11.1</v>
      </c>
      <c r="Q230" s="228">
        <v>10.6</v>
      </c>
      <c r="R230" s="228">
        <v>12.1</v>
      </c>
      <c r="S230" s="228">
        <v>11.54</v>
      </c>
      <c r="T230" s="228">
        <v>11.96</v>
      </c>
      <c r="U230" s="228">
        <v>11.31</v>
      </c>
      <c r="V230" s="228">
        <v>11.3</v>
      </c>
      <c r="W230" s="236">
        <v>11</v>
      </c>
      <c r="X230" s="229"/>
      <c r="Y230" s="230"/>
      <c r="Z230" s="230"/>
      <c r="AA230" s="230"/>
      <c r="AB230" s="230"/>
      <c r="AC230" s="230"/>
      <c r="AD230" s="230"/>
      <c r="AE230" s="230"/>
      <c r="AF230" s="230"/>
      <c r="AG230" s="230"/>
      <c r="AH230" s="230"/>
      <c r="AI230" s="230"/>
      <c r="AJ230" s="230"/>
      <c r="AK230" s="230"/>
      <c r="AL230" s="230"/>
      <c r="AM230" s="230"/>
      <c r="AN230" s="230"/>
      <c r="AO230" s="230"/>
      <c r="AP230" s="230"/>
      <c r="AQ230" s="230"/>
      <c r="AR230" s="230"/>
      <c r="AS230" s="230"/>
      <c r="AT230" s="230"/>
      <c r="AU230" s="230"/>
      <c r="AV230" s="230"/>
      <c r="AW230" s="230"/>
      <c r="AX230" s="230"/>
      <c r="AY230" s="230"/>
      <c r="AZ230" s="230"/>
      <c r="BA230" s="230"/>
      <c r="BB230" s="230"/>
      <c r="BC230" s="230"/>
      <c r="BD230" s="230"/>
      <c r="BE230" s="230"/>
      <c r="BF230" s="230"/>
      <c r="BG230" s="230"/>
      <c r="BH230" s="230"/>
      <c r="BI230" s="230"/>
      <c r="BJ230" s="230"/>
      <c r="BK230" s="230"/>
      <c r="BL230" s="230"/>
      <c r="BM230" s="235">
        <v>11.372679384443401</v>
      </c>
    </row>
    <row r="231" spans="1:65">
      <c r="A231" s="30"/>
      <c r="B231" s="19">
        <v>1</v>
      </c>
      <c r="C231" s="9">
        <v>5</v>
      </c>
      <c r="D231" s="228">
        <v>11.159324918938008</v>
      </c>
      <c r="E231" s="228">
        <v>11.72</v>
      </c>
      <c r="F231" s="228">
        <v>10.7</v>
      </c>
      <c r="G231" s="236">
        <v>13</v>
      </c>
      <c r="H231" s="228">
        <v>9.6999999999999993</v>
      </c>
      <c r="I231" s="228">
        <v>12.15</v>
      </c>
      <c r="J231" s="228">
        <v>12.4</v>
      </c>
      <c r="K231" s="228">
        <v>11.2</v>
      </c>
      <c r="L231" s="228">
        <v>10.25</v>
      </c>
      <c r="M231" s="228">
        <v>11.45</v>
      </c>
      <c r="N231" s="228">
        <v>11.7922114065</v>
      </c>
      <c r="O231" s="228">
        <v>11</v>
      </c>
      <c r="P231" s="228">
        <v>11.5</v>
      </c>
      <c r="Q231" s="228">
        <v>10.6</v>
      </c>
      <c r="R231" s="228">
        <v>12.3</v>
      </c>
      <c r="S231" s="228">
        <v>11.93</v>
      </c>
      <c r="T231" s="228">
        <v>12.1</v>
      </c>
      <c r="U231" s="228">
        <v>11.47</v>
      </c>
      <c r="V231" s="228">
        <v>11.1</v>
      </c>
      <c r="W231" s="236">
        <v>11</v>
      </c>
      <c r="X231" s="229"/>
      <c r="Y231" s="230"/>
      <c r="Z231" s="230"/>
      <c r="AA231" s="230"/>
      <c r="AB231" s="230"/>
      <c r="AC231" s="230"/>
      <c r="AD231" s="230"/>
      <c r="AE231" s="230"/>
      <c r="AF231" s="230"/>
      <c r="AG231" s="230"/>
      <c r="AH231" s="230"/>
      <c r="AI231" s="230"/>
      <c r="AJ231" s="230"/>
      <c r="AK231" s="230"/>
      <c r="AL231" s="230"/>
      <c r="AM231" s="230"/>
      <c r="AN231" s="230"/>
      <c r="AO231" s="230"/>
      <c r="AP231" s="230"/>
      <c r="AQ231" s="230"/>
      <c r="AR231" s="230"/>
      <c r="AS231" s="230"/>
      <c r="AT231" s="230"/>
      <c r="AU231" s="230"/>
      <c r="AV231" s="230"/>
      <c r="AW231" s="230"/>
      <c r="AX231" s="230"/>
      <c r="AY231" s="230"/>
      <c r="AZ231" s="230"/>
      <c r="BA231" s="230"/>
      <c r="BB231" s="230"/>
      <c r="BC231" s="230"/>
      <c r="BD231" s="230"/>
      <c r="BE231" s="230"/>
      <c r="BF231" s="230"/>
      <c r="BG231" s="230"/>
      <c r="BH231" s="230"/>
      <c r="BI231" s="230"/>
      <c r="BJ231" s="230"/>
      <c r="BK231" s="230"/>
      <c r="BL231" s="230"/>
      <c r="BM231" s="235">
        <v>26</v>
      </c>
    </row>
    <row r="232" spans="1:65">
      <c r="A232" s="30"/>
      <c r="B232" s="19">
        <v>1</v>
      </c>
      <c r="C232" s="9">
        <v>6</v>
      </c>
      <c r="D232" s="228">
        <v>11.322406994084332</v>
      </c>
      <c r="E232" s="228">
        <v>11.74</v>
      </c>
      <c r="F232" s="228">
        <v>10.8</v>
      </c>
      <c r="G232" s="236">
        <v>13.3</v>
      </c>
      <c r="H232" s="237">
        <v>9.5</v>
      </c>
      <c r="I232" s="228">
        <v>11.95</v>
      </c>
      <c r="J232" s="228">
        <v>11.4</v>
      </c>
      <c r="K232" s="228">
        <v>11.05</v>
      </c>
      <c r="L232" s="228">
        <v>10.8</v>
      </c>
      <c r="M232" s="228">
        <v>12</v>
      </c>
      <c r="N232" s="228">
        <v>12.003972340500001</v>
      </c>
      <c r="O232" s="228">
        <v>11.3</v>
      </c>
      <c r="P232" s="228">
        <v>11.3</v>
      </c>
      <c r="Q232" s="228">
        <v>10.6</v>
      </c>
      <c r="R232" s="228">
        <v>12</v>
      </c>
      <c r="S232" s="228">
        <v>11.48</v>
      </c>
      <c r="T232" s="228">
        <v>11.73</v>
      </c>
      <c r="U232" s="228">
        <v>11.45</v>
      </c>
      <c r="V232" s="228">
        <v>11.4</v>
      </c>
      <c r="W232" s="236">
        <v>11</v>
      </c>
      <c r="X232" s="229"/>
      <c r="Y232" s="230"/>
      <c r="Z232" s="230"/>
      <c r="AA232" s="230"/>
      <c r="AB232" s="230"/>
      <c r="AC232" s="230"/>
      <c r="AD232" s="230"/>
      <c r="AE232" s="230"/>
      <c r="AF232" s="230"/>
      <c r="AG232" s="230"/>
      <c r="AH232" s="230"/>
      <c r="AI232" s="230"/>
      <c r="AJ232" s="230"/>
      <c r="AK232" s="230"/>
      <c r="AL232" s="230"/>
      <c r="AM232" s="230"/>
      <c r="AN232" s="230"/>
      <c r="AO232" s="230"/>
      <c r="AP232" s="230"/>
      <c r="AQ232" s="230"/>
      <c r="AR232" s="230"/>
      <c r="AS232" s="230"/>
      <c r="AT232" s="230"/>
      <c r="AU232" s="230"/>
      <c r="AV232" s="230"/>
      <c r="AW232" s="230"/>
      <c r="AX232" s="230"/>
      <c r="AY232" s="230"/>
      <c r="AZ232" s="230"/>
      <c r="BA232" s="230"/>
      <c r="BB232" s="230"/>
      <c r="BC232" s="230"/>
      <c r="BD232" s="230"/>
      <c r="BE232" s="230"/>
      <c r="BF232" s="230"/>
      <c r="BG232" s="230"/>
      <c r="BH232" s="230"/>
      <c r="BI232" s="230"/>
      <c r="BJ232" s="230"/>
      <c r="BK232" s="230"/>
      <c r="BL232" s="230"/>
      <c r="BM232" s="231"/>
    </row>
    <row r="233" spans="1:65">
      <c r="A233" s="30"/>
      <c r="B233" s="20" t="s">
        <v>267</v>
      </c>
      <c r="C233" s="12"/>
      <c r="D233" s="238">
        <v>11.175556445314571</v>
      </c>
      <c r="E233" s="238">
        <v>11.711666666666666</v>
      </c>
      <c r="F233" s="238">
        <v>10.9</v>
      </c>
      <c r="G233" s="238">
        <v>12.949999999999998</v>
      </c>
      <c r="H233" s="238">
        <v>10.350000000000001</v>
      </c>
      <c r="I233" s="238">
        <v>11.674999999999999</v>
      </c>
      <c r="J233" s="238">
        <v>12.116666666666667</v>
      </c>
      <c r="K233" s="238">
        <v>11.016666666666666</v>
      </c>
      <c r="L233" s="238">
        <v>10.6</v>
      </c>
      <c r="M233" s="238">
        <v>11.875</v>
      </c>
      <c r="N233" s="238">
        <v>11.847005808</v>
      </c>
      <c r="O233" s="238">
        <v>11.6</v>
      </c>
      <c r="P233" s="238">
        <v>11.166666666666666</v>
      </c>
      <c r="Q233" s="238">
        <v>10.700000000000001</v>
      </c>
      <c r="R233" s="238">
        <v>11.966666666666667</v>
      </c>
      <c r="S233" s="238">
        <v>11.456666666666665</v>
      </c>
      <c r="T233" s="238">
        <v>11.833333333333334</v>
      </c>
      <c r="U233" s="238">
        <v>11.383333333333333</v>
      </c>
      <c r="V233" s="238">
        <v>11</v>
      </c>
      <c r="W233" s="238">
        <v>10.666666666666666</v>
      </c>
      <c r="X233" s="229"/>
      <c r="Y233" s="230"/>
      <c r="Z233" s="230"/>
      <c r="AA233" s="230"/>
      <c r="AB233" s="230"/>
      <c r="AC233" s="230"/>
      <c r="AD233" s="230"/>
      <c r="AE233" s="230"/>
      <c r="AF233" s="230"/>
      <c r="AG233" s="230"/>
      <c r="AH233" s="230"/>
      <c r="AI233" s="230"/>
      <c r="AJ233" s="230"/>
      <c r="AK233" s="230"/>
      <c r="AL233" s="230"/>
      <c r="AM233" s="230"/>
      <c r="AN233" s="230"/>
      <c r="AO233" s="230"/>
      <c r="AP233" s="230"/>
      <c r="AQ233" s="230"/>
      <c r="AR233" s="230"/>
      <c r="AS233" s="230"/>
      <c r="AT233" s="230"/>
      <c r="AU233" s="230"/>
      <c r="AV233" s="230"/>
      <c r="AW233" s="230"/>
      <c r="AX233" s="230"/>
      <c r="AY233" s="230"/>
      <c r="AZ233" s="230"/>
      <c r="BA233" s="230"/>
      <c r="BB233" s="230"/>
      <c r="BC233" s="230"/>
      <c r="BD233" s="230"/>
      <c r="BE233" s="230"/>
      <c r="BF233" s="230"/>
      <c r="BG233" s="230"/>
      <c r="BH233" s="230"/>
      <c r="BI233" s="230"/>
      <c r="BJ233" s="230"/>
      <c r="BK233" s="230"/>
      <c r="BL233" s="230"/>
      <c r="BM233" s="231"/>
    </row>
    <row r="234" spans="1:65">
      <c r="A234" s="30"/>
      <c r="B234" s="3" t="s">
        <v>268</v>
      </c>
      <c r="C234" s="29"/>
      <c r="D234" s="228">
        <v>11.225126954811163</v>
      </c>
      <c r="E234" s="228">
        <v>11.715</v>
      </c>
      <c r="F234" s="228">
        <v>10.850000000000001</v>
      </c>
      <c r="G234" s="228">
        <v>12.95</v>
      </c>
      <c r="H234" s="228">
        <v>10.35</v>
      </c>
      <c r="I234" s="228">
        <v>11.65</v>
      </c>
      <c r="J234" s="228">
        <v>12.3</v>
      </c>
      <c r="K234" s="228">
        <v>11.125</v>
      </c>
      <c r="L234" s="228">
        <v>10.725</v>
      </c>
      <c r="M234" s="228">
        <v>11.95</v>
      </c>
      <c r="N234" s="228">
        <v>11.827483851749999</v>
      </c>
      <c r="O234" s="228">
        <v>11.55</v>
      </c>
      <c r="P234" s="228">
        <v>11.149999999999999</v>
      </c>
      <c r="Q234" s="228">
        <v>10.649999999999999</v>
      </c>
      <c r="R234" s="228">
        <v>11.95</v>
      </c>
      <c r="S234" s="228">
        <v>11.51</v>
      </c>
      <c r="T234" s="228">
        <v>11.79</v>
      </c>
      <c r="U234" s="228">
        <v>11.455</v>
      </c>
      <c r="V234" s="228">
        <v>10.95</v>
      </c>
      <c r="W234" s="228">
        <v>11</v>
      </c>
      <c r="X234" s="229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230"/>
      <c r="AL234" s="230"/>
      <c r="AM234" s="230"/>
      <c r="AN234" s="230"/>
      <c r="AO234" s="230"/>
      <c r="AP234" s="230"/>
      <c r="AQ234" s="230"/>
      <c r="AR234" s="230"/>
      <c r="AS234" s="230"/>
      <c r="AT234" s="230"/>
      <c r="AU234" s="230"/>
      <c r="AV234" s="230"/>
      <c r="AW234" s="230"/>
      <c r="AX234" s="230"/>
      <c r="AY234" s="230"/>
      <c r="AZ234" s="230"/>
      <c r="BA234" s="230"/>
      <c r="BB234" s="230"/>
      <c r="BC234" s="230"/>
      <c r="BD234" s="230"/>
      <c r="BE234" s="230"/>
      <c r="BF234" s="230"/>
      <c r="BG234" s="230"/>
      <c r="BH234" s="230"/>
      <c r="BI234" s="230"/>
      <c r="BJ234" s="230"/>
      <c r="BK234" s="230"/>
      <c r="BL234" s="230"/>
      <c r="BM234" s="231"/>
    </row>
    <row r="235" spans="1:65">
      <c r="A235" s="30"/>
      <c r="B235" s="3" t="s">
        <v>269</v>
      </c>
      <c r="C235" s="29"/>
      <c r="D235" s="23">
        <v>0.23442544387714206</v>
      </c>
      <c r="E235" s="23">
        <v>6.7946057035464899E-2</v>
      </c>
      <c r="F235" s="23">
        <v>0.17888543819998293</v>
      </c>
      <c r="G235" s="23">
        <v>0.27386127875258331</v>
      </c>
      <c r="H235" s="23">
        <v>0.72041654617311535</v>
      </c>
      <c r="I235" s="23">
        <v>0.3489269264473579</v>
      </c>
      <c r="J235" s="23">
        <v>0.48235533237092587</v>
      </c>
      <c r="K235" s="23">
        <v>0.27325202042558905</v>
      </c>
      <c r="L235" s="23">
        <v>0.25495097567963926</v>
      </c>
      <c r="M235" s="23">
        <v>0.34460121880225569</v>
      </c>
      <c r="N235" s="23">
        <v>0.13840905360324809</v>
      </c>
      <c r="O235" s="23">
        <v>0.46475800154489016</v>
      </c>
      <c r="P235" s="23">
        <v>0.21602468994692867</v>
      </c>
      <c r="Q235" s="23">
        <v>0.12649110640673558</v>
      </c>
      <c r="R235" s="23">
        <v>0.23380903889000265</v>
      </c>
      <c r="S235" s="23">
        <v>0.37011709858728059</v>
      </c>
      <c r="T235" s="23">
        <v>0.16954841982945934</v>
      </c>
      <c r="U235" s="23">
        <v>0.16536827587740835</v>
      </c>
      <c r="V235" s="23">
        <v>0.30983866769659374</v>
      </c>
      <c r="W235" s="23">
        <v>0.51639777949432231</v>
      </c>
      <c r="X235" s="155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87</v>
      </c>
      <c r="C236" s="29"/>
      <c r="D236" s="13">
        <v>2.0976623850835322E-2</v>
      </c>
      <c r="E236" s="13">
        <v>5.8015702606060825E-3</v>
      </c>
      <c r="F236" s="13">
        <v>1.6411508091741554E-2</v>
      </c>
      <c r="G236" s="13">
        <v>2.1147589092863579E-2</v>
      </c>
      <c r="H236" s="13">
        <v>6.9605463398368622E-2</v>
      </c>
      <c r="I236" s="13">
        <v>2.9886674642171984E-2</v>
      </c>
      <c r="J236" s="13">
        <v>3.980924338687146E-2</v>
      </c>
      <c r="K236" s="13">
        <v>2.4803511687648026E-2</v>
      </c>
      <c r="L236" s="13">
        <v>2.4051978837701819E-2</v>
      </c>
      <c r="M236" s="13">
        <v>2.9019050004400481E-2</v>
      </c>
      <c r="N236" s="13">
        <v>1.1683040917375407E-2</v>
      </c>
      <c r="O236" s="13">
        <v>4.0065344960766393E-2</v>
      </c>
      <c r="P236" s="13">
        <v>1.9345494622113015E-2</v>
      </c>
      <c r="Q236" s="13">
        <v>1.1821598729601455E-2</v>
      </c>
      <c r="R236" s="13">
        <v>1.9538359795821948E-2</v>
      </c>
      <c r="S236" s="13">
        <v>3.2305827633454812E-2</v>
      </c>
      <c r="T236" s="13">
        <v>1.4328035478545859E-2</v>
      </c>
      <c r="U236" s="13">
        <v>1.4527227749113473E-2</v>
      </c>
      <c r="V236" s="13">
        <v>2.8167151608781249E-2</v>
      </c>
      <c r="W236" s="13">
        <v>4.841229182759272E-2</v>
      </c>
      <c r="X236" s="15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3" t="s">
        <v>270</v>
      </c>
      <c r="C237" s="29"/>
      <c r="D237" s="13">
        <v>-1.7333025267420532E-2</v>
      </c>
      <c r="E237" s="13">
        <v>2.9807160719483861E-2</v>
      </c>
      <c r="F237" s="13">
        <v>-4.1562710814654236E-2</v>
      </c>
      <c r="G237" s="13">
        <v>0.13869384357341508</v>
      </c>
      <c r="H237" s="13">
        <v>-8.9924225406575298E-2</v>
      </c>
      <c r="I237" s="13">
        <v>2.6583059746688953E-2</v>
      </c>
      <c r="J237" s="13">
        <v>6.5418821464443999E-2</v>
      </c>
      <c r="K237" s="13">
        <v>-3.1304207719398347E-2</v>
      </c>
      <c r="L237" s="13">
        <v>-6.7941718773883997E-2</v>
      </c>
      <c r="M237" s="13">
        <v>4.4169065052842349E-2</v>
      </c>
      <c r="N237" s="13">
        <v>4.1707535007574847E-2</v>
      </c>
      <c r="O237" s="13">
        <v>1.9988307756881651E-2</v>
      </c>
      <c r="P237" s="13">
        <v>-1.8114703739783522E-2</v>
      </c>
      <c r="Q237" s="13">
        <v>-5.9148716120807299E-2</v>
      </c>
      <c r="R237" s="13">
        <v>5.2229317484829174E-2</v>
      </c>
      <c r="S237" s="13">
        <v>7.385003954138547E-3</v>
      </c>
      <c r="T237" s="13">
        <v>4.0505313947393651E-2</v>
      </c>
      <c r="U237" s="13">
        <v>9.3680200854917572E-4</v>
      </c>
      <c r="V237" s="13">
        <v>-3.2769708161577649E-2</v>
      </c>
      <c r="W237" s="13">
        <v>-6.2079717005166346E-2</v>
      </c>
      <c r="X237" s="15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A238" s="30"/>
      <c r="B238" s="46" t="s">
        <v>271</v>
      </c>
      <c r="C238" s="47"/>
      <c r="D238" s="45">
        <v>0.45</v>
      </c>
      <c r="E238" s="45">
        <v>0.41</v>
      </c>
      <c r="F238" s="45">
        <v>0.9</v>
      </c>
      <c r="G238" s="45">
        <v>2.41</v>
      </c>
      <c r="H238" s="45">
        <v>1.78</v>
      </c>
      <c r="I238" s="45">
        <v>0.35</v>
      </c>
      <c r="J238" s="45">
        <v>1.06</v>
      </c>
      <c r="K238" s="45">
        <v>0.71</v>
      </c>
      <c r="L238" s="45">
        <v>1.38</v>
      </c>
      <c r="M238" s="45">
        <v>0.67</v>
      </c>
      <c r="N238" s="45">
        <v>0.63</v>
      </c>
      <c r="O238" s="45">
        <v>0.23</v>
      </c>
      <c r="P238" s="45">
        <v>0.47</v>
      </c>
      <c r="Q238" s="45">
        <v>1.22</v>
      </c>
      <c r="R238" s="45">
        <v>0.82</v>
      </c>
      <c r="S238" s="45">
        <v>0</v>
      </c>
      <c r="T238" s="45">
        <v>0.61</v>
      </c>
      <c r="U238" s="45">
        <v>0.12</v>
      </c>
      <c r="V238" s="45">
        <v>0.74</v>
      </c>
      <c r="W238" s="45" t="s">
        <v>272</v>
      </c>
      <c r="X238" s="15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6"/>
    </row>
    <row r="239" spans="1:65">
      <c r="B239" s="31" t="s">
        <v>311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6"/>
    </row>
    <row r="240" spans="1:65">
      <c r="BM240" s="56"/>
    </row>
    <row r="241" spans="1:65" ht="15">
      <c r="B241" s="8" t="s">
        <v>510</v>
      </c>
      <c r="BM241" s="28" t="s">
        <v>67</v>
      </c>
    </row>
    <row r="242" spans="1:65" ht="15">
      <c r="A242" s="25" t="s">
        <v>0</v>
      </c>
      <c r="B242" s="18" t="s">
        <v>110</v>
      </c>
      <c r="C242" s="15" t="s">
        <v>111</v>
      </c>
      <c r="D242" s="16" t="s">
        <v>227</v>
      </c>
      <c r="E242" s="17" t="s">
        <v>227</v>
      </c>
      <c r="F242" s="17" t="s">
        <v>227</v>
      </c>
      <c r="G242" s="17" t="s">
        <v>227</v>
      </c>
      <c r="H242" s="17" t="s">
        <v>227</v>
      </c>
      <c r="I242" s="17" t="s">
        <v>227</v>
      </c>
      <c r="J242" s="17" t="s">
        <v>227</v>
      </c>
      <c r="K242" s="17" t="s">
        <v>227</v>
      </c>
      <c r="L242" s="17" t="s">
        <v>227</v>
      </c>
      <c r="M242" s="17" t="s">
        <v>227</v>
      </c>
      <c r="N242" s="17" t="s">
        <v>227</v>
      </c>
      <c r="O242" s="17" t="s">
        <v>227</v>
      </c>
      <c r="P242" s="17" t="s">
        <v>227</v>
      </c>
      <c r="Q242" s="17" t="s">
        <v>227</v>
      </c>
      <c r="R242" s="17" t="s">
        <v>227</v>
      </c>
      <c r="S242" s="17" t="s">
        <v>227</v>
      </c>
      <c r="T242" s="17" t="s">
        <v>227</v>
      </c>
      <c r="U242" s="17" t="s">
        <v>227</v>
      </c>
      <c r="V242" s="17" t="s">
        <v>227</v>
      </c>
      <c r="W242" s="17" t="s">
        <v>227</v>
      </c>
      <c r="X242" s="17" t="s">
        <v>227</v>
      </c>
      <c r="Y242" s="17" t="s">
        <v>227</v>
      </c>
      <c r="Z242" s="17" t="s">
        <v>227</v>
      </c>
      <c r="AA242" s="17" t="s">
        <v>227</v>
      </c>
      <c r="AB242" s="17" t="s">
        <v>227</v>
      </c>
      <c r="AC242" s="17" t="s">
        <v>227</v>
      </c>
      <c r="AD242" s="155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228</v>
      </c>
      <c r="C243" s="9" t="s">
        <v>228</v>
      </c>
      <c r="D243" s="153" t="s">
        <v>231</v>
      </c>
      <c r="E243" s="154" t="s">
        <v>232</v>
      </c>
      <c r="F243" s="154" t="s">
        <v>233</v>
      </c>
      <c r="G243" s="154" t="s">
        <v>237</v>
      </c>
      <c r="H243" s="154" t="s">
        <v>238</v>
      </c>
      <c r="I243" s="154" t="s">
        <v>239</v>
      </c>
      <c r="J243" s="154" t="s">
        <v>240</v>
      </c>
      <c r="K243" s="154" t="s">
        <v>241</v>
      </c>
      <c r="L243" s="154" t="s">
        <v>242</v>
      </c>
      <c r="M243" s="154" t="s">
        <v>243</v>
      </c>
      <c r="N243" s="154" t="s">
        <v>244</v>
      </c>
      <c r="O243" s="154" t="s">
        <v>245</v>
      </c>
      <c r="P243" s="154" t="s">
        <v>246</v>
      </c>
      <c r="Q243" s="154" t="s">
        <v>247</v>
      </c>
      <c r="R243" s="154" t="s">
        <v>248</v>
      </c>
      <c r="S243" s="154" t="s">
        <v>249</v>
      </c>
      <c r="T243" s="154" t="s">
        <v>250</v>
      </c>
      <c r="U243" s="154" t="s">
        <v>251</v>
      </c>
      <c r="V243" s="154" t="s">
        <v>252</v>
      </c>
      <c r="W243" s="154" t="s">
        <v>253</v>
      </c>
      <c r="X243" s="154" t="s">
        <v>254</v>
      </c>
      <c r="Y243" s="154" t="s">
        <v>255</v>
      </c>
      <c r="Z243" s="154" t="s">
        <v>256</v>
      </c>
      <c r="AA243" s="154" t="s">
        <v>257</v>
      </c>
      <c r="AB243" s="154" t="s">
        <v>259</v>
      </c>
      <c r="AC243" s="154" t="s">
        <v>260</v>
      </c>
      <c r="AD243" s="155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114</v>
      </c>
      <c r="E244" s="11" t="s">
        <v>301</v>
      </c>
      <c r="F244" s="11" t="s">
        <v>301</v>
      </c>
      <c r="G244" s="11" t="s">
        <v>302</v>
      </c>
      <c r="H244" s="11" t="s">
        <v>114</v>
      </c>
      <c r="I244" s="11" t="s">
        <v>114</v>
      </c>
      <c r="J244" s="11" t="s">
        <v>302</v>
      </c>
      <c r="K244" s="11" t="s">
        <v>301</v>
      </c>
      <c r="L244" s="11" t="s">
        <v>302</v>
      </c>
      <c r="M244" s="11" t="s">
        <v>302</v>
      </c>
      <c r="N244" s="11" t="s">
        <v>302</v>
      </c>
      <c r="O244" s="11" t="s">
        <v>302</v>
      </c>
      <c r="P244" s="11" t="s">
        <v>302</v>
      </c>
      <c r="Q244" s="11" t="s">
        <v>114</v>
      </c>
      <c r="R244" s="11" t="s">
        <v>302</v>
      </c>
      <c r="S244" s="11" t="s">
        <v>302</v>
      </c>
      <c r="T244" s="11" t="s">
        <v>114</v>
      </c>
      <c r="U244" s="11" t="s">
        <v>302</v>
      </c>
      <c r="V244" s="11" t="s">
        <v>301</v>
      </c>
      <c r="W244" s="11" t="s">
        <v>302</v>
      </c>
      <c r="X244" s="11" t="s">
        <v>114</v>
      </c>
      <c r="Y244" s="11" t="s">
        <v>301</v>
      </c>
      <c r="Z244" s="11" t="s">
        <v>302</v>
      </c>
      <c r="AA244" s="11" t="s">
        <v>302</v>
      </c>
      <c r="AB244" s="11" t="s">
        <v>301</v>
      </c>
      <c r="AC244" s="11" t="s">
        <v>302</v>
      </c>
      <c r="AD244" s="155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155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8">
        <v>1</v>
      </c>
      <c r="C246" s="14">
        <v>1</v>
      </c>
      <c r="D246" s="233">
        <v>32.14</v>
      </c>
      <c r="E246" s="233">
        <v>27.604547875906057</v>
      </c>
      <c r="F246" s="233">
        <v>28.3</v>
      </c>
      <c r="G246" s="233">
        <v>27</v>
      </c>
      <c r="H246" s="234">
        <v>38.222900000000003</v>
      </c>
      <c r="I246" s="233">
        <v>32</v>
      </c>
      <c r="J246" s="234">
        <v>39.5</v>
      </c>
      <c r="K246" s="233">
        <v>29.2</v>
      </c>
      <c r="L246" s="233">
        <v>27.5</v>
      </c>
      <c r="M246" s="233">
        <v>25.7</v>
      </c>
      <c r="N246" s="233">
        <v>26</v>
      </c>
      <c r="O246" s="234">
        <v>24.3</v>
      </c>
      <c r="P246" s="233">
        <v>27.6</v>
      </c>
      <c r="Q246" s="233">
        <v>26.198591590860957</v>
      </c>
      <c r="R246" s="233">
        <v>24.4</v>
      </c>
      <c r="S246" s="233">
        <v>29.2</v>
      </c>
      <c r="T246" s="233">
        <v>24</v>
      </c>
      <c r="U246" s="233">
        <v>27.3</v>
      </c>
      <c r="V246" s="233">
        <v>28.1</v>
      </c>
      <c r="W246" s="233">
        <v>26.6</v>
      </c>
      <c r="X246" s="233">
        <v>26</v>
      </c>
      <c r="Y246" s="233">
        <v>26.9</v>
      </c>
      <c r="Z246" s="233">
        <v>33.82</v>
      </c>
      <c r="AA246" s="234">
        <v>46</v>
      </c>
      <c r="AB246" s="232">
        <v>33.1</v>
      </c>
      <c r="AC246" s="233">
        <v>26.3</v>
      </c>
      <c r="AD246" s="229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5">
        <v>1</v>
      </c>
    </row>
    <row r="247" spans="1:65">
      <c r="A247" s="30"/>
      <c r="B247" s="19">
        <v>1</v>
      </c>
      <c r="C247" s="9">
        <v>2</v>
      </c>
      <c r="D247" s="228">
        <v>31.720000000000002</v>
      </c>
      <c r="E247" s="228">
        <v>27.921601576882193</v>
      </c>
      <c r="F247" s="228">
        <v>27.8</v>
      </c>
      <c r="G247" s="228">
        <v>28</v>
      </c>
      <c r="H247" s="228">
        <v>32.379800000000003</v>
      </c>
      <c r="I247" s="228">
        <v>31</v>
      </c>
      <c r="J247" s="228">
        <v>29.3</v>
      </c>
      <c r="K247" s="228">
        <v>29.2</v>
      </c>
      <c r="L247" s="228">
        <v>27.9</v>
      </c>
      <c r="M247" s="228">
        <v>25.5</v>
      </c>
      <c r="N247" s="228">
        <v>25.5</v>
      </c>
      <c r="O247" s="228">
        <v>26.2</v>
      </c>
      <c r="P247" s="228">
        <v>28.7</v>
      </c>
      <c r="Q247" s="228">
        <v>25.527238097761121</v>
      </c>
      <c r="R247" s="228">
        <v>22.7</v>
      </c>
      <c r="S247" s="228">
        <v>28.8</v>
      </c>
      <c r="T247" s="228">
        <v>25</v>
      </c>
      <c r="U247" s="228">
        <v>27.1</v>
      </c>
      <c r="V247" s="228">
        <v>25.8</v>
      </c>
      <c r="W247" s="228">
        <v>28.4</v>
      </c>
      <c r="X247" s="228">
        <v>26</v>
      </c>
      <c r="Y247" s="228">
        <v>28.5</v>
      </c>
      <c r="Z247" s="228">
        <v>32.270000000000003</v>
      </c>
      <c r="AA247" s="236">
        <v>43</v>
      </c>
      <c r="AB247" s="236">
        <v>33.1</v>
      </c>
      <c r="AC247" s="228">
        <v>24.9</v>
      </c>
      <c r="AD247" s="229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5">
        <v>18</v>
      </c>
    </row>
    <row r="248" spans="1:65">
      <c r="A248" s="30"/>
      <c r="B248" s="19">
        <v>1</v>
      </c>
      <c r="C248" s="9">
        <v>3</v>
      </c>
      <c r="D248" s="228">
        <v>32.159999999999997</v>
      </c>
      <c r="E248" s="228">
        <v>27.927812090266368</v>
      </c>
      <c r="F248" s="228">
        <v>28.1</v>
      </c>
      <c r="G248" s="228">
        <v>30</v>
      </c>
      <c r="H248" s="228">
        <v>30.1538</v>
      </c>
      <c r="I248" s="228">
        <v>34</v>
      </c>
      <c r="J248" s="228">
        <v>31.100000000000005</v>
      </c>
      <c r="K248" s="228">
        <v>29.4</v>
      </c>
      <c r="L248" s="228">
        <v>25.8</v>
      </c>
      <c r="M248" s="228">
        <v>24.6</v>
      </c>
      <c r="N248" s="228">
        <v>25.8</v>
      </c>
      <c r="O248" s="228">
        <v>26.2</v>
      </c>
      <c r="P248" s="228">
        <v>26.1</v>
      </c>
      <c r="Q248" s="228">
        <v>27.147940477379997</v>
      </c>
      <c r="R248" s="228">
        <v>23.5</v>
      </c>
      <c r="S248" s="228">
        <v>29.4</v>
      </c>
      <c r="T248" s="228">
        <v>25</v>
      </c>
      <c r="U248" s="228">
        <v>26.9</v>
      </c>
      <c r="V248" s="228">
        <v>26.6</v>
      </c>
      <c r="W248" s="228">
        <v>27.6</v>
      </c>
      <c r="X248" s="228">
        <v>26</v>
      </c>
      <c r="Y248" s="228">
        <v>27.9</v>
      </c>
      <c r="Z248" s="228">
        <v>26.78</v>
      </c>
      <c r="AA248" s="236">
        <v>36</v>
      </c>
      <c r="AB248" s="236">
        <v>33.200000000000003</v>
      </c>
      <c r="AC248" s="237">
        <v>43</v>
      </c>
      <c r="AD248" s="229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5">
        <v>16</v>
      </c>
    </row>
    <row r="249" spans="1:65">
      <c r="A249" s="30"/>
      <c r="B249" s="19">
        <v>1</v>
      </c>
      <c r="C249" s="9">
        <v>4</v>
      </c>
      <c r="D249" s="228">
        <v>31.519999999999996</v>
      </c>
      <c r="E249" s="228">
        <v>28.819685012106987</v>
      </c>
      <c r="F249" s="228">
        <v>28.1</v>
      </c>
      <c r="G249" s="228">
        <v>28</v>
      </c>
      <c r="H249" s="228">
        <v>30.858899999999998</v>
      </c>
      <c r="I249" s="228">
        <v>33</v>
      </c>
      <c r="J249" s="228">
        <v>29.8</v>
      </c>
      <c r="K249" s="228">
        <v>27</v>
      </c>
      <c r="L249" s="228">
        <v>26.3</v>
      </c>
      <c r="M249" s="228">
        <v>28.6</v>
      </c>
      <c r="N249" s="228">
        <v>26.2</v>
      </c>
      <c r="O249" s="228">
        <v>25.8</v>
      </c>
      <c r="P249" s="228">
        <v>27.6</v>
      </c>
      <c r="Q249" s="228">
        <v>25.660432778931582</v>
      </c>
      <c r="R249" s="228">
        <v>22.5</v>
      </c>
      <c r="S249" s="228">
        <v>29</v>
      </c>
      <c r="T249" s="228">
        <v>26</v>
      </c>
      <c r="U249" s="228">
        <v>27</v>
      </c>
      <c r="V249" s="228">
        <v>26.5</v>
      </c>
      <c r="W249" s="228">
        <v>29.1</v>
      </c>
      <c r="X249" s="228">
        <v>26</v>
      </c>
      <c r="Y249" s="228">
        <v>27.4</v>
      </c>
      <c r="Z249" s="228">
        <v>28.65</v>
      </c>
      <c r="AA249" s="236">
        <v>37</v>
      </c>
      <c r="AB249" s="236">
        <v>33.799999999999997</v>
      </c>
      <c r="AC249" s="228">
        <v>24.8</v>
      </c>
      <c r="AD249" s="229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5">
        <v>27.597373885717442</v>
      </c>
    </row>
    <row r="250" spans="1:65">
      <c r="A250" s="30"/>
      <c r="B250" s="19">
        <v>1</v>
      </c>
      <c r="C250" s="9">
        <v>5</v>
      </c>
      <c r="D250" s="228">
        <v>32.81</v>
      </c>
      <c r="E250" s="228">
        <v>27.469118878782126</v>
      </c>
      <c r="F250" s="228">
        <v>27.9</v>
      </c>
      <c r="G250" s="228">
        <v>28</v>
      </c>
      <c r="H250" s="228">
        <v>28.4924</v>
      </c>
      <c r="I250" s="228">
        <v>30</v>
      </c>
      <c r="J250" s="228">
        <v>30.4</v>
      </c>
      <c r="K250" s="228">
        <v>28.6</v>
      </c>
      <c r="L250" s="228">
        <v>27.7</v>
      </c>
      <c r="M250" s="228">
        <v>25.2</v>
      </c>
      <c r="N250" s="228">
        <v>26.2</v>
      </c>
      <c r="O250" s="228">
        <v>25.6</v>
      </c>
      <c r="P250" s="228">
        <v>25.6</v>
      </c>
      <c r="Q250" s="228">
        <v>26.581971353347587</v>
      </c>
      <c r="R250" s="228">
        <v>21.5</v>
      </c>
      <c r="S250" s="228">
        <v>29.4</v>
      </c>
      <c r="T250" s="228">
        <v>25</v>
      </c>
      <c r="U250" s="228">
        <v>26.7</v>
      </c>
      <c r="V250" s="228">
        <v>28.8</v>
      </c>
      <c r="W250" s="228">
        <v>28.1</v>
      </c>
      <c r="X250" s="228">
        <v>27</v>
      </c>
      <c r="Y250" s="228">
        <v>27.1</v>
      </c>
      <c r="Z250" s="228">
        <v>27.24</v>
      </c>
      <c r="AA250" s="236">
        <v>36</v>
      </c>
      <c r="AB250" s="236">
        <v>33.200000000000003</v>
      </c>
      <c r="AC250" s="228">
        <v>23.7</v>
      </c>
      <c r="AD250" s="229"/>
      <c r="AE250" s="230"/>
      <c r="AF250" s="230"/>
      <c r="AG250" s="230"/>
      <c r="AH250" s="230"/>
      <c r="AI250" s="230"/>
      <c r="AJ250" s="230"/>
      <c r="AK250" s="230"/>
      <c r="AL250" s="230"/>
      <c r="AM250" s="230"/>
      <c r="AN250" s="230"/>
      <c r="AO250" s="230"/>
      <c r="AP250" s="230"/>
      <c r="AQ250" s="230"/>
      <c r="AR250" s="230"/>
      <c r="AS250" s="230"/>
      <c r="AT250" s="230"/>
      <c r="AU250" s="230"/>
      <c r="AV250" s="230"/>
      <c r="AW250" s="230"/>
      <c r="AX250" s="230"/>
      <c r="AY250" s="230"/>
      <c r="AZ250" s="230"/>
      <c r="BA250" s="230"/>
      <c r="BB250" s="230"/>
      <c r="BC250" s="230"/>
      <c r="BD250" s="230"/>
      <c r="BE250" s="230"/>
      <c r="BF250" s="230"/>
      <c r="BG250" s="230"/>
      <c r="BH250" s="230"/>
      <c r="BI250" s="230"/>
      <c r="BJ250" s="230"/>
      <c r="BK250" s="230"/>
      <c r="BL250" s="230"/>
      <c r="BM250" s="235">
        <v>27</v>
      </c>
    </row>
    <row r="251" spans="1:65">
      <c r="A251" s="30"/>
      <c r="B251" s="19">
        <v>1</v>
      </c>
      <c r="C251" s="9">
        <v>6</v>
      </c>
      <c r="D251" s="228">
        <v>32.93</v>
      </c>
      <c r="E251" s="228">
        <v>27.15843729444563</v>
      </c>
      <c r="F251" s="228">
        <v>28.4</v>
      </c>
      <c r="G251" s="228">
        <v>28</v>
      </c>
      <c r="H251" s="228">
        <v>30.023900000000001</v>
      </c>
      <c r="I251" s="228">
        <v>30</v>
      </c>
      <c r="J251" s="228">
        <v>29</v>
      </c>
      <c r="K251" s="228">
        <v>27.4</v>
      </c>
      <c r="L251" s="228">
        <v>26.8</v>
      </c>
      <c r="M251" s="237">
        <v>30.3</v>
      </c>
      <c r="N251" s="228">
        <v>25.3</v>
      </c>
      <c r="O251" s="228">
        <v>25.9</v>
      </c>
      <c r="P251" s="228">
        <v>27.2</v>
      </c>
      <c r="Q251" s="228">
        <v>27.283902516640001</v>
      </c>
      <c r="R251" s="228">
        <v>23.5</v>
      </c>
      <c r="S251" s="228">
        <v>29.1</v>
      </c>
      <c r="T251" s="228">
        <v>25</v>
      </c>
      <c r="U251" s="228">
        <v>26.7</v>
      </c>
      <c r="V251" s="228">
        <v>26.6</v>
      </c>
      <c r="W251" s="228">
        <v>28.6</v>
      </c>
      <c r="X251" s="228">
        <v>27</v>
      </c>
      <c r="Y251" s="228">
        <v>28.5</v>
      </c>
      <c r="Z251" s="228">
        <v>27.15</v>
      </c>
      <c r="AA251" s="236">
        <v>37</v>
      </c>
      <c r="AB251" s="236">
        <v>34.1</v>
      </c>
      <c r="AC251" s="228">
        <v>24.1</v>
      </c>
      <c r="AD251" s="229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A251" s="230"/>
      <c r="BB251" s="230"/>
      <c r="BC251" s="230"/>
      <c r="BD251" s="230"/>
      <c r="BE251" s="230"/>
      <c r="BF251" s="230"/>
      <c r="BG251" s="230"/>
      <c r="BH251" s="230"/>
      <c r="BI251" s="230"/>
      <c r="BJ251" s="230"/>
      <c r="BK251" s="230"/>
      <c r="BL251" s="230"/>
      <c r="BM251" s="231"/>
    </row>
    <row r="252" spans="1:65">
      <c r="A252" s="30"/>
      <c r="B252" s="20" t="s">
        <v>267</v>
      </c>
      <c r="C252" s="12"/>
      <c r="D252" s="238">
        <v>32.213333333333331</v>
      </c>
      <c r="E252" s="238">
        <v>27.816867121398229</v>
      </c>
      <c r="F252" s="238">
        <v>28.100000000000005</v>
      </c>
      <c r="G252" s="238">
        <v>28.166666666666668</v>
      </c>
      <c r="H252" s="238">
        <v>31.688616666666665</v>
      </c>
      <c r="I252" s="238">
        <v>31.666666666666668</v>
      </c>
      <c r="J252" s="238">
        <v>31.516666666666669</v>
      </c>
      <c r="K252" s="238">
        <v>28.466666666666669</v>
      </c>
      <c r="L252" s="238">
        <v>27</v>
      </c>
      <c r="M252" s="238">
        <v>26.650000000000002</v>
      </c>
      <c r="N252" s="238">
        <v>25.833333333333332</v>
      </c>
      <c r="O252" s="238">
        <v>25.666666666666668</v>
      </c>
      <c r="P252" s="238">
        <v>27.133333333333329</v>
      </c>
      <c r="Q252" s="238">
        <v>26.400012802486874</v>
      </c>
      <c r="R252" s="238">
        <v>23.016666666666666</v>
      </c>
      <c r="S252" s="238">
        <v>29.150000000000002</v>
      </c>
      <c r="T252" s="238">
        <v>25</v>
      </c>
      <c r="U252" s="238">
        <v>26.95</v>
      </c>
      <c r="V252" s="238">
        <v>27.066666666666666</v>
      </c>
      <c r="W252" s="238">
        <v>28.066666666666663</v>
      </c>
      <c r="X252" s="238">
        <v>26.333333333333332</v>
      </c>
      <c r="Y252" s="238">
        <v>27.716666666666665</v>
      </c>
      <c r="Z252" s="238">
        <v>29.318333333333339</v>
      </c>
      <c r="AA252" s="238">
        <v>39.166666666666664</v>
      </c>
      <c r="AB252" s="238">
        <v>33.416666666666664</v>
      </c>
      <c r="AC252" s="238">
        <v>27.799999999999997</v>
      </c>
      <c r="AD252" s="229"/>
      <c r="AE252" s="230"/>
      <c r="AF252" s="230"/>
      <c r="AG252" s="230"/>
      <c r="AH252" s="230"/>
      <c r="AI252" s="230"/>
      <c r="AJ252" s="230"/>
      <c r="AK252" s="230"/>
      <c r="AL252" s="230"/>
      <c r="AM252" s="230"/>
      <c r="AN252" s="230"/>
      <c r="AO252" s="230"/>
      <c r="AP252" s="230"/>
      <c r="AQ252" s="230"/>
      <c r="AR252" s="230"/>
      <c r="AS252" s="230"/>
      <c r="AT252" s="230"/>
      <c r="AU252" s="230"/>
      <c r="AV252" s="230"/>
      <c r="AW252" s="230"/>
      <c r="AX252" s="230"/>
      <c r="AY252" s="230"/>
      <c r="AZ252" s="230"/>
      <c r="BA252" s="230"/>
      <c r="BB252" s="230"/>
      <c r="BC252" s="230"/>
      <c r="BD252" s="230"/>
      <c r="BE252" s="230"/>
      <c r="BF252" s="230"/>
      <c r="BG252" s="230"/>
      <c r="BH252" s="230"/>
      <c r="BI252" s="230"/>
      <c r="BJ252" s="230"/>
      <c r="BK252" s="230"/>
      <c r="BL252" s="230"/>
      <c r="BM252" s="231"/>
    </row>
    <row r="253" spans="1:65">
      <c r="A253" s="30"/>
      <c r="B253" s="3" t="s">
        <v>268</v>
      </c>
      <c r="C253" s="29"/>
      <c r="D253" s="228">
        <v>32.15</v>
      </c>
      <c r="E253" s="228">
        <v>27.763074726394123</v>
      </c>
      <c r="F253" s="228">
        <v>28.1</v>
      </c>
      <c r="G253" s="228">
        <v>28</v>
      </c>
      <c r="H253" s="228">
        <v>30.506349999999998</v>
      </c>
      <c r="I253" s="228">
        <v>31.5</v>
      </c>
      <c r="J253" s="228">
        <v>30.1</v>
      </c>
      <c r="K253" s="228">
        <v>28.9</v>
      </c>
      <c r="L253" s="228">
        <v>27.15</v>
      </c>
      <c r="M253" s="228">
        <v>25.6</v>
      </c>
      <c r="N253" s="228">
        <v>25.9</v>
      </c>
      <c r="O253" s="228">
        <v>25.85</v>
      </c>
      <c r="P253" s="228">
        <v>27.4</v>
      </c>
      <c r="Q253" s="228">
        <v>26.39028147210427</v>
      </c>
      <c r="R253" s="228">
        <v>23.1</v>
      </c>
      <c r="S253" s="228">
        <v>29.15</v>
      </c>
      <c r="T253" s="228">
        <v>25</v>
      </c>
      <c r="U253" s="228">
        <v>26.95</v>
      </c>
      <c r="V253" s="228">
        <v>26.6</v>
      </c>
      <c r="W253" s="228">
        <v>28.25</v>
      </c>
      <c r="X253" s="228">
        <v>26</v>
      </c>
      <c r="Y253" s="228">
        <v>27.65</v>
      </c>
      <c r="Z253" s="228">
        <v>27.945</v>
      </c>
      <c r="AA253" s="228">
        <v>37</v>
      </c>
      <c r="AB253" s="228">
        <v>33.200000000000003</v>
      </c>
      <c r="AC253" s="228">
        <v>24.85</v>
      </c>
      <c r="AD253" s="229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1"/>
    </row>
    <row r="254" spans="1:65">
      <c r="A254" s="30"/>
      <c r="B254" s="3" t="s">
        <v>269</v>
      </c>
      <c r="C254" s="29"/>
      <c r="D254" s="23">
        <v>0.56602709004664065</v>
      </c>
      <c r="E254" s="23">
        <v>0.57069430582020364</v>
      </c>
      <c r="F254" s="23">
        <v>0.22803508501982742</v>
      </c>
      <c r="G254" s="23">
        <v>0.98319208025017513</v>
      </c>
      <c r="H254" s="23">
        <v>3.4410977198659549</v>
      </c>
      <c r="I254" s="23">
        <v>1.6329931618554521</v>
      </c>
      <c r="J254" s="23">
        <v>3.9836750202126336</v>
      </c>
      <c r="K254" s="23">
        <v>1.0250203250017369</v>
      </c>
      <c r="L254" s="23">
        <v>0.83904707853612037</v>
      </c>
      <c r="M254" s="23">
        <v>2.265171075217058</v>
      </c>
      <c r="N254" s="23">
        <v>0.37237973450050466</v>
      </c>
      <c r="O254" s="23">
        <v>0.70898989179442162</v>
      </c>
      <c r="P254" s="23">
        <v>1.1236844159579082</v>
      </c>
      <c r="Q254" s="23">
        <v>0.73797703877994536</v>
      </c>
      <c r="R254" s="23">
        <v>1.0048217088949989</v>
      </c>
      <c r="S254" s="23">
        <v>0.23452078799117057</v>
      </c>
      <c r="T254" s="23">
        <v>0.63245553203367588</v>
      </c>
      <c r="U254" s="23">
        <v>0.23452078799117221</v>
      </c>
      <c r="V254" s="23">
        <v>1.1343133018115705</v>
      </c>
      <c r="W254" s="23">
        <v>0.8755950357709128</v>
      </c>
      <c r="X254" s="23">
        <v>0.5163977794943222</v>
      </c>
      <c r="Y254" s="23">
        <v>0.69402209378856727</v>
      </c>
      <c r="Z254" s="23">
        <v>2.9962737970129951</v>
      </c>
      <c r="AA254" s="23">
        <v>4.2622372841814737</v>
      </c>
      <c r="AB254" s="23">
        <v>0.42622372841814632</v>
      </c>
      <c r="AC254" s="23">
        <v>7.4993333037010794</v>
      </c>
      <c r="AD254" s="155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3" t="s">
        <v>87</v>
      </c>
      <c r="C255" s="29"/>
      <c r="D255" s="13">
        <v>1.7571205195984294E-2</v>
      </c>
      <c r="E255" s="13">
        <v>2.05161243834391E-2</v>
      </c>
      <c r="F255" s="13">
        <v>8.1151275807767754E-3</v>
      </c>
      <c r="G255" s="13">
        <v>3.4906227701189646E-2</v>
      </c>
      <c r="H255" s="13">
        <v>0.10859097309494277</v>
      </c>
      <c r="I255" s="13">
        <v>5.1568205111224799E-2</v>
      </c>
      <c r="J255" s="13">
        <v>0.126398995881945</v>
      </c>
      <c r="K255" s="13">
        <v>3.6007739754159371E-2</v>
      </c>
      <c r="L255" s="13">
        <v>3.1075817723560013E-2</v>
      </c>
      <c r="M255" s="13">
        <v>8.499703846968322E-2</v>
      </c>
      <c r="N255" s="13">
        <v>1.4414699400019536E-2</v>
      </c>
      <c r="O255" s="13">
        <v>2.7622982797185256E-2</v>
      </c>
      <c r="P255" s="13">
        <v>4.1413430563559277E-2</v>
      </c>
      <c r="Q255" s="13">
        <v>2.7953662155437597E-2</v>
      </c>
      <c r="R255" s="13">
        <v>4.3656265411802994E-2</v>
      </c>
      <c r="S255" s="13">
        <v>8.0453100511550784E-3</v>
      </c>
      <c r="T255" s="13">
        <v>2.5298221281347035E-2</v>
      </c>
      <c r="U255" s="13">
        <v>8.7020700553310654E-3</v>
      </c>
      <c r="V255" s="13">
        <v>4.1908126914220585E-2</v>
      </c>
      <c r="W255" s="13">
        <v>3.1196972770935139E-2</v>
      </c>
      <c r="X255" s="13">
        <v>1.9610042259278058E-2</v>
      </c>
      <c r="Y255" s="13">
        <v>2.5039883119250775E-2</v>
      </c>
      <c r="Z255" s="13">
        <v>0.10219795794484661</v>
      </c>
      <c r="AA255" s="13">
        <v>0.10882307959612274</v>
      </c>
      <c r="AB255" s="13">
        <v>1.275482479056797E-2</v>
      </c>
      <c r="AC255" s="13">
        <v>0.26976019078061442</v>
      </c>
      <c r="AD255" s="155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A256" s="30"/>
      <c r="B256" s="3" t="s">
        <v>270</v>
      </c>
      <c r="C256" s="29"/>
      <c r="D256" s="13">
        <v>0.1672608222336982</v>
      </c>
      <c r="E256" s="13">
        <v>7.9534102262672768E-3</v>
      </c>
      <c r="F256" s="13">
        <v>1.821282403043023E-2</v>
      </c>
      <c r="G256" s="13">
        <v>2.0628512818165357E-2</v>
      </c>
      <c r="H256" s="13">
        <v>0.1482475397076306</v>
      </c>
      <c r="I256" s="13">
        <v>0.14745217417426892</v>
      </c>
      <c r="J256" s="13">
        <v>0.14201687440186439</v>
      </c>
      <c r="K256" s="13">
        <v>3.1499112362974424E-2</v>
      </c>
      <c r="L256" s="13">
        <v>-2.1646040967202462E-2</v>
      </c>
      <c r="M256" s="13">
        <v>-3.4328407102812708E-2</v>
      </c>
      <c r="N256" s="13">
        <v>-6.3920594752570281E-2</v>
      </c>
      <c r="O256" s="13">
        <v>-6.995981672190843E-2</v>
      </c>
      <c r="P256" s="13">
        <v>-1.6814663391731988E-2</v>
      </c>
      <c r="Q256" s="13">
        <v>-4.3386776154460183E-2</v>
      </c>
      <c r="R256" s="13">
        <v>-0.16598344603438675</v>
      </c>
      <c r="S256" s="13">
        <v>5.6259922437261078E-2</v>
      </c>
      <c r="T256" s="13">
        <v>-9.4116704599261469E-2</v>
      </c>
      <c r="U256" s="13">
        <v>-2.3457807558003863E-2</v>
      </c>
      <c r="V256" s="13">
        <v>-1.9230352179467114E-2</v>
      </c>
      <c r="W256" s="13">
        <v>1.7004979636562334E-2</v>
      </c>
      <c r="X256" s="13">
        <v>-4.5802928844555502E-2</v>
      </c>
      <c r="Y256" s="13">
        <v>4.3226135009519773E-3</v>
      </c>
      <c r="Z256" s="13">
        <v>6.2359536626293011E-2</v>
      </c>
      <c r="AA256" s="13">
        <v>0.41921716279449028</v>
      </c>
      <c r="AB256" s="13">
        <v>0.21086400485232049</v>
      </c>
      <c r="AC256" s="13">
        <v>7.3422244856211627E-3</v>
      </c>
      <c r="AD256" s="155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6"/>
    </row>
    <row r="257" spans="1:65">
      <c r="A257" s="30"/>
      <c r="B257" s="46" t="s">
        <v>271</v>
      </c>
      <c r="C257" s="47"/>
      <c r="D257" s="45">
        <v>2.16</v>
      </c>
      <c r="E257" s="45">
        <v>0</v>
      </c>
      <c r="F257" s="45">
        <v>0.14000000000000001</v>
      </c>
      <c r="G257" s="45">
        <v>0.18</v>
      </c>
      <c r="H257" s="45">
        <v>1.9</v>
      </c>
      <c r="I257" s="45">
        <v>1.89</v>
      </c>
      <c r="J257" s="45">
        <v>1.82</v>
      </c>
      <c r="K257" s="45">
        <v>0.32</v>
      </c>
      <c r="L257" s="45">
        <v>0.4</v>
      </c>
      <c r="M257" s="45">
        <v>0.56999999999999995</v>
      </c>
      <c r="N257" s="45">
        <v>0.97</v>
      </c>
      <c r="O257" s="45">
        <v>1.05</v>
      </c>
      <c r="P257" s="45">
        <v>0.33</v>
      </c>
      <c r="Q257" s="45">
        <v>0.69</v>
      </c>
      <c r="R257" s="45">
        <v>2.35</v>
      </c>
      <c r="S257" s="45">
        <v>0.66</v>
      </c>
      <c r="T257" s="45">
        <v>1.38</v>
      </c>
      <c r="U257" s="45">
        <v>0.42</v>
      </c>
      <c r="V257" s="45">
        <v>0.36</v>
      </c>
      <c r="W257" s="45">
        <v>0.13</v>
      </c>
      <c r="X257" s="45">
        <v>0.72</v>
      </c>
      <c r="Y257" s="45">
        <v>0.05</v>
      </c>
      <c r="Z257" s="45">
        <v>0.74</v>
      </c>
      <c r="AA257" s="45">
        <v>5.57</v>
      </c>
      <c r="AB257" s="45">
        <v>2.75</v>
      </c>
      <c r="AC257" s="45">
        <v>0</v>
      </c>
      <c r="AD257" s="155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6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BM258" s="56"/>
    </row>
    <row r="259" spans="1:65" ht="15">
      <c r="B259" s="8" t="s">
        <v>511</v>
      </c>
      <c r="BM259" s="28" t="s">
        <v>67</v>
      </c>
    </row>
    <row r="260" spans="1:65" ht="15">
      <c r="A260" s="25" t="s">
        <v>33</v>
      </c>
      <c r="B260" s="18" t="s">
        <v>110</v>
      </c>
      <c r="C260" s="15" t="s">
        <v>111</v>
      </c>
      <c r="D260" s="16" t="s">
        <v>227</v>
      </c>
      <c r="E260" s="17" t="s">
        <v>227</v>
      </c>
      <c r="F260" s="17" t="s">
        <v>227</v>
      </c>
      <c r="G260" s="17" t="s">
        <v>227</v>
      </c>
      <c r="H260" s="17" t="s">
        <v>227</v>
      </c>
      <c r="I260" s="17" t="s">
        <v>227</v>
      </c>
      <c r="J260" s="17" t="s">
        <v>227</v>
      </c>
      <c r="K260" s="15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228</v>
      </c>
      <c r="C261" s="9" t="s">
        <v>228</v>
      </c>
      <c r="D261" s="153" t="s">
        <v>232</v>
      </c>
      <c r="E261" s="154" t="s">
        <v>233</v>
      </c>
      <c r="F261" s="154" t="s">
        <v>237</v>
      </c>
      <c r="G261" s="154" t="s">
        <v>238</v>
      </c>
      <c r="H261" s="154" t="s">
        <v>241</v>
      </c>
      <c r="I261" s="154" t="s">
        <v>254</v>
      </c>
      <c r="J261" s="154" t="s">
        <v>257</v>
      </c>
      <c r="K261" s="15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301</v>
      </c>
      <c r="E262" s="11" t="s">
        <v>301</v>
      </c>
      <c r="F262" s="11" t="s">
        <v>302</v>
      </c>
      <c r="G262" s="11" t="s">
        <v>301</v>
      </c>
      <c r="H262" s="11" t="s">
        <v>301</v>
      </c>
      <c r="I262" s="11" t="s">
        <v>301</v>
      </c>
      <c r="J262" s="11" t="s">
        <v>302</v>
      </c>
      <c r="K262" s="15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15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1">
        <v>3.8102000181241018</v>
      </c>
      <c r="E264" s="21">
        <v>3.9</v>
      </c>
      <c r="F264" s="21">
        <v>4.2</v>
      </c>
      <c r="G264" s="21">
        <v>3.7677</v>
      </c>
      <c r="H264" s="149">
        <v>3.3</v>
      </c>
      <c r="I264" s="21">
        <v>4.07</v>
      </c>
      <c r="J264" s="21">
        <v>4</v>
      </c>
      <c r="K264" s="15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3.7638779180823856</v>
      </c>
      <c r="E265" s="11">
        <v>4.09</v>
      </c>
      <c r="F265" s="11">
        <v>4</v>
      </c>
      <c r="G265" s="11">
        <v>3.7404999999999999</v>
      </c>
      <c r="H265" s="150">
        <v>4.0999999999999996</v>
      </c>
      <c r="I265" s="11">
        <v>4.0999999999999996</v>
      </c>
      <c r="J265" s="11">
        <v>4.0999999999999996</v>
      </c>
      <c r="K265" s="15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33</v>
      </c>
    </row>
    <row r="266" spans="1:65">
      <c r="A266" s="30"/>
      <c r="B266" s="19">
        <v>1</v>
      </c>
      <c r="C266" s="9">
        <v>3</v>
      </c>
      <c r="D266" s="11">
        <v>3.8868399629308117</v>
      </c>
      <c r="E266" s="11">
        <v>3.9300000000000006</v>
      </c>
      <c r="F266" s="11">
        <v>4.3</v>
      </c>
      <c r="G266" s="11">
        <v>3.7978000000000001</v>
      </c>
      <c r="H266" s="150">
        <v>3.7</v>
      </c>
      <c r="I266" s="11">
        <v>3.9600000000000004</v>
      </c>
      <c r="J266" s="11">
        <v>4</v>
      </c>
      <c r="K266" s="15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3.9085512954976585</v>
      </c>
      <c r="E267" s="11">
        <v>4.13</v>
      </c>
      <c r="F267" s="11">
        <v>3.9</v>
      </c>
      <c r="G267" s="11">
        <v>3.6402999999999999</v>
      </c>
      <c r="H267" s="150">
        <v>3.6</v>
      </c>
      <c r="I267" s="11">
        <v>4.04</v>
      </c>
      <c r="J267" s="11">
        <v>4</v>
      </c>
      <c r="K267" s="15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3.9404103515014586</v>
      </c>
    </row>
    <row r="268" spans="1:65">
      <c r="A268" s="30"/>
      <c r="B268" s="19">
        <v>1</v>
      </c>
      <c r="C268" s="9">
        <v>5</v>
      </c>
      <c r="D268" s="11">
        <v>3.8398285686315319</v>
      </c>
      <c r="E268" s="11">
        <v>3.95</v>
      </c>
      <c r="F268" s="11">
        <v>3.7</v>
      </c>
      <c r="G268" s="11">
        <v>3.4828999999999999</v>
      </c>
      <c r="H268" s="150">
        <v>3.5</v>
      </c>
      <c r="I268" s="11">
        <v>4.16</v>
      </c>
      <c r="J268" s="11">
        <v>4.2</v>
      </c>
      <c r="K268" s="15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28</v>
      </c>
    </row>
    <row r="269" spans="1:65">
      <c r="A269" s="30"/>
      <c r="B269" s="19">
        <v>1</v>
      </c>
      <c r="C269" s="9">
        <v>6</v>
      </c>
      <c r="D269" s="11">
        <v>3.819674890786013</v>
      </c>
      <c r="E269" s="11">
        <v>3.9099999999999997</v>
      </c>
      <c r="F269" s="11">
        <v>4</v>
      </c>
      <c r="G269" s="11">
        <v>3.4965999999999999</v>
      </c>
      <c r="H269" s="150">
        <v>3.4</v>
      </c>
      <c r="I269" s="11">
        <v>4.16</v>
      </c>
      <c r="J269" s="11">
        <v>4.0999999999999996</v>
      </c>
      <c r="K269" s="15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20" t="s">
        <v>267</v>
      </c>
      <c r="C270" s="12"/>
      <c r="D270" s="22">
        <v>3.8381621090087505</v>
      </c>
      <c r="E270" s="22">
        <v>3.9849999999999999</v>
      </c>
      <c r="F270" s="22">
        <v>4.0166666666666666</v>
      </c>
      <c r="G270" s="22">
        <v>3.6543000000000005</v>
      </c>
      <c r="H270" s="22">
        <v>3.5999999999999996</v>
      </c>
      <c r="I270" s="22">
        <v>4.081666666666667</v>
      </c>
      <c r="J270" s="22">
        <v>4.0666666666666664</v>
      </c>
      <c r="K270" s="15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268</v>
      </c>
      <c r="C271" s="29"/>
      <c r="D271" s="11">
        <v>3.8297517297087724</v>
      </c>
      <c r="E271" s="11">
        <v>3.9400000000000004</v>
      </c>
      <c r="F271" s="11">
        <v>4</v>
      </c>
      <c r="G271" s="11">
        <v>3.6903999999999999</v>
      </c>
      <c r="H271" s="11">
        <v>3.55</v>
      </c>
      <c r="I271" s="11">
        <v>4.085</v>
      </c>
      <c r="J271" s="11">
        <v>4.05</v>
      </c>
      <c r="K271" s="15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3" t="s">
        <v>269</v>
      </c>
      <c r="C272" s="29"/>
      <c r="D272" s="23">
        <v>5.2855926650742312E-2</v>
      </c>
      <c r="E272" s="23">
        <v>9.9146356463563415E-2</v>
      </c>
      <c r="F272" s="23">
        <v>0.21369760566432802</v>
      </c>
      <c r="G272" s="23">
        <v>0.13807642811139059</v>
      </c>
      <c r="H272" s="23">
        <v>0.28284271247461901</v>
      </c>
      <c r="I272" s="23">
        <v>7.6528861657982672E-2</v>
      </c>
      <c r="J272" s="23">
        <v>8.1649658092772609E-2</v>
      </c>
      <c r="K272" s="209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57"/>
    </row>
    <row r="273" spans="1:65">
      <c r="A273" s="30"/>
      <c r="B273" s="3" t="s">
        <v>87</v>
      </c>
      <c r="C273" s="29"/>
      <c r="D273" s="13">
        <v>1.3771155347159884E-2</v>
      </c>
      <c r="E273" s="13">
        <v>2.4879888698510266E-2</v>
      </c>
      <c r="F273" s="13">
        <v>5.320272340190739E-2</v>
      </c>
      <c r="G273" s="13">
        <v>3.7784644969321234E-2</v>
      </c>
      <c r="H273" s="13">
        <v>7.8567420131838622E-2</v>
      </c>
      <c r="I273" s="13">
        <v>1.874941486108191E-2</v>
      </c>
      <c r="J273" s="13">
        <v>2.0077784776911297E-2</v>
      </c>
      <c r="K273" s="15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A274" s="30"/>
      <c r="B274" s="3" t="s">
        <v>270</v>
      </c>
      <c r="C274" s="29"/>
      <c r="D274" s="13">
        <v>-2.5948628028993781E-2</v>
      </c>
      <c r="E274" s="13">
        <v>1.1315991107766488E-2</v>
      </c>
      <c r="F274" s="13">
        <v>1.9352379159229161E-2</v>
      </c>
      <c r="G274" s="13">
        <v>-7.2609278217036E-2</v>
      </c>
      <c r="H274" s="13">
        <v>-8.6389568886333978E-2</v>
      </c>
      <c r="I274" s="13">
        <v>3.5848123054337266E-2</v>
      </c>
      <c r="J274" s="13">
        <v>3.2041412924696866E-2</v>
      </c>
      <c r="K274" s="15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6"/>
    </row>
    <row r="275" spans="1:65">
      <c r="A275" s="30"/>
      <c r="B275" s="46" t="s">
        <v>271</v>
      </c>
      <c r="C275" s="47"/>
      <c r="D275" s="45">
        <v>1.02</v>
      </c>
      <c r="E275" s="45">
        <v>0</v>
      </c>
      <c r="F275" s="45">
        <v>0.22</v>
      </c>
      <c r="G275" s="45">
        <v>2.31</v>
      </c>
      <c r="H275" s="45">
        <v>2.69</v>
      </c>
      <c r="I275" s="45">
        <v>0.67</v>
      </c>
      <c r="J275" s="45">
        <v>0.56999999999999995</v>
      </c>
      <c r="K275" s="15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6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BM276" s="56"/>
    </row>
    <row r="277" spans="1:65" ht="15">
      <c r="B277" s="8" t="s">
        <v>512</v>
      </c>
      <c r="BM277" s="28" t="s">
        <v>67</v>
      </c>
    </row>
    <row r="278" spans="1:65" ht="15">
      <c r="A278" s="25" t="s">
        <v>36</v>
      </c>
      <c r="B278" s="18" t="s">
        <v>110</v>
      </c>
      <c r="C278" s="15" t="s">
        <v>111</v>
      </c>
      <c r="D278" s="16" t="s">
        <v>227</v>
      </c>
      <c r="E278" s="17" t="s">
        <v>227</v>
      </c>
      <c r="F278" s="17" t="s">
        <v>227</v>
      </c>
      <c r="G278" s="17" t="s">
        <v>227</v>
      </c>
      <c r="H278" s="17" t="s">
        <v>227</v>
      </c>
      <c r="I278" s="17" t="s">
        <v>227</v>
      </c>
      <c r="J278" s="17" t="s">
        <v>227</v>
      </c>
      <c r="K278" s="15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228</v>
      </c>
      <c r="C279" s="9" t="s">
        <v>228</v>
      </c>
      <c r="D279" s="153" t="s">
        <v>232</v>
      </c>
      <c r="E279" s="154" t="s">
        <v>233</v>
      </c>
      <c r="F279" s="154" t="s">
        <v>237</v>
      </c>
      <c r="G279" s="154" t="s">
        <v>238</v>
      </c>
      <c r="H279" s="154" t="s">
        <v>241</v>
      </c>
      <c r="I279" s="154" t="s">
        <v>254</v>
      </c>
      <c r="J279" s="154" t="s">
        <v>257</v>
      </c>
      <c r="K279" s="15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301</v>
      </c>
      <c r="E280" s="11" t="s">
        <v>301</v>
      </c>
      <c r="F280" s="11" t="s">
        <v>302</v>
      </c>
      <c r="G280" s="11" t="s">
        <v>301</v>
      </c>
      <c r="H280" s="11" t="s">
        <v>301</v>
      </c>
      <c r="I280" s="11" t="s">
        <v>301</v>
      </c>
      <c r="J280" s="11" t="s">
        <v>302</v>
      </c>
      <c r="K280" s="15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15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1">
        <v>1.5072574233752327</v>
      </c>
      <c r="E282" s="21">
        <v>1.42</v>
      </c>
      <c r="F282" s="149">
        <v>1.8</v>
      </c>
      <c r="G282" s="21">
        <v>1.4153</v>
      </c>
      <c r="H282" s="21">
        <v>1.3</v>
      </c>
      <c r="I282" s="21">
        <v>1.44</v>
      </c>
      <c r="J282" s="21">
        <v>1.4</v>
      </c>
      <c r="K282" s="15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1.4565941365287687</v>
      </c>
      <c r="E283" s="11">
        <v>1.43</v>
      </c>
      <c r="F283" s="150">
        <v>1.7</v>
      </c>
      <c r="G283" s="11">
        <v>1.3732</v>
      </c>
      <c r="H283" s="11">
        <v>1.6</v>
      </c>
      <c r="I283" s="11">
        <v>1.45</v>
      </c>
      <c r="J283" s="11">
        <v>1.4</v>
      </c>
      <c r="K283" s="15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34</v>
      </c>
    </row>
    <row r="284" spans="1:65">
      <c r="A284" s="30"/>
      <c r="B284" s="19">
        <v>1</v>
      </c>
      <c r="C284" s="9">
        <v>3</v>
      </c>
      <c r="D284" s="11">
        <v>1.5189092587713504</v>
      </c>
      <c r="E284" s="11">
        <v>1.4</v>
      </c>
      <c r="F284" s="150">
        <v>1.9</v>
      </c>
      <c r="G284" s="11">
        <v>1.3976</v>
      </c>
      <c r="H284" s="11">
        <v>1.4</v>
      </c>
      <c r="I284" s="11">
        <v>1.43</v>
      </c>
      <c r="J284" s="11">
        <v>1.3</v>
      </c>
      <c r="K284" s="15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1.5205915096934421</v>
      </c>
      <c r="E285" s="11">
        <v>1.42</v>
      </c>
      <c r="F285" s="150">
        <v>1.7</v>
      </c>
      <c r="G285" s="11">
        <v>1.4145000000000001</v>
      </c>
      <c r="H285" s="11">
        <v>1.4</v>
      </c>
      <c r="I285" s="11">
        <v>1.47</v>
      </c>
      <c r="J285" s="11">
        <v>1.5</v>
      </c>
      <c r="K285" s="15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1.4199313423839455</v>
      </c>
    </row>
    <row r="286" spans="1:65">
      <c r="A286" s="30"/>
      <c r="B286" s="19">
        <v>1</v>
      </c>
      <c r="C286" s="9">
        <v>5</v>
      </c>
      <c r="D286" s="11">
        <v>1.491669699572902</v>
      </c>
      <c r="E286" s="11">
        <v>1.43</v>
      </c>
      <c r="F286" s="150">
        <v>1.6</v>
      </c>
      <c r="G286" s="11">
        <v>1.2271000000000001</v>
      </c>
      <c r="H286" s="11">
        <v>1.3</v>
      </c>
      <c r="I286" s="11">
        <v>1.53</v>
      </c>
      <c r="J286" s="11">
        <v>1.5</v>
      </c>
      <c r="K286" s="15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29</v>
      </c>
    </row>
    <row r="287" spans="1:65">
      <c r="A287" s="30"/>
      <c r="B287" s="19">
        <v>1</v>
      </c>
      <c r="C287" s="9">
        <v>6</v>
      </c>
      <c r="D287" s="11">
        <v>1.4893062978803384</v>
      </c>
      <c r="E287" s="11">
        <v>1.4</v>
      </c>
      <c r="F287" s="150">
        <v>1.7</v>
      </c>
      <c r="G287" s="11">
        <v>1.2855000000000001</v>
      </c>
      <c r="H287" s="11">
        <v>1.3</v>
      </c>
      <c r="I287" s="11">
        <v>1.5</v>
      </c>
      <c r="J287" s="11">
        <v>1.3</v>
      </c>
      <c r="K287" s="15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20" t="s">
        <v>267</v>
      </c>
      <c r="C288" s="12"/>
      <c r="D288" s="22">
        <v>1.4973880543036726</v>
      </c>
      <c r="E288" s="22">
        <v>1.4166666666666667</v>
      </c>
      <c r="F288" s="22">
        <v>1.7333333333333334</v>
      </c>
      <c r="G288" s="22">
        <v>1.3522000000000001</v>
      </c>
      <c r="H288" s="22">
        <v>1.3833333333333335</v>
      </c>
      <c r="I288" s="22">
        <v>1.47</v>
      </c>
      <c r="J288" s="22">
        <v>1.4000000000000001</v>
      </c>
      <c r="K288" s="15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268</v>
      </c>
      <c r="C289" s="29"/>
      <c r="D289" s="11">
        <v>1.4994635614740672</v>
      </c>
      <c r="E289" s="11">
        <v>1.42</v>
      </c>
      <c r="F289" s="11">
        <v>1.7</v>
      </c>
      <c r="G289" s="11">
        <v>1.3854</v>
      </c>
      <c r="H289" s="11">
        <v>1.35</v>
      </c>
      <c r="I289" s="11">
        <v>1.46</v>
      </c>
      <c r="J289" s="11">
        <v>1.4</v>
      </c>
      <c r="K289" s="15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3" t="s">
        <v>269</v>
      </c>
      <c r="C290" s="29"/>
      <c r="D290" s="23">
        <v>2.3921225406629738E-2</v>
      </c>
      <c r="E290" s="23">
        <v>1.3662601021279476E-2</v>
      </c>
      <c r="F290" s="23">
        <v>0.10327955589886442</v>
      </c>
      <c r="G290" s="23">
        <v>7.8056338627942284E-2</v>
      </c>
      <c r="H290" s="23">
        <v>0.11690451944500123</v>
      </c>
      <c r="I290" s="23">
        <v>3.847076812334272E-2</v>
      </c>
      <c r="J290" s="23">
        <v>8.9442719099991574E-2</v>
      </c>
      <c r="K290" s="209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57"/>
    </row>
    <row r="291" spans="1:65">
      <c r="A291" s="30"/>
      <c r="B291" s="3" t="s">
        <v>87</v>
      </c>
      <c r="C291" s="29"/>
      <c r="D291" s="13">
        <v>1.5975301350827042E-2</v>
      </c>
      <c r="E291" s="13">
        <v>9.6441889561972773E-3</v>
      </c>
      <c r="F291" s="13">
        <v>5.9584359172421782E-2</v>
      </c>
      <c r="G291" s="13">
        <v>5.7725439008979647E-2</v>
      </c>
      <c r="H291" s="13">
        <v>8.4509291165061118E-2</v>
      </c>
      <c r="I291" s="13">
        <v>2.6170590560097091E-2</v>
      </c>
      <c r="J291" s="13">
        <v>6.3887656499993978E-2</v>
      </c>
      <c r="K291" s="15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270</v>
      </c>
      <c r="C292" s="29"/>
      <c r="D292" s="13">
        <v>5.4549617722842836E-2</v>
      </c>
      <c r="E292" s="13">
        <v>-2.2991785728158076E-3</v>
      </c>
      <c r="F292" s="13">
        <v>0.22071629915796653</v>
      </c>
      <c r="G292" s="13">
        <v>-4.7700434776113965E-2</v>
      </c>
      <c r="H292" s="13">
        <v>-2.5774492018161177E-2</v>
      </c>
      <c r="I292" s="13">
        <v>3.5261322939736939E-2</v>
      </c>
      <c r="J292" s="13">
        <v>-1.4036835295488492E-2</v>
      </c>
      <c r="K292" s="15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271</v>
      </c>
      <c r="C293" s="47"/>
      <c r="D293" s="45">
        <v>1.02</v>
      </c>
      <c r="E293" s="45">
        <v>0</v>
      </c>
      <c r="F293" s="45">
        <v>4</v>
      </c>
      <c r="G293" s="45">
        <v>0.82</v>
      </c>
      <c r="H293" s="45">
        <v>0.42</v>
      </c>
      <c r="I293" s="45">
        <v>0.67</v>
      </c>
      <c r="J293" s="45">
        <v>0.21</v>
      </c>
      <c r="K293" s="15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BM294" s="56"/>
    </row>
    <row r="295" spans="1:65" ht="15">
      <c r="B295" s="8" t="s">
        <v>513</v>
      </c>
      <c r="BM295" s="28" t="s">
        <v>67</v>
      </c>
    </row>
    <row r="296" spans="1:65" ht="15">
      <c r="A296" s="25" t="s">
        <v>39</v>
      </c>
      <c r="B296" s="18" t="s">
        <v>110</v>
      </c>
      <c r="C296" s="15" t="s">
        <v>111</v>
      </c>
      <c r="D296" s="16" t="s">
        <v>227</v>
      </c>
      <c r="E296" s="17" t="s">
        <v>227</v>
      </c>
      <c r="F296" s="17" t="s">
        <v>227</v>
      </c>
      <c r="G296" s="17" t="s">
        <v>227</v>
      </c>
      <c r="H296" s="17" t="s">
        <v>227</v>
      </c>
      <c r="I296" s="17" t="s">
        <v>227</v>
      </c>
      <c r="J296" s="17" t="s">
        <v>227</v>
      </c>
      <c r="K296" s="15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53" t="s">
        <v>232</v>
      </c>
      <c r="E297" s="154" t="s">
        <v>233</v>
      </c>
      <c r="F297" s="154" t="s">
        <v>237</v>
      </c>
      <c r="G297" s="154" t="s">
        <v>238</v>
      </c>
      <c r="H297" s="154" t="s">
        <v>241</v>
      </c>
      <c r="I297" s="154" t="s">
        <v>254</v>
      </c>
      <c r="J297" s="154" t="s">
        <v>257</v>
      </c>
      <c r="K297" s="15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301</v>
      </c>
      <c r="E298" s="11" t="s">
        <v>301</v>
      </c>
      <c r="F298" s="11" t="s">
        <v>302</v>
      </c>
      <c r="G298" s="11" t="s">
        <v>301</v>
      </c>
      <c r="H298" s="11" t="s">
        <v>301</v>
      </c>
      <c r="I298" s="11" t="s">
        <v>301</v>
      </c>
      <c r="J298" s="11" t="s">
        <v>302</v>
      </c>
      <c r="K298" s="15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15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">
        <v>1.3986305887094987</v>
      </c>
      <c r="E300" s="21">
        <v>1.46</v>
      </c>
      <c r="F300" s="21">
        <v>1.38</v>
      </c>
      <c r="G300" s="21">
        <v>1.5411999999999999</v>
      </c>
      <c r="H300" s="21">
        <v>1.3</v>
      </c>
      <c r="I300" s="21">
        <v>1.57</v>
      </c>
      <c r="J300" s="21">
        <v>1.7</v>
      </c>
      <c r="K300" s="15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1.436323261504544</v>
      </c>
      <c r="E301" s="11">
        <v>1.46</v>
      </c>
      <c r="F301" s="11">
        <v>1.44</v>
      </c>
      <c r="G301" s="11">
        <v>1.5353000000000001</v>
      </c>
      <c r="H301" s="11">
        <v>1.6</v>
      </c>
      <c r="I301" s="11">
        <v>1.51</v>
      </c>
      <c r="J301" s="11">
        <v>1.6</v>
      </c>
      <c r="K301" s="15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35</v>
      </c>
    </row>
    <row r="302" spans="1:65">
      <c r="A302" s="30"/>
      <c r="B302" s="19">
        <v>1</v>
      </c>
      <c r="C302" s="9">
        <v>3</v>
      </c>
      <c r="D302" s="11">
        <v>1.4883870347752604</v>
      </c>
      <c r="E302" s="11">
        <v>1.43</v>
      </c>
      <c r="F302" s="11">
        <v>1.49</v>
      </c>
      <c r="G302" s="11">
        <v>1.5690999999999999</v>
      </c>
      <c r="H302" s="11">
        <v>1.4</v>
      </c>
      <c r="I302" s="11">
        <v>1.45</v>
      </c>
      <c r="J302" s="11">
        <v>1.5</v>
      </c>
      <c r="K302" s="15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1.4732306291657038</v>
      </c>
      <c r="E303" s="11">
        <v>1.43</v>
      </c>
      <c r="F303" s="11">
        <v>1.39</v>
      </c>
      <c r="G303" s="11">
        <v>1.4818</v>
      </c>
      <c r="H303" s="11">
        <v>1.5</v>
      </c>
      <c r="I303" s="11">
        <v>1.54</v>
      </c>
      <c r="J303" s="11">
        <v>1.6</v>
      </c>
      <c r="K303" s="15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1.4774200623048734</v>
      </c>
    </row>
    <row r="304" spans="1:65">
      <c r="A304" s="30"/>
      <c r="B304" s="19">
        <v>1</v>
      </c>
      <c r="C304" s="9">
        <v>5</v>
      </c>
      <c r="D304" s="11">
        <v>1.4385804338287635</v>
      </c>
      <c r="E304" s="11">
        <v>1.48</v>
      </c>
      <c r="F304" s="11">
        <v>1.29</v>
      </c>
      <c r="G304" s="11">
        <v>1.3912</v>
      </c>
      <c r="H304" s="11">
        <v>1.4</v>
      </c>
      <c r="I304" s="11">
        <v>1.54</v>
      </c>
      <c r="J304" s="11">
        <v>1.6</v>
      </c>
      <c r="K304" s="15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19">
        <v>1</v>
      </c>
      <c r="C305" s="9">
        <v>6</v>
      </c>
      <c r="D305" s="11">
        <v>1.4733906688209282</v>
      </c>
      <c r="E305" s="11">
        <v>1.49</v>
      </c>
      <c r="F305" s="11">
        <v>1.45</v>
      </c>
      <c r="G305" s="11">
        <v>1.4245000000000001</v>
      </c>
      <c r="H305" s="11">
        <v>1.3</v>
      </c>
      <c r="I305" s="11">
        <v>1.5</v>
      </c>
      <c r="J305" s="11">
        <v>1.6</v>
      </c>
      <c r="K305" s="15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20" t="s">
        <v>267</v>
      </c>
      <c r="C306" s="12"/>
      <c r="D306" s="22">
        <v>1.4514237694674497</v>
      </c>
      <c r="E306" s="22">
        <v>1.4583333333333333</v>
      </c>
      <c r="F306" s="22">
        <v>1.4066666666666665</v>
      </c>
      <c r="G306" s="22">
        <v>1.4905166666666665</v>
      </c>
      <c r="H306" s="22">
        <v>1.416666666666667</v>
      </c>
      <c r="I306" s="22">
        <v>1.5183333333333333</v>
      </c>
      <c r="J306" s="22">
        <v>1.5999999999999999</v>
      </c>
      <c r="K306" s="15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268</v>
      </c>
      <c r="C307" s="29"/>
      <c r="D307" s="11">
        <v>1.4559055314972338</v>
      </c>
      <c r="E307" s="11">
        <v>1.46</v>
      </c>
      <c r="F307" s="11">
        <v>1.415</v>
      </c>
      <c r="G307" s="11">
        <v>1.5085500000000001</v>
      </c>
      <c r="H307" s="11">
        <v>1.4</v>
      </c>
      <c r="I307" s="11">
        <v>1.5249999999999999</v>
      </c>
      <c r="J307" s="11">
        <v>1.6</v>
      </c>
      <c r="K307" s="15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269</v>
      </c>
      <c r="C308" s="29"/>
      <c r="D308" s="23">
        <v>3.3179702605442972E-2</v>
      </c>
      <c r="E308" s="23">
        <v>2.4832774042918924E-2</v>
      </c>
      <c r="F308" s="23">
        <v>7.0047602861673039E-2</v>
      </c>
      <c r="G308" s="23">
        <v>7.0778059217999623E-2</v>
      </c>
      <c r="H308" s="23">
        <v>0.11690451944500123</v>
      </c>
      <c r="I308" s="23">
        <v>4.167333280008536E-2</v>
      </c>
      <c r="J308" s="23">
        <v>6.3245553203367569E-2</v>
      </c>
      <c r="K308" s="209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  <c r="BI308" s="210"/>
      <c r="BJ308" s="210"/>
      <c r="BK308" s="210"/>
      <c r="BL308" s="210"/>
      <c r="BM308" s="57"/>
    </row>
    <row r="309" spans="1:65">
      <c r="A309" s="30"/>
      <c r="B309" s="3" t="s">
        <v>87</v>
      </c>
      <c r="C309" s="29"/>
      <c r="D309" s="13">
        <v>2.2860106953889237E-2</v>
      </c>
      <c r="E309" s="13">
        <v>1.7028187915144405E-2</v>
      </c>
      <c r="F309" s="13">
        <v>4.9796874072279416E-2</v>
      </c>
      <c r="G309" s="13">
        <v>4.7485587246927551E-2</v>
      </c>
      <c r="H309" s="13">
        <v>8.2520837255294965E-2</v>
      </c>
      <c r="I309" s="13">
        <v>2.744676144901341E-2</v>
      </c>
      <c r="J309" s="13">
        <v>3.9528470752104736E-2</v>
      </c>
      <c r="K309" s="15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A310" s="30"/>
      <c r="B310" s="3" t="s">
        <v>270</v>
      </c>
      <c r="C310" s="29"/>
      <c r="D310" s="13">
        <v>-1.7595735634500453E-2</v>
      </c>
      <c r="E310" s="13">
        <v>-1.2918958838127326E-2</v>
      </c>
      <c r="F310" s="13">
        <v>-4.7889830010719447E-2</v>
      </c>
      <c r="G310" s="13">
        <v>8.8645096245421051E-3</v>
      </c>
      <c r="H310" s="13">
        <v>-4.1121274299894872E-2</v>
      </c>
      <c r="I310" s="13">
        <v>2.769237542681835E-2</v>
      </c>
      <c r="J310" s="13">
        <v>8.2968913731883198E-2</v>
      </c>
      <c r="K310" s="15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6"/>
    </row>
    <row r="311" spans="1:65">
      <c r="A311" s="30"/>
      <c r="B311" s="46" t="s">
        <v>271</v>
      </c>
      <c r="C311" s="47"/>
      <c r="D311" s="45">
        <v>0.11</v>
      </c>
      <c r="E311" s="45">
        <v>0</v>
      </c>
      <c r="F311" s="45">
        <v>0.84</v>
      </c>
      <c r="G311" s="45">
        <v>0.52</v>
      </c>
      <c r="H311" s="45">
        <v>0.67</v>
      </c>
      <c r="I311" s="45">
        <v>0.97</v>
      </c>
      <c r="J311" s="45">
        <v>2.29</v>
      </c>
      <c r="K311" s="155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6"/>
    </row>
    <row r="312" spans="1:65">
      <c r="B312" s="31"/>
      <c r="C312" s="20"/>
      <c r="D312" s="20"/>
      <c r="E312" s="20"/>
      <c r="F312" s="20"/>
      <c r="G312" s="20"/>
      <c r="H312" s="20"/>
      <c r="I312" s="20"/>
      <c r="J312" s="20"/>
      <c r="BM312" s="56"/>
    </row>
    <row r="313" spans="1:65" ht="15">
      <c r="B313" s="8" t="s">
        <v>514</v>
      </c>
      <c r="BM313" s="28" t="s">
        <v>67</v>
      </c>
    </row>
    <row r="314" spans="1:65" ht="15">
      <c r="A314" s="25" t="s">
        <v>52</v>
      </c>
      <c r="B314" s="18" t="s">
        <v>110</v>
      </c>
      <c r="C314" s="15" t="s">
        <v>111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7" t="s">
        <v>227</v>
      </c>
      <c r="U314" s="17" t="s">
        <v>227</v>
      </c>
      <c r="V314" s="17" t="s">
        <v>227</v>
      </c>
      <c r="W314" s="17" t="s">
        <v>227</v>
      </c>
      <c r="X314" s="17" t="s">
        <v>227</v>
      </c>
      <c r="Y314" s="17" t="s">
        <v>227</v>
      </c>
      <c r="Z314" s="17" t="s">
        <v>227</v>
      </c>
      <c r="AA314" s="17" t="s">
        <v>227</v>
      </c>
      <c r="AB314" s="17" t="s">
        <v>227</v>
      </c>
      <c r="AC314" s="17" t="s">
        <v>227</v>
      </c>
      <c r="AD314" s="155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228</v>
      </c>
      <c r="C315" s="9" t="s">
        <v>228</v>
      </c>
      <c r="D315" s="153" t="s">
        <v>231</v>
      </c>
      <c r="E315" s="154" t="s">
        <v>232</v>
      </c>
      <c r="F315" s="154" t="s">
        <v>233</v>
      </c>
      <c r="G315" s="154" t="s">
        <v>237</v>
      </c>
      <c r="H315" s="154" t="s">
        <v>238</v>
      </c>
      <c r="I315" s="154" t="s">
        <v>239</v>
      </c>
      <c r="J315" s="154" t="s">
        <v>240</v>
      </c>
      <c r="K315" s="154" t="s">
        <v>241</v>
      </c>
      <c r="L315" s="154" t="s">
        <v>242</v>
      </c>
      <c r="M315" s="154" t="s">
        <v>243</v>
      </c>
      <c r="N315" s="154" t="s">
        <v>244</v>
      </c>
      <c r="O315" s="154" t="s">
        <v>245</v>
      </c>
      <c r="P315" s="154" t="s">
        <v>246</v>
      </c>
      <c r="Q315" s="154" t="s">
        <v>247</v>
      </c>
      <c r="R315" s="154" t="s">
        <v>248</v>
      </c>
      <c r="S315" s="154" t="s">
        <v>249</v>
      </c>
      <c r="T315" s="154" t="s">
        <v>250</v>
      </c>
      <c r="U315" s="154" t="s">
        <v>251</v>
      </c>
      <c r="V315" s="154" t="s">
        <v>252</v>
      </c>
      <c r="W315" s="154" t="s">
        <v>253</v>
      </c>
      <c r="X315" s="154" t="s">
        <v>254</v>
      </c>
      <c r="Y315" s="154" t="s">
        <v>255</v>
      </c>
      <c r="Z315" s="154" t="s">
        <v>256</v>
      </c>
      <c r="AA315" s="154" t="s">
        <v>257</v>
      </c>
      <c r="AB315" s="154" t="s">
        <v>259</v>
      </c>
      <c r="AC315" s="154" t="s">
        <v>260</v>
      </c>
      <c r="AD315" s="155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114</v>
      </c>
      <c r="E316" s="11" t="s">
        <v>301</v>
      </c>
      <c r="F316" s="11" t="s">
        <v>114</v>
      </c>
      <c r="G316" s="11" t="s">
        <v>302</v>
      </c>
      <c r="H316" s="11" t="s">
        <v>114</v>
      </c>
      <c r="I316" s="11" t="s">
        <v>114</v>
      </c>
      <c r="J316" s="11" t="s">
        <v>302</v>
      </c>
      <c r="K316" s="11" t="s">
        <v>301</v>
      </c>
      <c r="L316" s="11" t="s">
        <v>302</v>
      </c>
      <c r="M316" s="11" t="s">
        <v>302</v>
      </c>
      <c r="N316" s="11" t="s">
        <v>302</v>
      </c>
      <c r="O316" s="11" t="s">
        <v>302</v>
      </c>
      <c r="P316" s="11" t="s">
        <v>302</v>
      </c>
      <c r="Q316" s="11" t="s">
        <v>114</v>
      </c>
      <c r="R316" s="11" t="s">
        <v>302</v>
      </c>
      <c r="S316" s="11" t="s">
        <v>302</v>
      </c>
      <c r="T316" s="11" t="s">
        <v>114</v>
      </c>
      <c r="U316" s="11" t="s">
        <v>302</v>
      </c>
      <c r="V316" s="11" t="s">
        <v>301</v>
      </c>
      <c r="W316" s="11" t="s">
        <v>302</v>
      </c>
      <c r="X316" s="11" t="s">
        <v>114</v>
      </c>
      <c r="Y316" s="11" t="s">
        <v>301</v>
      </c>
      <c r="Z316" s="11" t="s">
        <v>302</v>
      </c>
      <c r="AA316" s="11" t="s">
        <v>302</v>
      </c>
      <c r="AB316" s="11" t="s">
        <v>301</v>
      </c>
      <c r="AC316" s="11" t="s">
        <v>302</v>
      </c>
      <c r="AD316" s="155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155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1">
        <v>3.1320489999999999</v>
      </c>
      <c r="E318" s="21">
        <v>3.0994686258072099</v>
      </c>
      <c r="F318" s="21">
        <v>3.18</v>
      </c>
      <c r="G318" s="21">
        <v>3.15</v>
      </c>
      <c r="H318" s="21">
        <v>3.1021000000000001</v>
      </c>
      <c r="I318" s="21">
        <v>3.3000000000000003</v>
      </c>
      <c r="J318" s="21">
        <v>3.1494</v>
      </c>
      <c r="K318" s="21">
        <v>3.15</v>
      </c>
      <c r="L318" s="21">
        <v>3.09</v>
      </c>
      <c r="M318" s="21">
        <v>3.29</v>
      </c>
      <c r="N318" s="21">
        <v>3.02</v>
      </c>
      <c r="O318" s="156">
        <v>2.95</v>
      </c>
      <c r="P318" s="21">
        <v>2.89</v>
      </c>
      <c r="Q318" s="21">
        <v>3.2954083310874878</v>
      </c>
      <c r="R318" s="21">
        <v>3.01</v>
      </c>
      <c r="S318" s="21">
        <v>3</v>
      </c>
      <c r="T318" s="21">
        <v>3.1400000000000006</v>
      </c>
      <c r="U318" s="21">
        <v>3.17</v>
      </c>
      <c r="V318" s="21">
        <v>3.4000000000000004</v>
      </c>
      <c r="W318" s="156">
        <v>3.07</v>
      </c>
      <c r="X318" s="21">
        <v>3.1400000000000006</v>
      </c>
      <c r="Y318" s="21">
        <v>3.11</v>
      </c>
      <c r="Z318" s="149">
        <v>2.899</v>
      </c>
      <c r="AA318" s="21">
        <v>3.2589999999999999</v>
      </c>
      <c r="AB318" s="21">
        <v>3.09</v>
      </c>
      <c r="AC318" s="21">
        <v>3.08</v>
      </c>
      <c r="AD318" s="155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3.1721320000000004</v>
      </c>
      <c r="E319" s="11">
        <v>3.1135677818953758</v>
      </c>
      <c r="F319" s="11">
        <v>3.15</v>
      </c>
      <c r="G319" s="11">
        <v>3.1400000000000006</v>
      </c>
      <c r="H319" s="11">
        <v>3.0857999999999999</v>
      </c>
      <c r="I319" s="11">
        <v>3.3000000000000003</v>
      </c>
      <c r="J319" s="11">
        <v>3.1391</v>
      </c>
      <c r="K319" s="11">
        <v>3.11</v>
      </c>
      <c r="L319" s="11">
        <v>3.1400000000000006</v>
      </c>
      <c r="M319" s="11">
        <v>3.2300000000000004</v>
      </c>
      <c r="N319" s="11">
        <v>2.99</v>
      </c>
      <c r="O319" s="11">
        <v>3.1</v>
      </c>
      <c r="P319" s="11">
        <v>3.1</v>
      </c>
      <c r="Q319" s="11">
        <v>3.2990901905332159</v>
      </c>
      <c r="R319" s="11">
        <v>3.02</v>
      </c>
      <c r="S319" s="11">
        <v>3.04</v>
      </c>
      <c r="T319" s="11">
        <v>3.2099999999999995</v>
      </c>
      <c r="U319" s="11">
        <v>3.3300000000000005</v>
      </c>
      <c r="V319" s="11">
        <v>3.05</v>
      </c>
      <c r="W319" s="11">
        <v>3.2400000000000007</v>
      </c>
      <c r="X319" s="11">
        <v>3.1400000000000006</v>
      </c>
      <c r="Y319" s="11">
        <v>3.17</v>
      </c>
      <c r="Z319" s="11"/>
      <c r="AA319" s="11">
        <v>3.3010000000000002</v>
      </c>
      <c r="AB319" s="11">
        <v>3.1300000000000003</v>
      </c>
      <c r="AC319" s="11">
        <v>3.02</v>
      </c>
      <c r="AD319" s="155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11</v>
      </c>
    </row>
    <row r="320" spans="1:65">
      <c r="A320" s="30"/>
      <c r="B320" s="19">
        <v>1</v>
      </c>
      <c r="C320" s="9">
        <v>3</v>
      </c>
      <c r="D320" s="11">
        <v>3.1510990000000003</v>
      </c>
      <c r="E320" s="11">
        <v>3.1953113598269254</v>
      </c>
      <c r="F320" s="11">
        <v>3.26</v>
      </c>
      <c r="G320" s="11">
        <v>3.2199999999999998</v>
      </c>
      <c r="H320" s="11">
        <v>3.0895000000000001</v>
      </c>
      <c r="I320" s="11">
        <v>3.29</v>
      </c>
      <c r="J320" s="11">
        <v>3.1217999999999999</v>
      </c>
      <c r="K320" s="11">
        <v>3.2400000000000007</v>
      </c>
      <c r="L320" s="11">
        <v>3.04</v>
      </c>
      <c r="M320" s="11">
        <v>3.18</v>
      </c>
      <c r="N320" s="11">
        <v>2.98</v>
      </c>
      <c r="O320" s="11">
        <v>3.1</v>
      </c>
      <c r="P320" s="11">
        <v>3.04</v>
      </c>
      <c r="Q320" s="11">
        <v>3.2591360056665577</v>
      </c>
      <c r="R320" s="11">
        <v>2.98</v>
      </c>
      <c r="S320" s="11">
        <v>3.06</v>
      </c>
      <c r="T320" s="11">
        <v>3.3000000000000003</v>
      </c>
      <c r="U320" s="11">
        <v>3.2199999999999998</v>
      </c>
      <c r="V320" s="11">
        <v>3.17</v>
      </c>
      <c r="W320" s="11">
        <v>3.11</v>
      </c>
      <c r="X320" s="11">
        <v>3.1300000000000003</v>
      </c>
      <c r="Y320" s="11">
        <v>3.17</v>
      </c>
      <c r="Z320" s="150">
        <v>2.8490000000000002</v>
      </c>
      <c r="AA320" s="11">
        <v>3.21</v>
      </c>
      <c r="AB320" s="11">
        <v>3.1</v>
      </c>
      <c r="AC320" s="11">
        <v>2.99</v>
      </c>
      <c r="AD320" s="155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3.1523230000000004</v>
      </c>
      <c r="E321" s="11">
        <v>3.2155607655545593</v>
      </c>
      <c r="F321" s="11">
        <v>3.2099999999999995</v>
      </c>
      <c r="G321" s="11">
        <v>3.26</v>
      </c>
      <c r="H321" s="11">
        <v>3.1280000000000001</v>
      </c>
      <c r="I321" s="11">
        <v>3.35</v>
      </c>
      <c r="J321" s="11">
        <v>3.1989999999999998</v>
      </c>
      <c r="K321" s="11">
        <v>3.05</v>
      </c>
      <c r="L321" s="11">
        <v>3.1</v>
      </c>
      <c r="M321" s="11">
        <v>3.2099999999999995</v>
      </c>
      <c r="N321" s="11">
        <v>3.09</v>
      </c>
      <c r="O321" s="11">
        <v>3.2</v>
      </c>
      <c r="P321" s="11">
        <v>3.03</v>
      </c>
      <c r="Q321" s="11">
        <v>3.2558084443458548</v>
      </c>
      <c r="R321" s="11">
        <v>2.96</v>
      </c>
      <c r="S321" s="11">
        <v>3</v>
      </c>
      <c r="T321" s="11">
        <v>3.16</v>
      </c>
      <c r="U321" s="11">
        <v>3.27</v>
      </c>
      <c r="V321" s="11">
        <v>3.1</v>
      </c>
      <c r="W321" s="11">
        <v>3.25</v>
      </c>
      <c r="X321" s="11">
        <v>3.12</v>
      </c>
      <c r="Y321" s="11">
        <v>3.19</v>
      </c>
      <c r="Z321" s="150">
        <v>2.9209999999999998</v>
      </c>
      <c r="AA321" s="11">
        <v>3.2029999999999998</v>
      </c>
      <c r="AB321" s="11">
        <v>3.2300000000000004</v>
      </c>
      <c r="AC321" s="11">
        <v>3.11</v>
      </c>
      <c r="AD321" s="155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3.1542100398583899</v>
      </c>
    </row>
    <row r="322" spans="1:65">
      <c r="A322" s="30"/>
      <c r="B322" s="19">
        <v>1</v>
      </c>
      <c r="C322" s="9">
        <v>5</v>
      </c>
      <c r="D322" s="11">
        <v>3.1877559999999998</v>
      </c>
      <c r="E322" s="11">
        <v>3.1062555700806649</v>
      </c>
      <c r="F322" s="11">
        <v>3.19</v>
      </c>
      <c r="G322" s="11">
        <v>3.2199999999999998</v>
      </c>
      <c r="H322" s="11">
        <v>3.0358999999999998</v>
      </c>
      <c r="I322" s="11">
        <v>3.3099999999999996</v>
      </c>
      <c r="J322" s="11">
        <v>3.1038999999999999</v>
      </c>
      <c r="K322" s="11">
        <v>3.16</v>
      </c>
      <c r="L322" s="11">
        <v>3.1300000000000003</v>
      </c>
      <c r="M322" s="11">
        <v>3.27</v>
      </c>
      <c r="N322" s="11">
        <v>3.04</v>
      </c>
      <c r="O322" s="11">
        <v>3.1</v>
      </c>
      <c r="P322" s="11">
        <v>3.07</v>
      </c>
      <c r="Q322" s="11">
        <v>3.2345733701762462</v>
      </c>
      <c r="R322" s="151">
        <v>2.8</v>
      </c>
      <c r="S322" s="11">
        <v>3.06</v>
      </c>
      <c r="T322" s="11">
        <v>3.3099999999999996</v>
      </c>
      <c r="U322" s="11">
        <v>3.12</v>
      </c>
      <c r="V322" s="11">
        <v>3.2099999999999995</v>
      </c>
      <c r="W322" s="11">
        <v>3.26</v>
      </c>
      <c r="X322" s="11">
        <v>3.2199999999999998</v>
      </c>
      <c r="Y322" s="11">
        <v>3.19</v>
      </c>
      <c r="Z322" s="150">
        <v>2.7640000000000002</v>
      </c>
      <c r="AA322" s="11">
        <v>3.3079999999999998</v>
      </c>
      <c r="AB322" s="11">
        <v>3.2</v>
      </c>
      <c r="AC322" s="11">
        <v>2.99</v>
      </c>
      <c r="AD322" s="155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31</v>
      </c>
    </row>
    <row r="323" spans="1:65">
      <c r="A323" s="30"/>
      <c r="B323" s="19">
        <v>1</v>
      </c>
      <c r="C323" s="9">
        <v>6</v>
      </c>
      <c r="D323" s="11">
        <v>3.1845940000000001</v>
      </c>
      <c r="E323" s="11">
        <v>3.1384145354666675</v>
      </c>
      <c r="F323" s="11">
        <v>3.27</v>
      </c>
      <c r="G323" s="11">
        <v>3.2199999999999998</v>
      </c>
      <c r="H323" s="11">
        <v>3.0926999999999998</v>
      </c>
      <c r="I323" s="11">
        <v>3.36</v>
      </c>
      <c r="J323" s="11">
        <v>3.1450999999999998</v>
      </c>
      <c r="K323" s="11">
        <v>3.01</v>
      </c>
      <c r="L323" s="11">
        <v>3.11</v>
      </c>
      <c r="M323" s="11">
        <v>3.2400000000000007</v>
      </c>
      <c r="N323" s="11">
        <v>2.99</v>
      </c>
      <c r="O323" s="11">
        <v>3.08</v>
      </c>
      <c r="P323" s="11">
        <v>3.12</v>
      </c>
      <c r="Q323" s="11">
        <v>3.2771684550569349</v>
      </c>
      <c r="R323" s="11">
        <v>2.97</v>
      </c>
      <c r="S323" s="11">
        <v>3.01</v>
      </c>
      <c r="T323" s="11">
        <v>3.32</v>
      </c>
      <c r="U323" s="11">
        <v>3.2099999999999995</v>
      </c>
      <c r="V323" s="11">
        <v>3.15</v>
      </c>
      <c r="W323" s="11">
        <v>3.25</v>
      </c>
      <c r="X323" s="11">
        <v>3.1300000000000003</v>
      </c>
      <c r="Y323" s="11">
        <v>3.19</v>
      </c>
      <c r="Z323" s="150">
        <v>2.802</v>
      </c>
      <c r="AA323" s="11">
        <v>3.35</v>
      </c>
      <c r="AB323" s="11">
        <v>3.3000000000000003</v>
      </c>
      <c r="AC323" s="11">
        <v>3.04</v>
      </c>
      <c r="AD323" s="155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20" t="s">
        <v>267</v>
      </c>
      <c r="C324" s="12"/>
      <c r="D324" s="22">
        <v>3.1633255000000005</v>
      </c>
      <c r="E324" s="22">
        <v>3.144763106438567</v>
      </c>
      <c r="F324" s="22">
        <v>3.2099999999999995</v>
      </c>
      <c r="G324" s="22">
        <v>3.2016666666666667</v>
      </c>
      <c r="H324" s="22">
        <v>3.089</v>
      </c>
      <c r="I324" s="22">
        <v>3.3183333333333334</v>
      </c>
      <c r="J324" s="22">
        <v>3.1430500000000001</v>
      </c>
      <c r="K324" s="22">
        <v>3.1199999999999997</v>
      </c>
      <c r="L324" s="22">
        <v>3.1016666666666666</v>
      </c>
      <c r="M324" s="22">
        <v>3.2366666666666668</v>
      </c>
      <c r="N324" s="22">
        <v>3.0183333333333331</v>
      </c>
      <c r="O324" s="22">
        <v>3.0883333333333334</v>
      </c>
      <c r="P324" s="22">
        <v>3.0416666666666665</v>
      </c>
      <c r="Q324" s="22">
        <v>3.2701974661443831</v>
      </c>
      <c r="R324" s="22">
        <v>2.9566666666666666</v>
      </c>
      <c r="S324" s="22">
        <v>3.0283333333333338</v>
      </c>
      <c r="T324" s="22">
        <v>3.24</v>
      </c>
      <c r="U324" s="22">
        <v>3.22</v>
      </c>
      <c r="V324" s="22">
        <v>3.1799999999999997</v>
      </c>
      <c r="W324" s="22">
        <v>3.1966666666666668</v>
      </c>
      <c r="X324" s="22">
        <v>3.1466666666666665</v>
      </c>
      <c r="Y324" s="22">
        <v>3.17</v>
      </c>
      <c r="Z324" s="22">
        <v>2.847</v>
      </c>
      <c r="AA324" s="22">
        <v>3.2718333333333334</v>
      </c>
      <c r="AB324" s="22">
        <v>3.1750000000000003</v>
      </c>
      <c r="AC324" s="22">
        <v>3.0383333333333336</v>
      </c>
      <c r="AD324" s="155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268</v>
      </c>
      <c r="C325" s="29"/>
      <c r="D325" s="11">
        <v>3.1622275000000002</v>
      </c>
      <c r="E325" s="11">
        <v>3.1259911586810216</v>
      </c>
      <c r="F325" s="11">
        <v>3.1999999999999997</v>
      </c>
      <c r="G325" s="11">
        <v>3.2199999999999998</v>
      </c>
      <c r="H325" s="11">
        <v>3.0911</v>
      </c>
      <c r="I325" s="11">
        <v>3.3049999999999997</v>
      </c>
      <c r="J325" s="11">
        <v>3.1421000000000001</v>
      </c>
      <c r="K325" s="11">
        <v>3.13</v>
      </c>
      <c r="L325" s="11">
        <v>3.105</v>
      </c>
      <c r="M325" s="11">
        <v>3.2350000000000003</v>
      </c>
      <c r="N325" s="11">
        <v>3.0049999999999999</v>
      </c>
      <c r="O325" s="11">
        <v>3.1</v>
      </c>
      <c r="P325" s="11">
        <v>3.0549999999999997</v>
      </c>
      <c r="Q325" s="11">
        <v>3.2681522303617463</v>
      </c>
      <c r="R325" s="11">
        <v>2.9750000000000001</v>
      </c>
      <c r="S325" s="11">
        <v>3.0249999999999999</v>
      </c>
      <c r="T325" s="11">
        <v>3.2549999999999999</v>
      </c>
      <c r="U325" s="11">
        <v>3.2149999999999999</v>
      </c>
      <c r="V325" s="11">
        <v>3.16</v>
      </c>
      <c r="W325" s="11">
        <v>3.2450000000000001</v>
      </c>
      <c r="X325" s="11">
        <v>3.1350000000000007</v>
      </c>
      <c r="Y325" s="11">
        <v>3.1799999999999997</v>
      </c>
      <c r="Z325" s="11">
        <v>2.8490000000000002</v>
      </c>
      <c r="AA325" s="11">
        <v>3.2800000000000002</v>
      </c>
      <c r="AB325" s="11">
        <v>3.165</v>
      </c>
      <c r="AC325" s="11">
        <v>3.0300000000000002</v>
      </c>
      <c r="AD325" s="155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3" t="s">
        <v>269</v>
      </c>
      <c r="C326" s="29"/>
      <c r="D326" s="23">
        <v>2.1796855853539958E-2</v>
      </c>
      <c r="E326" s="23">
        <v>4.9224602417241997E-2</v>
      </c>
      <c r="F326" s="23">
        <v>4.6904157598234263E-2</v>
      </c>
      <c r="G326" s="23">
        <v>4.6654760385909648E-2</v>
      </c>
      <c r="H326" s="23">
        <v>3.012108895773866E-2</v>
      </c>
      <c r="I326" s="23">
        <v>2.9268868558020189E-2</v>
      </c>
      <c r="J326" s="23">
        <v>3.2170840834519682E-2</v>
      </c>
      <c r="K326" s="23">
        <v>8.2462112512353497E-2</v>
      </c>
      <c r="L326" s="23">
        <v>3.5449494589721284E-2</v>
      </c>
      <c r="M326" s="23">
        <v>3.9832984656772444E-2</v>
      </c>
      <c r="N326" s="23">
        <v>4.1673332800085214E-2</v>
      </c>
      <c r="O326" s="23">
        <v>8.010409893798609E-2</v>
      </c>
      <c r="P326" s="23">
        <v>8.1833163611500837E-2</v>
      </c>
      <c r="Q326" s="23">
        <v>2.4969773687302334E-2</v>
      </c>
      <c r="R326" s="23">
        <v>8.0166493416306245E-2</v>
      </c>
      <c r="S326" s="23">
        <v>2.8577380332470467E-2</v>
      </c>
      <c r="T326" s="23">
        <v>8.0249610590955325E-2</v>
      </c>
      <c r="U326" s="23">
        <v>7.3756355658343251E-2</v>
      </c>
      <c r="V326" s="23">
        <v>0.12132600710482493</v>
      </c>
      <c r="W326" s="23">
        <v>8.3825214981332941E-2</v>
      </c>
      <c r="X326" s="23">
        <v>3.669695718539414E-2</v>
      </c>
      <c r="Y326" s="23">
        <v>3.0983866769659366E-2</v>
      </c>
      <c r="Z326" s="23">
        <v>6.5379660445737883E-2</v>
      </c>
      <c r="AA326" s="23">
        <v>5.8300657514874343E-2</v>
      </c>
      <c r="AB326" s="23">
        <v>8.2643814045577677E-2</v>
      </c>
      <c r="AC326" s="23">
        <v>4.875106836436157E-2</v>
      </c>
      <c r="AD326" s="209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  <c r="BI326" s="210"/>
      <c r="BJ326" s="210"/>
      <c r="BK326" s="210"/>
      <c r="BL326" s="210"/>
      <c r="BM326" s="57"/>
    </row>
    <row r="327" spans="1:65">
      <c r="A327" s="30"/>
      <c r="B327" s="3" t="s">
        <v>87</v>
      </c>
      <c r="C327" s="29"/>
      <c r="D327" s="13">
        <v>6.8904878279329633E-3</v>
      </c>
      <c r="E327" s="13">
        <v>1.5652880916994946E-2</v>
      </c>
      <c r="F327" s="13">
        <v>1.4611887102253666E-2</v>
      </c>
      <c r="G327" s="13">
        <v>1.4572023025271103E-2</v>
      </c>
      <c r="H327" s="13">
        <v>9.7510809186593262E-3</v>
      </c>
      <c r="I327" s="13">
        <v>8.8203521520904635E-3</v>
      </c>
      <c r="J327" s="13">
        <v>1.0235548538686842E-2</v>
      </c>
      <c r="K327" s="13">
        <v>2.6430164266779969E-2</v>
      </c>
      <c r="L327" s="13">
        <v>1.1429176117051461E-2</v>
      </c>
      <c r="M327" s="13">
        <v>1.2306792375933814E-2</v>
      </c>
      <c r="N327" s="13">
        <v>1.3806736432938227E-2</v>
      </c>
      <c r="O327" s="13">
        <v>2.5937646714944227E-2</v>
      </c>
      <c r="P327" s="13">
        <v>2.6904053790082469E-2</v>
      </c>
      <c r="Q327" s="13">
        <v>7.6355553283276529E-3</v>
      </c>
      <c r="R327" s="13">
        <v>2.711380837079129E-2</v>
      </c>
      <c r="S327" s="13">
        <v>9.4366693447893654E-3</v>
      </c>
      <c r="T327" s="13">
        <v>2.4768398330541765E-2</v>
      </c>
      <c r="U327" s="13">
        <v>2.2905700515013429E-2</v>
      </c>
      <c r="V327" s="13">
        <v>3.815283242290092E-2</v>
      </c>
      <c r="W327" s="13">
        <v>2.6222694988946697E-2</v>
      </c>
      <c r="X327" s="13">
        <v>1.1662168597053223E-2</v>
      </c>
      <c r="Y327" s="13">
        <v>9.7740904636149425E-3</v>
      </c>
      <c r="Z327" s="13">
        <v>2.2964404793023491E-2</v>
      </c>
      <c r="AA327" s="13">
        <v>1.781895701132118E-2</v>
      </c>
      <c r="AB327" s="13">
        <v>2.6029547730890605E-2</v>
      </c>
      <c r="AC327" s="13">
        <v>1.6045332429301666E-2</v>
      </c>
      <c r="AD327" s="155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3" t="s">
        <v>270</v>
      </c>
      <c r="C328" s="29"/>
      <c r="D328" s="13">
        <v>2.8899344135051575E-3</v>
      </c>
      <c r="E328" s="13">
        <v>-2.9950235718122498E-3</v>
      </c>
      <c r="F328" s="13">
        <v>1.7687458804777068E-2</v>
      </c>
      <c r="G328" s="13">
        <v>1.5045487208710906E-2</v>
      </c>
      <c r="H328" s="13">
        <v>-2.0673968770106854E-2</v>
      </c>
      <c r="I328" s="13">
        <v>5.2033089553640499E-2</v>
      </c>
      <c r="J328" s="13">
        <v>-3.5381409980201894E-3</v>
      </c>
      <c r="K328" s="13">
        <v>-1.0845834432740009E-2</v>
      </c>
      <c r="L328" s="13">
        <v>-1.665817194408592E-2</v>
      </c>
      <c r="M328" s="13">
        <v>2.6141767912189806E-2</v>
      </c>
      <c r="N328" s="13">
        <v>-4.3077887904749979E-2</v>
      </c>
      <c r="O328" s="13">
        <v>-2.0885326497792178E-2</v>
      </c>
      <c r="P328" s="13">
        <v>-3.5680367435764082E-2</v>
      </c>
      <c r="Q328" s="13">
        <v>3.6772258289812676E-2</v>
      </c>
      <c r="R328" s="13">
        <v>-6.2628477715641284E-2</v>
      </c>
      <c r="S328" s="13">
        <v>-3.9907521989470118E-2</v>
      </c>
      <c r="T328" s="13">
        <v>2.7198556550616315E-2</v>
      </c>
      <c r="U328" s="13">
        <v>2.0857824720057039E-2</v>
      </c>
      <c r="V328" s="13">
        <v>8.176361058938042E-3</v>
      </c>
      <c r="W328" s="13">
        <v>1.3460304251071031E-2</v>
      </c>
      <c r="X328" s="13">
        <v>-2.3915253253273816E-3</v>
      </c>
      <c r="Y328" s="13">
        <v>5.0059951436585148E-3</v>
      </c>
      <c r="Z328" s="13">
        <v>-9.7396823919875142E-2</v>
      </c>
      <c r="AA328" s="13">
        <v>3.7290888047589954E-2</v>
      </c>
      <c r="AB328" s="13">
        <v>6.5911781012983894E-3</v>
      </c>
      <c r="AC328" s="13">
        <v>-3.673715607419048E-2</v>
      </c>
      <c r="AD328" s="155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A329" s="30"/>
      <c r="B329" s="46" t="s">
        <v>271</v>
      </c>
      <c r="C329" s="47"/>
      <c r="D329" s="45">
        <v>0.09</v>
      </c>
      <c r="E329" s="45">
        <v>0.11</v>
      </c>
      <c r="F329" s="45">
        <v>0.56999999999999995</v>
      </c>
      <c r="G329" s="45">
        <v>0.48</v>
      </c>
      <c r="H329" s="45">
        <v>0.68</v>
      </c>
      <c r="I329" s="45">
        <v>1.68</v>
      </c>
      <c r="J329" s="45">
        <v>0.12</v>
      </c>
      <c r="K329" s="45">
        <v>0.36</v>
      </c>
      <c r="L329" s="45">
        <v>0.55000000000000004</v>
      </c>
      <c r="M329" s="45">
        <v>0.84</v>
      </c>
      <c r="N329" s="45">
        <v>1.41</v>
      </c>
      <c r="O329" s="45">
        <v>0.69</v>
      </c>
      <c r="P329" s="45">
        <v>1.17</v>
      </c>
      <c r="Q329" s="45">
        <v>1.19</v>
      </c>
      <c r="R329" s="45">
        <v>2.04</v>
      </c>
      <c r="S329" s="45">
        <v>1.3</v>
      </c>
      <c r="T329" s="45">
        <v>0.88</v>
      </c>
      <c r="U329" s="45">
        <v>0.67</v>
      </c>
      <c r="V329" s="45">
        <v>0.26</v>
      </c>
      <c r="W329" s="45">
        <v>0.43</v>
      </c>
      <c r="X329" s="45">
        <v>0.09</v>
      </c>
      <c r="Y329" s="45">
        <v>0.15</v>
      </c>
      <c r="Z329" s="45">
        <v>3.17</v>
      </c>
      <c r="AA329" s="45">
        <v>1.21</v>
      </c>
      <c r="AB329" s="45">
        <v>0.21</v>
      </c>
      <c r="AC329" s="45">
        <v>1.2</v>
      </c>
      <c r="AD329" s="155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6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BM330" s="56"/>
    </row>
    <row r="331" spans="1:65" ht="15">
      <c r="B331" s="8" t="s">
        <v>515</v>
      </c>
      <c r="BM331" s="28" t="s">
        <v>67</v>
      </c>
    </row>
    <row r="332" spans="1:65" ht="15">
      <c r="A332" s="25" t="s">
        <v>42</v>
      </c>
      <c r="B332" s="18" t="s">
        <v>110</v>
      </c>
      <c r="C332" s="15" t="s">
        <v>111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7" t="s">
        <v>227</v>
      </c>
      <c r="L332" s="17" t="s">
        <v>227</v>
      </c>
      <c r="M332" s="17" t="s">
        <v>227</v>
      </c>
      <c r="N332" s="17" t="s">
        <v>227</v>
      </c>
      <c r="O332" s="17" t="s">
        <v>227</v>
      </c>
      <c r="P332" s="17" t="s">
        <v>227</v>
      </c>
      <c r="Q332" s="17" t="s">
        <v>227</v>
      </c>
      <c r="R332" s="17" t="s">
        <v>227</v>
      </c>
      <c r="S332" s="17" t="s">
        <v>227</v>
      </c>
      <c r="T332" s="17" t="s">
        <v>227</v>
      </c>
      <c r="U332" s="17" t="s">
        <v>227</v>
      </c>
      <c r="V332" s="17" t="s">
        <v>227</v>
      </c>
      <c r="W332" s="17" t="s">
        <v>227</v>
      </c>
      <c r="X332" s="17" t="s">
        <v>227</v>
      </c>
      <c r="Y332" s="17" t="s">
        <v>227</v>
      </c>
      <c r="Z332" s="17" t="s">
        <v>227</v>
      </c>
      <c r="AA332" s="17" t="s">
        <v>227</v>
      </c>
      <c r="AB332" s="15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228</v>
      </c>
      <c r="C333" s="9" t="s">
        <v>228</v>
      </c>
      <c r="D333" s="153" t="s">
        <v>232</v>
      </c>
      <c r="E333" s="154" t="s">
        <v>233</v>
      </c>
      <c r="F333" s="154" t="s">
        <v>237</v>
      </c>
      <c r="G333" s="154" t="s">
        <v>238</v>
      </c>
      <c r="H333" s="154" t="s">
        <v>239</v>
      </c>
      <c r="I333" s="154" t="s">
        <v>240</v>
      </c>
      <c r="J333" s="154" t="s">
        <v>241</v>
      </c>
      <c r="K333" s="154" t="s">
        <v>242</v>
      </c>
      <c r="L333" s="154" t="s">
        <v>243</v>
      </c>
      <c r="M333" s="154" t="s">
        <v>244</v>
      </c>
      <c r="N333" s="154" t="s">
        <v>245</v>
      </c>
      <c r="O333" s="154" t="s">
        <v>246</v>
      </c>
      <c r="P333" s="154" t="s">
        <v>247</v>
      </c>
      <c r="Q333" s="154" t="s">
        <v>248</v>
      </c>
      <c r="R333" s="154" t="s">
        <v>249</v>
      </c>
      <c r="S333" s="154" t="s">
        <v>250</v>
      </c>
      <c r="T333" s="154" t="s">
        <v>251</v>
      </c>
      <c r="U333" s="154" t="s">
        <v>253</v>
      </c>
      <c r="V333" s="154" t="s">
        <v>254</v>
      </c>
      <c r="W333" s="154" t="s">
        <v>255</v>
      </c>
      <c r="X333" s="154" t="s">
        <v>256</v>
      </c>
      <c r="Y333" s="154" t="s">
        <v>257</v>
      </c>
      <c r="Z333" s="154" t="s">
        <v>259</v>
      </c>
      <c r="AA333" s="154" t="s">
        <v>260</v>
      </c>
      <c r="AB333" s="155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301</v>
      </c>
      <c r="E334" s="11" t="s">
        <v>301</v>
      </c>
      <c r="F334" s="11" t="s">
        <v>302</v>
      </c>
      <c r="G334" s="11" t="s">
        <v>301</v>
      </c>
      <c r="H334" s="11" t="s">
        <v>114</v>
      </c>
      <c r="I334" s="11" t="s">
        <v>302</v>
      </c>
      <c r="J334" s="11" t="s">
        <v>301</v>
      </c>
      <c r="K334" s="11" t="s">
        <v>302</v>
      </c>
      <c r="L334" s="11" t="s">
        <v>302</v>
      </c>
      <c r="M334" s="11" t="s">
        <v>302</v>
      </c>
      <c r="N334" s="11" t="s">
        <v>302</v>
      </c>
      <c r="O334" s="11" t="s">
        <v>302</v>
      </c>
      <c r="P334" s="11" t="s">
        <v>114</v>
      </c>
      <c r="Q334" s="11" t="s">
        <v>302</v>
      </c>
      <c r="R334" s="11" t="s">
        <v>302</v>
      </c>
      <c r="S334" s="11" t="s">
        <v>301</v>
      </c>
      <c r="T334" s="11" t="s">
        <v>302</v>
      </c>
      <c r="U334" s="11" t="s">
        <v>301</v>
      </c>
      <c r="V334" s="11" t="s">
        <v>301</v>
      </c>
      <c r="W334" s="11" t="s">
        <v>301</v>
      </c>
      <c r="X334" s="11" t="s">
        <v>302</v>
      </c>
      <c r="Y334" s="11" t="s">
        <v>302</v>
      </c>
      <c r="Z334" s="11" t="s">
        <v>301</v>
      </c>
      <c r="AA334" s="11" t="s">
        <v>302</v>
      </c>
      <c r="AB334" s="155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5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8">
        <v>1</v>
      </c>
      <c r="C336" s="14">
        <v>1</v>
      </c>
      <c r="D336" s="233">
        <v>20.228849507121232</v>
      </c>
      <c r="E336" s="233">
        <v>21.6</v>
      </c>
      <c r="F336" s="233">
        <v>22.9</v>
      </c>
      <c r="G336" s="233">
        <v>21.936599999999999</v>
      </c>
      <c r="H336" s="233">
        <v>21</v>
      </c>
      <c r="I336" s="233">
        <v>21.27</v>
      </c>
      <c r="J336" s="233">
        <v>17.95</v>
      </c>
      <c r="K336" s="233">
        <v>19.100000000000001</v>
      </c>
      <c r="L336" s="233">
        <v>20.2</v>
      </c>
      <c r="M336" s="233">
        <v>20.7</v>
      </c>
      <c r="N336" s="233">
        <v>19.850000000000001</v>
      </c>
      <c r="O336" s="233">
        <v>21.5</v>
      </c>
      <c r="P336" s="233">
        <v>22.107172393999999</v>
      </c>
      <c r="Q336" s="233">
        <v>22</v>
      </c>
      <c r="R336" s="233">
        <v>18.600000000000001</v>
      </c>
      <c r="S336" s="233">
        <v>20</v>
      </c>
      <c r="T336" s="233">
        <v>23.3</v>
      </c>
      <c r="U336" s="233">
        <v>20.11</v>
      </c>
      <c r="V336" s="233">
        <v>21.22</v>
      </c>
      <c r="W336" s="233">
        <v>20.420000000000002</v>
      </c>
      <c r="X336" s="233">
        <v>20.45</v>
      </c>
      <c r="Y336" s="233">
        <v>20</v>
      </c>
      <c r="Z336" s="232">
        <v>62.100000000000009</v>
      </c>
      <c r="AA336" s="233">
        <v>18.899999999999999</v>
      </c>
      <c r="AB336" s="229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5">
        <v>1</v>
      </c>
    </row>
    <row r="337" spans="1:65">
      <c r="A337" s="30"/>
      <c r="B337" s="19">
        <v>1</v>
      </c>
      <c r="C337" s="9">
        <v>2</v>
      </c>
      <c r="D337" s="228">
        <v>20.181308876374679</v>
      </c>
      <c r="E337" s="228">
        <v>21.44</v>
      </c>
      <c r="F337" s="228">
        <v>21.4</v>
      </c>
      <c r="G337" s="228">
        <v>22.456299999999999</v>
      </c>
      <c r="H337" s="228">
        <v>22</v>
      </c>
      <c r="I337" s="228">
        <v>22.41</v>
      </c>
      <c r="J337" s="228">
        <v>18.989999999999998</v>
      </c>
      <c r="K337" s="228">
        <v>19.75</v>
      </c>
      <c r="L337" s="228">
        <v>19.3</v>
      </c>
      <c r="M337" s="228">
        <v>19.350000000000001</v>
      </c>
      <c r="N337" s="228">
        <v>20.399999999999999</v>
      </c>
      <c r="O337" s="228">
        <v>21.7</v>
      </c>
      <c r="P337" s="228">
        <v>21.802313429999998</v>
      </c>
      <c r="Q337" s="228">
        <v>23</v>
      </c>
      <c r="R337" s="228">
        <v>19.100000000000001</v>
      </c>
      <c r="S337" s="228">
        <v>19.7</v>
      </c>
      <c r="T337" s="228">
        <v>22.5</v>
      </c>
      <c r="U337" s="228">
        <v>21.46</v>
      </c>
      <c r="V337" s="228">
        <v>21.1</v>
      </c>
      <c r="W337" s="228">
        <v>20.86</v>
      </c>
      <c r="X337" s="228">
        <v>21.96</v>
      </c>
      <c r="Y337" s="228">
        <v>21</v>
      </c>
      <c r="Z337" s="236">
        <v>62.7</v>
      </c>
      <c r="AA337" s="228">
        <v>19.3</v>
      </c>
      <c r="AB337" s="229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5">
        <v>36</v>
      </c>
    </row>
    <row r="338" spans="1:65">
      <c r="A338" s="30"/>
      <c r="B338" s="19">
        <v>1</v>
      </c>
      <c r="C338" s="9">
        <v>3</v>
      </c>
      <c r="D338" s="228">
        <v>20.983615985377281</v>
      </c>
      <c r="E338" s="228">
        <v>21.78</v>
      </c>
      <c r="F338" s="228">
        <v>22.2</v>
      </c>
      <c r="G338" s="228">
        <v>22.8065</v>
      </c>
      <c r="H338" s="228">
        <v>21</v>
      </c>
      <c r="I338" s="228">
        <v>23.14</v>
      </c>
      <c r="J338" s="228">
        <v>19.690000000000001</v>
      </c>
      <c r="K338" s="228">
        <v>18.850000000000001</v>
      </c>
      <c r="L338" s="228">
        <v>19.25</v>
      </c>
      <c r="M338" s="228">
        <v>19.899999999999999</v>
      </c>
      <c r="N338" s="228">
        <v>20.5</v>
      </c>
      <c r="O338" s="228">
        <v>21.8</v>
      </c>
      <c r="P338" s="228">
        <v>22.011788348</v>
      </c>
      <c r="Q338" s="228">
        <v>23</v>
      </c>
      <c r="R338" s="228">
        <v>19.3</v>
      </c>
      <c r="S338" s="228">
        <v>19.899999999999999</v>
      </c>
      <c r="T338" s="228">
        <v>23.2</v>
      </c>
      <c r="U338" s="228">
        <v>20.54</v>
      </c>
      <c r="V338" s="228">
        <v>21.18</v>
      </c>
      <c r="W338" s="228">
        <v>21.54</v>
      </c>
      <c r="X338" s="228">
        <v>20.87</v>
      </c>
      <c r="Y338" s="228">
        <v>20</v>
      </c>
      <c r="Z338" s="236">
        <v>61.500000000000007</v>
      </c>
      <c r="AA338" s="228">
        <v>19.3</v>
      </c>
      <c r="AB338" s="229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5">
        <v>16</v>
      </c>
    </row>
    <row r="339" spans="1:65">
      <c r="A339" s="30"/>
      <c r="B339" s="19">
        <v>1</v>
      </c>
      <c r="C339" s="9">
        <v>4</v>
      </c>
      <c r="D339" s="228">
        <v>21.417224420755709</v>
      </c>
      <c r="E339" s="228">
        <v>21.54</v>
      </c>
      <c r="F339" s="228">
        <v>24.4</v>
      </c>
      <c r="G339" s="228">
        <v>21.587900000000001</v>
      </c>
      <c r="H339" s="228">
        <v>22</v>
      </c>
      <c r="I339" s="228">
        <v>23.89</v>
      </c>
      <c r="J339" s="228">
        <v>19.739999999999998</v>
      </c>
      <c r="K339" s="228">
        <v>19.100000000000001</v>
      </c>
      <c r="L339" s="228">
        <v>20.2</v>
      </c>
      <c r="M339" s="228">
        <v>20.399999999999999</v>
      </c>
      <c r="N339" s="228">
        <v>20.8</v>
      </c>
      <c r="O339" s="237">
        <v>22.9</v>
      </c>
      <c r="P339" s="228">
        <v>21.946153721999998</v>
      </c>
      <c r="Q339" s="228">
        <v>23</v>
      </c>
      <c r="R339" s="228">
        <v>19.2</v>
      </c>
      <c r="S339" s="228">
        <v>20.399999999999999</v>
      </c>
      <c r="T339" s="228">
        <v>23.1</v>
      </c>
      <c r="U339" s="228">
        <v>21.49</v>
      </c>
      <c r="V339" s="228">
        <v>20.98</v>
      </c>
      <c r="W339" s="228">
        <v>21.76</v>
      </c>
      <c r="X339" s="228">
        <v>21.23</v>
      </c>
      <c r="Y339" s="228">
        <v>20</v>
      </c>
      <c r="Z339" s="236">
        <v>64.5</v>
      </c>
      <c r="AA339" s="228">
        <v>19.5</v>
      </c>
      <c r="AB339" s="229"/>
      <c r="AC339" s="230"/>
      <c r="AD339" s="230"/>
      <c r="AE339" s="230"/>
      <c r="AF339" s="230"/>
      <c r="AG339" s="230"/>
      <c r="AH339" s="230"/>
      <c r="AI339" s="230"/>
      <c r="AJ339" s="230"/>
      <c r="AK339" s="230"/>
      <c r="AL339" s="230"/>
      <c r="AM339" s="230"/>
      <c r="AN339" s="230"/>
      <c r="AO339" s="230"/>
      <c r="AP339" s="230"/>
      <c r="AQ339" s="230"/>
      <c r="AR339" s="230"/>
      <c r="AS339" s="230"/>
      <c r="AT339" s="230"/>
      <c r="AU339" s="230"/>
      <c r="AV339" s="230"/>
      <c r="AW339" s="230"/>
      <c r="AX339" s="230"/>
      <c r="AY339" s="230"/>
      <c r="AZ339" s="230"/>
      <c r="BA339" s="230"/>
      <c r="BB339" s="230"/>
      <c r="BC339" s="230"/>
      <c r="BD339" s="230"/>
      <c r="BE339" s="230"/>
      <c r="BF339" s="230"/>
      <c r="BG339" s="230"/>
      <c r="BH339" s="230"/>
      <c r="BI339" s="230"/>
      <c r="BJ339" s="230"/>
      <c r="BK339" s="230"/>
      <c r="BL339" s="230"/>
      <c r="BM339" s="235">
        <v>21.01123515581493</v>
      </c>
    </row>
    <row r="340" spans="1:65">
      <c r="A340" s="30"/>
      <c r="B340" s="19">
        <v>1</v>
      </c>
      <c r="C340" s="9">
        <v>5</v>
      </c>
      <c r="D340" s="228">
        <v>21.039849823507595</v>
      </c>
      <c r="E340" s="228">
        <v>21.61</v>
      </c>
      <c r="F340" s="228">
        <v>25</v>
      </c>
      <c r="G340" s="228">
        <v>21.000900000000001</v>
      </c>
      <c r="H340" s="228">
        <v>21</v>
      </c>
      <c r="I340" s="228">
        <v>23.57</v>
      </c>
      <c r="J340" s="228">
        <v>18.36</v>
      </c>
      <c r="K340" s="228">
        <v>20.100000000000001</v>
      </c>
      <c r="L340" s="228">
        <v>19.7</v>
      </c>
      <c r="M340" s="228">
        <v>20.100000000000001</v>
      </c>
      <c r="N340" s="228">
        <v>19.649999999999999</v>
      </c>
      <c r="O340" s="228">
        <v>21.8</v>
      </c>
      <c r="P340" s="228">
        <v>22.372165698</v>
      </c>
      <c r="Q340" s="228">
        <v>21</v>
      </c>
      <c r="R340" s="228">
        <v>19.600000000000001</v>
      </c>
      <c r="S340" s="228">
        <v>20.100000000000001</v>
      </c>
      <c r="T340" s="228">
        <v>23.6</v>
      </c>
      <c r="U340" s="228">
        <v>22.17</v>
      </c>
      <c r="V340" s="228">
        <v>21.68</v>
      </c>
      <c r="W340" s="228">
        <v>21.64</v>
      </c>
      <c r="X340" s="228">
        <v>19.88</v>
      </c>
      <c r="Y340" s="228">
        <v>20</v>
      </c>
      <c r="Z340" s="236">
        <v>64.2</v>
      </c>
      <c r="AA340" s="228">
        <v>19.3</v>
      </c>
      <c r="AB340" s="229"/>
      <c r="AC340" s="230"/>
      <c r="AD340" s="230"/>
      <c r="AE340" s="230"/>
      <c r="AF340" s="230"/>
      <c r="AG340" s="230"/>
      <c r="AH340" s="230"/>
      <c r="AI340" s="230"/>
      <c r="AJ340" s="230"/>
      <c r="AK340" s="230"/>
      <c r="AL340" s="230"/>
      <c r="AM340" s="230"/>
      <c r="AN340" s="230"/>
      <c r="AO340" s="230"/>
      <c r="AP340" s="230"/>
      <c r="AQ340" s="230"/>
      <c r="AR340" s="230"/>
      <c r="AS340" s="230"/>
      <c r="AT340" s="230"/>
      <c r="AU340" s="230"/>
      <c r="AV340" s="230"/>
      <c r="AW340" s="230"/>
      <c r="AX340" s="230"/>
      <c r="AY340" s="230"/>
      <c r="AZ340" s="230"/>
      <c r="BA340" s="230"/>
      <c r="BB340" s="230"/>
      <c r="BC340" s="230"/>
      <c r="BD340" s="230"/>
      <c r="BE340" s="230"/>
      <c r="BF340" s="230"/>
      <c r="BG340" s="230"/>
      <c r="BH340" s="230"/>
      <c r="BI340" s="230"/>
      <c r="BJ340" s="230"/>
      <c r="BK340" s="230"/>
      <c r="BL340" s="230"/>
      <c r="BM340" s="235">
        <v>32</v>
      </c>
    </row>
    <row r="341" spans="1:65">
      <c r="A341" s="30"/>
      <c r="B341" s="19">
        <v>1</v>
      </c>
      <c r="C341" s="9">
        <v>6</v>
      </c>
      <c r="D341" s="228">
        <v>20.387538355323482</v>
      </c>
      <c r="E341" s="228">
        <v>21.95</v>
      </c>
      <c r="F341" s="228">
        <v>23</v>
      </c>
      <c r="G341" s="228">
        <v>21.346900000000002</v>
      </c>
      <c r="H341" s="228">
        <v>22</v>
      </c>
      <c r="I341" s="228">
        <v>24.13</v>
      </c>
      <c r="J341" s="228">
        <v>18.48</v>
      </c>
      <c r="K341" s="228">
        <v>19.55</v>
      </c>
      <c r="L341" s="228">
        <v>21.7</v>
      </c>
      <c r="M341" s="228">
        <v>19.600000000000001</v>
      </c>
      <c r="N341" s="228">
        <v>20.8</v>
      </c>
      <c r="O341" s="228">
        <v>22.4</v>
      </c>
      <c r="P341" s="228">
        <v>22.277370941999997</v>
      </c>
      <c r="Q341" s="228">
        <v>23</v>
      </c>
      <c r="R341" s="228">
        <v>19.8</v>
      </c>
      <c r="S341" s="228">
        <v>19.8</v>
      </c>
      <c r="T341" s="228">
        <v>23.5</v>
      </c>
      <c r="U341" s="228">
        <v>20.92</v>
      </c>
      <c r="V341" s="228">
        <v>21.35</v>
      </c>
      <c r="W341" s="228">
        <v>21.37</v>
      </c>
      <c r="X341" s="228">
        <v>19.350000000000001</v>
      </c>
      <c r="Y341" s="228">
        <v>20</v>
      </c>
      <c r="Z341" s="236">
        <v>65.7</v>
      </c>
      <c r="AA341" s="228">
        <v>19.8</v>
      </c>
      <c r="AB341" s="229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1"/>
    </row>
    <row r="342" spans="1:65">
      <c r="A342" s="30"/>
      <c r="B342" s="20" t="s">
        <v>267</v>
      </c>
      <c r="C342" s="12"/>
      <c r="D342" s="238">
        <v>20.706397828076664</v>
      </c>
      <c r="E342" s="238">
        <v>21.653333333333336</v>
      </c>
      <c r="F342" s="238">
        <v>23.150000000000002</v>
      </c>
      <c r="G342" s="238">
        <v>21.85585</v>
      </c>
      <c r="H342" s="238">
        <v>21.5</v>
      </c>
      <c r="I342" s="238">
        <v>23.068333333333332</v>
      </c>
      <c r="J342" s="238">
        <v>18.868333333333332</v>
      </c>
      <c r="K342" s="238">
        <v>19.408333333333335</v>
      </c>
      <c r="L342" s="238">
        <v>20.058333333333334</v>
      </c>
      <c r="M342" s="238">
        <v>20.008333333333329</v>
      </c>
      <c r="N342" s="238">
        <v>20.333333333333332</v>
      </c>
      <c r="O342" s="238">
        <v>22.016666666666666</v>
      </c>
      <c r="P342" s="238">
        <v>22.086160755666668</v>
      </c>
      <c r="Q342" s="238">
        <v>22.5</v>
      </c>
      <c r="R342" s="238">
        <v>19.266666666666669</v>
      </c>
      <c r="S342" s="238">
        <v>19.983333333333331</v>
      </c>
      <c r="T342" s="238">
        <v>23.2</v>
      </c>
      <c r="U342" s="238">
        <v>21.114999999999998</v>
      </c>
      <c r="V342" s="238">
        <v>21.251666666666665</v>
      </c>
      <c r="W342" s="238">
        <v>21.265000000000001</v>
      </c>
      <c r="X342" s="238">
        <v>20.623333333333335</v>
      </c>
      <c r="Y342" s="238">
        <v>20.166666666666668</v>
      </c>
      <c r="Z342" s="238">
        <v>63.449999999999996</v>
      </c>
      <c r="AA342" s="238">
        <v>19.349999999999998</v>
      </c>
      <c r="AB342" s="229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1"/>
    </row>
    <row r="343" spans="1:65">
      <c r="A343" s="30"/>
      <c r="B343" s="3" t="s">
        <v>268</v>
      </c>
      <c r="C343" s="29"/>
      <c r="D343" s="228">
        <v>20.685577170350381</v>
      </c>
      <c r="E343" s="228">
        <v>21.605</v>
      </c>
      <c r="F343" s="228">
        <v>22.95</v>
      </c>
      <c r="G343" s="228">
        <v>21.762250000000002</v>
      </c>
      <c r="H343" s="228">
        <v>21.5</v>
      </c>
      <c r="I343" s="228">
        <v>23.355</v>
      </c>
      <c r="J343" s="228">
        <v>18.734999999999999</v>
      </c>
      <c r="K343" s="228">
        <v>19.325000000000003</v>
      </c>
      <c r="L343" s="228">
        <v>19.95</v>
      </c>
      <c r="M343" s="228">
        <v>20</v>
      </c>
      <c r="N343" s="228">
        <v>20.45</v>
      </c>
      <c r="O343" s="228">
        <v>21.8</v>
      </c>
      <c r="P343" s="228">
        <v>22.059480370999999</v>
      </c>
      <c r="Q343" s="228">
        <v>23</v>
      </c>
      <c r="R343" s="228">
        <v>19.25</v>
      </c>
      <c r="S343" s="228">
        <v>19.95</v>
      </c>
      <c r="T343" s="228">
        <v>23.25</v>
      </c>
      <c r="U343" s="228">
        <v>21.19</v>
      </c>
      <c r="V343" s="228">
        <v>21.2</v>
      </c>
      <c r="W343" s="228">
        <v>21.454999999999998</v>
      </c>
      <c r="X343" s="228">
        <v>20.66</v>
      </c>
      <c r="Y343" s="228">
        <v>20</v>
      </c>
      <c r="Z343" s="228">
        <v>63.45</v>
      </c>
      <c r="AA343" s="228">
        <v>19.3</v>
      </c>
      <c r="AB343" s="229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1"/>
    </row>
    <row r="344" spans="1:65">
      <c r="A344" s="30"/>
      <c r="B344" s="3" t="s">
        <v>269</v>
      </c>
      <c r="C344" s="29"/>
      <c r="D344" s="23">
        <v>0.50965807248880057</v>
      </c>
      <c r="E344" s="23">
        <v>0.18282961102257628</v>
      </c>
      <c r="F344" s="23">
        <v>1.3442470011125192</v>
      </c>
      <c r="G344" s="23">
        <v>0.68301727576979976</v>
      </c>
      <c r="H344" s="23">
        <v>0.54772255750516607</v>
      </c>
      <c r="I344" s="23">
        <v>1.0701853422032404</v>
      </c>
      <c r="J344" s="23">
        <v>0.73515757947984639</v>
      </c>
      <c r="K344" s="23">
        <v>0.47266972260413131</v>
      </c>
      <c r="L344" s="23">
        <v>0.9046638418034989</v>
      </c>
      <c r="M344" s="23">
        <v>0.50041649320007997</v>
      </c>
      <c r="N344" s="23">
        <v>0.48339080118126682</v>
      </c>
      <c r="O344" s="23">
        <v>0.52694085689635606</v>
      </c>
      <c r="P344" s="23">
        <v>0.21189817371962763</v>
      </c>
      <c r="Q344" s="23">
        <v>0.83666002653407556</v>
      </c>
      <c r="R344" s="23">
        <v>0.41793141383086602</v>
      </c>
      <c r="S344" s="23">
        <v>0.24832774042918881</v>
      </c>
      <c r="T344" s="23">
        <v>0.38987177379235882</v>
      </c>
      <c r="U344" s="23">
        <v>0.74180186033738205</v>
      </c>
      <c r="V344" s="23">
        <v>0.24334474859069091</v>
      </c>
      <c r="W344" s="23">
        <v>0.51968259543686846</v>
      </c>
      <c r="X344" s="23">
        <v>0.94016310641647016</v>
      </c>
      <c r="Y344" s="23">
        <v>0.40824829046386296</v>
      </c>
      <c r="Z344" s="23">
        <v>1.6071714283174625</v>
      </c>
      <c r="AA344" s="23">
        <v>0.2949576240750531</v>
      </c>
      <c r="AB344" s="15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3" t="s">
        <v>87</v>
      </c>
      <c r="C345" s="29"/>
      <c r="D345" s="13">
        <v>2.4613555516533835E-2</v>
      </c>
      <c r="E345" s="13">
        <v>8.4434857307224258E-3</v>
      </c>
      <c r="F345" s="13">
        <v>5.806682510205266E-2</v>
      </c>
      <c r="G345" s="13">
        <v>3.1251004914922081E-2</v>
      </c>
      <c r="H345" s="13">
        <v>2.5475467790937956E-2</v>
      </c>
      <c r="I345" s="13">
        <v>4.6391966282923504E-2</v>
      </c>
      <c r="J345" s="13">
        <v>3.8962507524768826E-2</v>
      </c>
      <c r="K345" s="13">
        <v>2.4353957369040682E-2</v>
      </c>
      <c r="L345" s="13">
        <v>4.5101645623772273E-2</v>
      </c>
      <c r="M345" s="13">
        <v>2.5010403658479636E-2</v>
      </c>
      <c r="N345" s="13">
        <v>2.3773318090881977E-2</v>
      </c>
      <c r="O345" s="13">
        <v>2.3933725521409058E-2</v>
      </c>
      <c r="P345" s="13">
        <v>9.5941606177642573E-3</v>
      </c>
      <c r="Q345" s="13">
        <v>3.718489006818114E-2</v>
      </c>
      <c r="R345" s="13">
        <v>2.1691941894335605E-2</v>
      </c>
      <c r="S345" s="13">
        <v>1.2426742640326381E-2</v>
      </c>
      <c r="T345" s="13">
        <v>1.6804817835877537E-2</v>
      </c>
      <c r="U345" s="13">
        <v>3.5131511263906325E-2</v>
      </c>
      <c r="V345" s="13">
        <v>1.145061949293503E-2</v>
      </c>
      <c r="W345" s="13">
        <v>2.4438400914030965E-2</v>
      </c>
      <c r="X345" s="13">
        <v>4.5587349591876679E-2</v>
      </c>
      <c r="Y345" s="13">
        <v>2.0243716882505602E-2</v>
      </c>
      <c r="Z345" s="13">
        <v>2.5329730942749609E-2</v>
      </c>
      <c r="AA345" s="13">
        <v>1.524328806589422E-2</v>
      </c>
      <c r="AB345" s="155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3" t="s">
        <v>270</v>
      </c>
      <c r="C346" s="29"/>
      <c r="D346" s="13">
        <v>-1.4508301176853977E-2</v>
      </c>
      <c r="E346" s="13">
        <v>3.0559753996218797E-2</v>
      </c>
      <c r="F346" s="13">
        <v>0.10179148576104358</v>
      </c>
      <c r="G346" s="13">
        <v>4.019824812399575E-2</v>
      </c>
      <c r="H346" s="13">
        <v>2.3262071009176433E-2</v>
      </c>
      <c r="I346" s="13">
        <v>9.790467634403166E-2</v>
      </c>
      <c r="J346" s="13">
        <v>-0.10198837938799343</v>
      </c>
      <c r="K346" s="13">
        <v>-7.6287843651018594E-2</v>
      </c>
      <c r="L346" s="13">
        <v>-4.5352013597252827E-2</v>
      </c>
      <c r="M346" s="13">
        <v>-4.7731692832158168E-2</v>
      </c>
      <c r="N346" s="13">
        <v>-3.2263777805275118E-2</v>
      </c>
      <c r="O346" s="13">
        <v>4.7852089769861994E-2</v>
      </c>
      <c r="P346" s="13">
        <v>5.115956258070109E-2</v>
      </c>
      <c r="Q346" s="13">
        <v>7.0855655707277698E-2</v>
      </c>
      <c r="R346" s="13">
        <v>-8.3030268149916209E-2</v>
      </c>
      <c r="S346" s="13">
        <v>-4.8921532449610616E-2</v>
      </c>
      <c r="T346" s="13">
        <v>0.10417116499594847</v>
      </c>
      <c r="U346" s="13">
        <v>4.93854090040724E-3</v>
      </c>
      <c r="V346" s="13">
        <v>1.1442997475814565E-2</v>
      </c>
      <c r="W346" s="13">
        <v>1.2077578605122596E-2</v>
      </c>
      <c r="X346" s="13">
        <v>-1.8461638242825651E-2</v>
      </c>
      <c r="Y346" s="13">
        <v>-4.0196041921625181E-2</v>
      </c>
      <c r="Z346" s="13">
        <v>2.0198129490945225</v>
      </c>
      <c r="AA346" s="13">
        <v>-7.9064136091741344E-2</v>
      </c>
      <c r="AB346" s="15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A347" s="30"/>
      <c r="B347" s="46" t="s">
        <v>271</v>
      </c>
      <c r="C347" s="47"/>
      <c r="D347" s="45">
        <v>0.3</v>
      </c>
      <c r="E347" s="45">
        <v>0.3</v>
      </c>
      <c r="F347" s="45">
        <v>1.24</v>
      </c>
      <c r="G347" s="45">
        <v>0.42</v>
      </c>
      <c r="H347" s="45">
        <v>0.2</v>
      </c>
      <c r="I347" s="45">
        <v>1.19</v>
      </c>
      <c r="J347" s="45">
        <v>1.46</v>
      </c>
      <c r="K347" s="45">
        <v>1.1200000000000001</v>
      </c>
      <c r="L347" s="45">
        <v>0.71</v>
      </c>
      <c r="M347" s="45">
        <v>0.74</v>
      </c>
      <c r="N347" s="45">
        <v>0.54</v>
      </c>
      <c r="O347" s="45">
        <v>0.52</v>
      </c>
      <c r="P347" s="45">
        <v>0.56999999999999995</v>
      </c>
      <c r="Q347" s="45">
        <v>0.83</v>
      </c>
      <c r="R347" s="45">
        <v>1.21</v>
      </c>
      <c r="S347" s="45">
        <v>0.76</v>
      </c>
      <c r="T347" s="45">
        <v>1.27</v>
      </c>
      <c r="U347" s="45">
        <v>0.04</v>
      </c>
      <c r="V347" s="45">
        <v>0.04</v>
      </c>
      <c r="W347" s="45">
        <v>0.05</v>
      </c>
      <c r="X347" s="45">
        <v>0.35</v>
      </c>
      <c r="Y347" s="45">
        <v>0.64</v>
      </c>
      <c r="Z347" s="45">
        <v>26.62</v>
      </c>
      <c r="AA347" s="45">
        <v>1.1499999999999999</v>
      </c>
      <c r="AB347" s="15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6"/>
    </row>
    <row r="349" spans="1:65" ht="15">
      <c r="B349" s="8" t="s">
        <v>516</v>
      </c>
      <c r="BM349" s="28" t="s">
        <v>67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7" t="s">
        <v>227</v>
      </c>
      <c r="K350" s="15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228</v>
      </c>
      <c r="C351" s="9" t="s">
        <v>228</v>
      </c>
      <c r="D351" s="153" t="s">
        <v>232</v>
      </c>
      <c r="E351" s="154" t="s">
        <v>233</v>
      </c>
      <c r="F351" s="154" t="s">
        <v>237</v>
      </c>
      <c r="G351" s="154" t="s">
        <v>238</v>
      </c>
      <c r="H351" s="154" t="s">
        <v>241</v>
      </c>
      <c r="I351" s="154" t="s">
        <v>254</v>
      </c>
      <c r="J351" s="154" t="s">
        <v>257</v>
      </c>
      <c r="K351" s="15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301</v>
      </c>
      <c r="E352" s="11" t="s">
        <v>301</v>
      </c>
      <c r="F352" s="11" t="s">
        <v>302</v>
      </c>
      <c r="G352" s="11" t="s">
        <v>301</v>
      </c>
      <c r="H352" s="11" t="s">
        <v>301</v>
      </c>
      <c r="I352" s="11" t="s">
        <v>301</v>
      </c>
      <c r="J352" s="11" t="s">
        <v>302</v>
      </c>
      <c r="K352" s="15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15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1">
        <v>5.9538295473095548</v>
      </c>
      <c r="E354" s="21">
        <v>6.03</v>
      </c>
      <c r="F354" s="21">
        <v>6.1</v>
      </c>
      <c r="G354" s="21">
        <v>6.6571999999999996</v>
      </c>
      <c r="H354" s="149">
        <v>5.2</v>
      </c>
      <c r="I354" s="21">
        <v>6.51</v>
      </c>
      <c r="J354" s="149">
        <v>6</v>
      </c>
      <c r="K354" s="15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6.0103664194335407</v>
      </c>
      <c r="E355" s="11">
        <v>6.04</v>
      </c>
      <c r="F355" s="11">
        <v>6.1</v>
      </c>
      <c r="G355" s="11">
        <v>6.1901000000000002</v>
      </c>
      <c r="H355" s="151">
        <v>6.8</v>
      </c>
      <c r="I355" s="11">
        <v>6.32</v>
      </c>
      <c r="J355" s="150">
        <v>6</v>
      </c>
      <c r="K355" s="15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37</v>
      </c>
    </row>
    <row r="356" spans="1:65">
      <c r="A356" s="30"/>
      <c r="B356" s="19">
        <v>1</v>
      </c>
      <c r="C356" s="9">
        <v>3</v>
      </c>
      <c r="D356" s="11">
        <v>6.381858584015335</v>
      </c>
      <c r="E356" s="11">
        <v>6.14</v>
      </c>
      <c r="F356" s="11">
        <v>6.5</v>
      </c>
      <c r="G356" s="11">
        <v>6.4493999999999998</v>
      </c>
      <c r="H356" s="150">
        <v>5.8</v>
      </c>
      <c r="I356" s="11">
        <v>6.38</v>
      </c>
      <c r="J356" s="150">
        <v>5</v>
      </c>
      <c r="K356" s="15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6.4082583599039786</v>
      </c>
      <c r="E357" s="11">
        <v>6</v>
      </c>
      <c r="F357" s="11">
        <v>6.1</v>
      </c>
      <c r="G357" s="11">
        <v>5.9958</v>
      </c>
      <c r="H357" s="150">
        <v>5.6</v>
      </c>
      <c r="I357" s="11">
        <v>6.55</v>
      </c>
      <c r="J357" s="150">
        <v>5</v>
      </c>
      <c r="K357" s="15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6.1891601383739445</v>
      </c>
    </row>
    <row r="358" spans="1:65">
      <c r="A358" s="30"/>
      <c r="B358" s="19">
        <v>1</v>
      </c>
      <c r="C358" s="9">
        <v>5</v>
      </c>
      <c r="D358" s="11">
        <v>6.10920855588172</v>
      </c>
      <c r="E358" s="11">
        <v>6.08</v>
      </c>
      <c r="F358" s="11">
        <v>5.7</v>
      </c>
      <c r="G358" s="11">
        <v>5.6923000000000004</v>
      </c>
      <c r="H358" s="150">
        <v>5.5</v>
      </c>
      <c r="I358" s="11">
        <v>6.43</v>
      </c>
      <c r="J358" s="150">
        <v>6</v>
      </c>
      <c r="K358" s="15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6</v>
      </c>
      <c r="D359" s="11">
        <v>6.0218826846742157</v>
      </c>
      <c r="E359" s="11">
        <v>6.03</v>
      </c>
      <c r="F359" s="11">
        <v>6.6</v>
      </c>
      <c r="G359" s="11">
        <v>5.8045999999999998</v>
      </c>
      <c r="H359" s="150">
        <v>5.3</v>
      </c>
      <c r="I359" s="11">
        <v>6.39</v>
      </c>
      <c r="J359" s="150">
        <v>6</v>
      </c>
      <c r="K359" s="15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20" t="s">
        <v>267</v>
      </c>
      <c r="C360" s="12"/>
      <c r="D360" s="22">
        <v>6.1475673585363912</v>
      </c>
      <c r="E360" s="22">
        <v>6.0533333333333337</v>
      </c>
      <c r="F360" s="22">
        <v>6.1833333333333327</v>
      </c>
      <c r="G360" s="22">
        <v>6.1315666666666671</v>
      </c>
      <c r="H360" s="22">
        <v>5.6999999999999993</v>
      </c>
      <c r="I360" s="22">
        <v>6.43</v>
      </c>
      <c r="J360" s="22">
        <v>5.666666666666667</v>
      </c>
      <c r="K360" s="15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268</v>
      </c>
      <c r="C361" s="29"/>
      <c r="D361" s="11">
        <v>6.0655456202779678</v>
      </c>
      <c r="E361" s="11">
        <v>6.0350000000000001</v>
      </c>
      <c r="F361" s="11">
        <v>6.1</v>
      </c>
      <c r="G361" s="11">
        <v>6.0929500000000001</v>
      </c>
      <c r="H361" s="11">
        <v>5.55</v>
      </c>
      <c r="I361" s="11">
        <v>6.41</v>
      </c>
      <c r="J361" s="11">
        <v>6</v>
      </c>
      <c r="K361" s="15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269</v>
      </c>
      <c r="C362" s="29"/>
      <c r="D362" s="23">
        <v>0.19823150541983561</v>
      </c>
      <c r="E362" s="23">
        <v>4.9665548085837646E-2</v>
      </c>
      <c r="F362" s="23">
        <v>0.32506409624359717</v>
      </c>
      <c r="G362" s="23">
        <v>0.37390629129056724</v>
      </c>
      <c r="H362" s="23">
        <v>0.57965506984757753</v>
      </c>
      <c r="I362" s="23">
        <v>8.602325267042614E-2</v>
      </c>
      <c r="J362" s="23">
        <v>0.51639777949432231</v>
      </c>
      <c r="K362" s="209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  <c r="BI362" s="210"/>
      <c r="BJ362" s="210"/>
      <c r="BK362" s="210"/>
      <c r="BL362" s="210"/>
      <c r="BM362" s="57"/>
    </row>
    <row r="363" spans="1:65">
      <c r="A363" s="30"/>
      <c r="B363" s="3" t="s">
        <v>87</v>
      </c>
      <c r="C363" s="29"/>
      <c r="D363" s="13">
        <v>3.2245519871299214E-2</v>
      </c>
      <c r="E363" s="13">
        <v>8.2046610273960856E-3</v>
      </c>
      <c r="F363" s="13">
        <v>5.2571012869584453E-2</v>
      </c>
      <c r="G363" s="13">
        <v>6.0980547324593584E-2</v>
      </c>
      <c r="H363" s="13">
        <v>0.10169387190308379</v>
      </c>
      <c r="I363" s="13">
        <v>1.3378421877204687E-2</v>
      </c>
      <c r="J363" s="13">
        <v>9.1129019910762749E-2</v>
      </c>
      <c r="K363" s="15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3" t="s">
        <v>270</v>
      </c>
      <c r="C364" s="29"/>
      <c r="D364" s="13">
        <v>-6.720262347013839E-3</v>
      </c>
      <c r="E364" s="13">
        <v>-2.1945918671332998E-2</v>
      </c>
      <c r="F364" s="13">
        <v>-9.4145326834971232E-4</v>
      </c>
      <c r="G364" s="13">
        <v>-9.3055391070248072E-3</v>
      </c>
      <c r="H364" s="13">
        <v>-7.9034978484570417E-2</v>
      </c>
      <c r="I364" s="13">
        <v>3.8913173393721578E-2</v>
      </c>
      <c r="J364" s="13">
        <v>-8.4420738844309562E-2</v>
      </c>
      <c r="K364" s="15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A365" s="30"/>
      <c r="B365" s="46" t="s">
        <v>271</v>
      </c>
      <c r="C365" s="47"/>
      <c r="D365" s="45">
        <v>0.14000000000000001</v>
      </c>
      <c r="E365" s="45">
        <v>0.67</v>
      </c>
      <c r="F365" s="45">
        <v>0.45</v>
      </c>
      <c r="G365" s="45">
        <v>0</v>
      </c>
      <c r="H365" s="45">
        <v>3.72</v>
      </c>
      <c r="I365" s="45">
        <v>2.57</v>
      </c>
      <c r="J365" s="45">
        <v>4.01</v>
      </c>
      <c r="K365" s="15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6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BM366" s="56"/>
    </row>
    <row r="367" spans="1:65" ht="15">
      <c r="B367" s="8" t="s">
        <v>517</v>
      </c>
      <c r="BM367" s="28" t="s">
        <v>328</v>
      </c>
    </row>
    <row r="368" spans="1:65" ht="15">
      <c r="A368" s="25" t="s">
        <v>82</v>
      </c>
      <c r="B368" s="18" t="s">
        <v>110</v>
      </c>
      <c r="C368" s="15" t="s">
        <v>111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7" t="s">
        <v>227</v>
      </c>
      <c r="S368" s="17" t="s">
        <v>227</v>
      </c>
      <c r="T368" s="17" t="s">
        <v>227</v>
      </c>
      <c r="U368" s="17" t="s">
        <v>227</v>
      </c>
      <c r="V368" s="17" t="s">
        <v>227</v>
      </c>
      <c r="W368" s="155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228</v>
      </c>
      <c r="C369" s="9" t="s">
        <v>228</v>
      </c>
      <c r="D369" s="153" t="s">
        <v>232</v>
      </c>
      <c r="E369" s="154" t="s">
        <v>233</v>
      </c>
      <c r="F369" s="154" t="s">
        <v>237</v>
      </c>
      <c r="G369" s="154" t="s">
        <v>240</v>
      </c>
      <c r="H369" s="154" t="s">
        <v>241</v>
      </c>
      <c r="I369" s="154" t="s">
        <v>242</v>
      </c>
      <c r="J369" s="154" t="s">
        <v>243</v>
      </c>
      <c r="K369" s="154" t="s">
        <v>244</v>
      </c>
      <c r="L369" s="154" t="s">
        <v>245</v>
      </c>
      <c r="M369" s="154" t="s">
        <v>246</v>
      </c>
      <c r="N369" s="154" t="s">
        <v>247</v>
      </c>
      <c r="O369" s="154" t="s">
        <v>248</v>
      </c>
      <c r="P369" s="154" t="s">
        <v>249</v>
      </c>
      <c r="Q369" s="154" t="s">
        <v>250</v>
      </c>
      <c r="R369" s="154" t="s">
        <v>251</v>
      </c>
      <c r="S369" s="154" t="s">
        <v>254</v>
      </c>
      <c r="T369" s="154" t="s">
        <v>255</v>
      </c>
      <c r="U369" s="154" t="s">
        <v>259</v>
      </c>
      <c r="V369" s="154" t="s">
        <v>260</v>
      </c>
      <c r="W369" s="155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301</v>
      </c>
      <c r="E370" s="11" t="s">
        <v>301</v>
      </c>
      <c r="F370" s="11" t="s">
        <v>302</v>
      </c>
      <c r="G370" s="11" t="s">
        <v>302</v>
      </c>
      <c r="H370" s="11" t="s">
        <v>301</v>
      </c>
      <c r="I370" s="11" t="s">
        <v>302</v>
      </c>
      <c r="J370" s="11" t="s">
        <v>302</v>
      </c>
      <c r="K370" s="11" t="s">
        <v>302</v>
      </c>
      <c r="L370" s="11" t="s">
        <v>302</v>
      </c>
      <c r="M370" s="11" t="s">
        <v>302</v>
      </c>
      <c r="N370" s="11" t="s">
        <v>114</v>
      </c>
      <c r="O370" s="11" t="s">
        <v>302</v>
      </c>
      <c r="P370" s="11" t="s">
        <v>302</v>
      </c>
      <c r="Q370" s="11" t="s">
        <v>301</v>
      </c>
      <c r="R370" s="11" t="s">
        <v>302</v>
      </c>
      <c r="S370" s="11" t="s">
        <v>301</v>
      </c>
      <c r="T370" s="11" t="s">
        <v>301</v>
      </c>
      <c r="U370" s="11" t="s">
        <v>301</v>
      </c>
      <c r="V370" s="11" t="s">
        <v>302</v>
      </c>
      <c r="W370" s="155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5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9" t="s">
        <v>97</v>
      </c>
      <c r="E372" s="149">
        <v>1.5</v>
      </c>
      <c r="F372" s="149" t="s">
        <v>105</v>
      </c>
      <c r="G372" s="21">
        <v>0.33</v>
      </c>
      <c r="H372" s="156">
        <v>0.08</v>
      </c>
      <c r="I372" s="21">
        <v>0.11</v>
      </c>
      <c r="J372" s="21">
        <v>0.15</v>
      </c>
      <c r="K372" s="21">
        <v>0.12</v>
      </c>
      <c r="L372" s="21">
        <v>0.11</v>
      </c>
      <c r="M372" s="21">
        <v>0.38</v>
      </c>
      <c r="N372" s="21">
        <v>0.57311473286666659</v>
      </c>
      <c r="O372" s="149">
        <v>3.3</v>
      </c>
      <c r="P372" s="21">
        <v>0.3</v>
      </c>
      <c r="Q372" s="149">
        <v>1.4</v>
      </c>
      <c r="R372" s="21">
        <v>0.36</v>
      </c>
      <c r="S372" s="149">
        <v>1.4</v>
      </c>
      <c r="T372" s="149">
        <v>1.5</v>
      </c>
      <c r="U372" s="21">
        <v>0.52</v>
      </c>
      <c r="V372" s="149" t="s">
        <v>105</v>
      </c>
      <c r="W372" s="155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50" t="s">
        <v>97</v>
      </c>
      <c r="E373" s="150">
        <v>1.4</v>
      </c>
      <c r="F373" s="11">
        <v>0.1</v>
      </c>
      <c r="G373" s="11">
        <v>0.23</v>
      </c>
      <c r="H373" s="150" t="s">
        <v>312</v>
      </c>
      <c r="I373" s="11">
        <v>0.12</v>
      </c>
      <c r="J373" s="11">
        <v>0.15</v>
      </c>
      <c r="K373" s="11">
        <v>0.12</v>
      </c>
      <c r="L373" s="11">
        <v>0.1</v>
      </c>
      <c r="M373" s="11">
        <v>0.5</v>
      </c>
      <c r="N373" s="11">
        <v>0.62497869210000001</v>
      </c>
      <c r="O373" s="150">
        <v>3.5</v>
      </c>
      <c r="P373" s="11">
        <v>0.3</v>
      </c>
      <c r="Q373" s="150">
        <v>1.3</v>
      </c>
      <c r="R373" s="11">
        <v>0.18</v>
      </c>
      <c r="S373" s="150">
        <v>1.3</v>
      </c>
      <c r="T373" s="150">
        <v>1.4</v>
      </c>
      <c r="U373" s="11">
        <v>0.51</v>
      </c>
      <c r="V373" s="150" t="s">
        <v>105</v>
      </c>
      <c r="W373" s="155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>
        <v>1</v>
      </c>
      <c r="C374" s="9">
        <v>3</v>
      </c>
      <c r="D374" s="150" t="s">
        <v>97</v>
      </c>
      <c r="E374" s="150">
        <v>1.4</v>
      </c>
      <c r="F374" s="11">
        <v>0.2</v>
      </c>
      <c r="G374" s="11">
        <v>0.28000000000000003</v>
      </c>
      <c r="H374" s="11">
        <v>0.18</v>
      </c>
      <c r="I374" s="11">
        <v>0.12</v>
      </c>
      <c r="J374" s="11">
        <v>0.16</v>
      </c>
      <c r="K374" s="11">
        <v>0.12</v>
      </c>
      <c r="L374" s="11">
        <v>0.1</v>
      </c>
      <c r="M374" s="11">
        <v>0.44</v>
      </c>
      <c r="N374" s="11">
        <v>0.4548283333999999</v>
      </c>
      <c r="O374" s="150">
        <v>3.5</v>
      </c>
      <c r="P374" s="11">
        <v>0.3</v>
      </c>
      <c r="Q374" s="150">
        <v>1.3</v>
      </c>
      <c r="R374" s="11">
        <v>0.4</v>
      </c>
      <c r="S374" s="150">
        <v>1.4</v>
      </c>
      <c r="T374" s="150">
        <v>1.5</v>
      </c>
      <c r="U374" s="11">
        <v>0.48</v>
      </c>
      <c r="V374" s="150" t="s">
        <v>105</v>
      </c>
      <c r="W374" s="155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0.21479626901995452</v>
      </c>
      <c r="E375" s="150">
        <v>1.5</v>
      </c>
      <c r="F375" s="11">
        <v>0.2</v>
      </c>
      <c r="G375" s="11">
        <v>0.25</v>
      </c>
      <c r="H375" s="11">
        <v>0.15</v>
      </c>
      <c r="I375" s="11">
        <v>0.12</v>
      </c>
      <c r="J375" s="11">
        <v>0.16</v>
      </c>
      <c r="K375" s="11">
        <v>0.13</v>
      </c>
      <c r="L375" s="11">
        <v>0.12</v>
      </c>
      <c r="M375" s="11">
        <v>0.5</v>
      </c>
      <c r="N375" s="11">
        <v>0.44484401149999997</v>
      </c>
      <c r="O375" s="150">
        <v>3.7</v>
      </c>
      <c r="P375" s="11">
        <v>0.4</v>
      </c>
      <c r="Q375" s="150">
        <v>1.3</v>
      </c>
      <c r="R375" s="11">
        <v>0.27</v>
      </c>
      <c r="S375" s="150">
        <v>1.2</v>
      </c>
      <c r="T375" s="150">
        <v>1.5</v>
      </c>
      <c r="U375" s="11">
        <v>0.54</v>
      </c>
      <c r="V375" s="150" t="s">
        <v>105</v>
      </c>
      <c r="W375" s="155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0.26820118509789498</v>
      </c>
    </row>
    <row r="376" spans="1:65">
      <c r="A376" s="30"/>
      <c r="B376" s="19">
        <v>1</v>
      </c>
      <c r="C376" s="9">
        <v>5</v>
      </c>
      <c r="D376" s="11">
        <v>0.20603668061196201</v>
      </c>
      <c r="E376" s="150">
        <v>1.3</v>
      </c>
      <c r="F376" s="150" t="s">
        <v>105</v>
      </c>
      <c r="G376" s="11">
        <v>0.23</v>
      </c>
      <c r="H376" s="11">
        <v>0.18</v>
      </c>
      <c r="I376" s="11">
        <v>0.13</v>
      </c>
      <c r="J376" s="11">
        <v>0.16</v>
      </c>
      <c r="K376" s="11">
        <v>0.13</v>
      </c>
      <c r="L376" s="11">
        <v>0.1</v>
      </c>
      <c r="M376" s="11">
        <v>0.45</v>
      </c>
      <c r="N376" s="11">
        <v>0.58589450570000001</v>
      </c>
      <c r="O376" s="150">
        <v>3.3</v>
      </c>
      <c r="P376" s="11">
        <v>0.4</v>
      </c>
      <c r="Q376" s="150">
        <v>1.4</v>
      </c>
      <c r="R376" s="11">
        <v>0.22</v>
      </c>
      <c r="S376" s="150">
        <v>1.4</v>
      </c>
      <c r="T376" s="150">
        <v>1.4</v>
      </c>
      <c r="U376" s="11">
        <v>0.54</v>
      </c>
      <c r="V376" s="150" t="s">
        <v>105</v>
      </c>
      <c r="W376" s="155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</v>
      </c>
    </row>
    <row r="377" spans="1:65">
      <c r="A377" s="30"/>
      <c r="B377" s="19">
        <v>1</v>
      </c>
      <c r="C377" s="9">
        <v>6</v>
      </c>
      <c r="D377" s="11">
        <v>0.20657079800263561</v>
      </c>
      <c r="E377" s="150">
        <v>1.4</v>
      </c>
      <c r="F377" s="11">
        <v>0.2</v>
      </c>
      <c r="G377" s="11">
        <v>0.32</v>
      </c>
      <c r="H377" s="11">
        <v>0.17</v>
      </c>
      <c r="I377" s="11">
        <v>0.12</v>
      </c>
      <c r="J377" s="11">
        <v>0.17</v>
      </c>
      <c r="K377" s="11">
        <v>0.14000000000000001</v>
      </c>
      <c r="L377" s="11">
        <v>0.11</v>
      </c>
      <c r="M377" s="11">
        <v>0.42</v>
      </c>
      <c r="N377" s="11">
        <v>0.56122466679999994</v>
      </c>
      <c r="O377" s="150">
        <v>3.2</v>
      </c>
      <c r="P377" s="11">
        <v>0.3</v>
      </c>
      <c r="Q377" s="150">
        <v>1.3</v>
      </c>
      <c r="R377" s="11">
        <v>0.38</v>
      </c>
      <c r="S377" s="150">
        <v>1.4</v>
      </c>
      <c r="T377" s="150">
        <v>1.5</v>
      </c>
      <c r="U377" s="11">
        <v>0.55000000000000004</v>
      </c>
      <c r="V377" s="150" t="s">
        <v>105</v>
      </c>
      <c r="W377" s="155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20" t="s">
        <v>267</v>
      </c>
      <c r="C378" s="12"/>
      <c r="D378" s="22">
        <v>0.20913458254485073</v>
      </c>
      <c r="E378" s="22">
        <v>1.4166666666666667</v>
      </c>
      <c r="F378" s="22">
        <v>0.17499999999999999</v>
      </c>
      <c r="G378" s="22">
        <v>0.27333333333333337</v>
      </c>
      <c r="H378" s="22">
        <v>0.15200000000000002</v>
      </c>
      <c r="I378" s="22">
        <v>0.12</v>
      </c>
      <c r="J378" s="22">
        <v>0.15833333333333335</v>
      </c>
      <c r="K378" s="22">
        <v>0.12666666666666668</v>
      </c>
      <c r="L378" s="22">
        <v>0.10666666666666667</v>
      </c>
      <c r="M378" s="22">
        <v>0.44833333333333331</v>
      </c>
      <c r="N378" s="22">
        <v>0.54081415706111102</v>
      </c>
      <c r="O378" s="22">
        <v>3.4166666666666665</v>
      </c>
      <c r="P378" s="22">
        <v>0.33333333333333331</v>
      </c>
      <c r="Q378" s="22">
        <v>1.3333333333333333</v>
      </c>
      <c r="R378" s="22">
        <v>0.30166666666666669</v>
      </c>
      <c r="S378" s="22">
        <v>1.3499999999999999</v>
      </c>
      <c r="T378" s="22">
        <v>1.4666666666666668</v>
      </c>
      <c r="U378" s="22">
        <v>0.52333333333333332</v>
      </c>
      <c r="V378" s="22" t="s">
        <v>750</v>
      </c>
      <c r="W378" s="155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268</v>
      </c>
      <c r="C379" s="29"/>
      <c r="D379" s="11">
        <v>0.20657079800263561</v>
      </c>
      <c r="E379" s="11">
        <v>1.4</v>
      </c>
      <c r="F379" s="11">
        <v>0.2</v>
      </c>
      <c r="G379" s="11">
        <v>0.26500000000000001</v>
      </c>
      <c r="H379" s="11">
        <v>0.17</v>
      </c>
      <c r="I379" s="11">
        <v>0.12</v>
      </c>
      <c r="J379" s="11">
        <v>0.16</v>
      </c>
      <c r="K379" s="11">
        <v>0.125</v>
      </c>
      <c r="L379" s="11">
        <v>0.10500000000000001</v>
      </c>
      <c r="M379" s="11">
        <v>0.44500000000000001</v>
      </c>
      <c r="N379" s="11">
        <v>0.56716969983333332</v>
      </c>
      <c r="O379" s="11">
        <v>3.4</v>
      </c>
      <c r="P379" s="11">
        <v>0.3</v>
      </c>
      <c r="Q379" s="11">
        <v>1.3</v>
      </c>
      <c r="R379" s="11">
        <v>0.315</v>
      </c>
      <c r="S379" s="11">
        <v>1.4</v>
      </c>
      <c r="T379" s="11">
        <v>1.5</v>
      </c>
      <c r="U379" s="11">
        <v>0.53</v>
      </c>
      <c r="V379" s="11" t="s">
        <v>750</v>
      </c>
      <c r="W379" s="155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269</v>
      </c>
      <c r="C380" s="29"/>
      <c r="D380" s="23">
        <v>4.9104318194569231E-3</v>
      </c>
      <c r="E380" s="23">
        <v>7.5277265270908097E-2</v>
      </c>
      <c r="F380" s="23">
        <v>5.0000000000000162E-2</v>
      </c>
      <c r="G380" s="23">
        <v>4.4121045620731297E-2</v>
      </c>
      <c r="H380" s="23">
        <v>4.2071367935925183E-2</v>
      </c>
      <c r="I380" s="23">
        <v>6.3245553203367597E-3</v>
      </c>
      <c r="J380" s="23">
        <v>7.5277265270908174E-3</v>
      </c>
      <c r="K380" s="23">
        <v>8.1649658092772665E-3</v>
      </c>
      <c r="L380" s="23">
        <v>8.164965809277256E-3</v>
      </c>
      <c r="M380" s="23">
        <v>4.6654760385909891E-2</v>
      </c>
      <c r="N380" s="23">
        <v>7.3728764544903264E-2</v>
      </c>
      <c r="O380" s="23">
        <v>0.18348478592697187</v>
      </c>
      <c r="P380" s="23">
        <v>5.1639777949432607E-2</v>
      </c>
      <c r="Q380" s="23">
        <v>5.1639777949432163E-2</v>
      </c>
      <c r="R380" s="23">
        <v>9.1305348510734352E-2</v>
      </c>
      <c r="S380" s="23">
        <v>8.3666002653407526E-2</v>
      </c>
      <c r="T380" s="23">
        <v>5.1639777949432274E-2</v>
      </c>
      <c r="U380" s="23">
        <v>2.5819888974716137E-2</v>
      </c>
      <c r="V380" s="23" t="s">
        <v>750</v>
      </c>
      <c r="W380" s="155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87</v>
      </c>
      <c r="C381" s="29"/>
      <c r="D381" s="13">
        <v>2.3479769628267186E-2</v>
      </c>
      <c r="E381" s="13">
        <v>5.3136893132405716E-2</v>
      </c>
      <c r="F381" s="13">
        <v>0.28571428571428664</v>
      </c>
      <c r="G381" s="13">
        <v>0.1614184595880413</v>
      </c>
      <c r="H381" s="13">
        <v>0.27678531536792877</v>
      </c>
      <c r="I381" s="13">
        <v>5.2704627669473002E-2</v>
      </c>
      <c r="J381" s="13">
        <v>4.7543535960573577E-2</v>
      </c>
      <c r="K381" s="13">
        <v>6.4460256389031051E-2</v>
      </c>
      <c r="L381" s="13">
        <v>7.6546554461974267E-2</v>
      </c>
      <c r="M381" s="13">
        <v>0.10406266257080274</v>
      </c>
      <c r="N381" s="13">
        <v>0.13632920585060063</v>
      </c>
      <c r="O381" s="13">
        <v>5.3702864173747866E-2</v>
      </c>
      <c r="P381" s="13">
        <v>0.15491933384829784</v>
      </c>
      <c r="Q381" s="13">
        <v>3.8729833462074127E-2</v>
      </c>
      <c r="R381" s="13">
        <v>0.30266966357149505</v>
      </c>
      <c r="S381" s="13">
        <v>6.1974816780301874E-2</v>
      </c>
      <c r="T381" s="13">
        <v>3.5208939510976547E-2</v>
      </c>
      <c r="U381" s="13">
        <v>4.9337367467610457E-2</v>
      </c>
      <c r="V381" s="13" t="s">
        <v>750</v>
      </c>
      <c r="W381" s="155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3" t="s">
        <v>270</v>
      </c>
      <c r="C382" s="29"/>
      <c r="D382" s="13">
        <v>-0.2202324442805299</v>
      </c>
      <c r="E382" s="13">
        <v>4.282104425264099</v>
      </c>
      <c r="F382" s="13">
        <v>-0.34750474746737614</v>
      </c>
      <c r="G382" s="13">
        <v>1.913544205095552E-2</v>
      </c>
      <c r="H382" s="13">
        <v>-0.43326126637166373</v>
      </c>
      <c r="I382" s="13">
        <v>-0.55257468397762932</v>
      </c>
      <c r="J382" s="13">
        <v>-0.409647152470483</v>
      </c>
      <c r="K382" s="13">
        <v>-0.52771772197638644</v>
      </c>
      <c r="L382" s="13">
        <v>-0.60228860798011485</v>
      </c>
      <c r="M382" s="13">
        <v>0.67163069458357927</v>
      </c>
      <c r="N382" s="13">
        <v>1.0164495427703302</v>
      </c>
      <c r="O382" s="13">
        <v>11.739193025636943</v>
      </c>
      <c r="P382" s="13">
        <v>0.24284810006214075</v>
      </c>
      <c r="Q382" s="13">
        <v>3.971392400248563</v>
      </c>
      <c r="R382" s="13">
        <v>0.12477753055623753</v>
      </c>
      <c r="S382" s="13">
        <v>4.0335348052516702</v>
      </c>
      <c r="T382" s="13">
        <v>4.4685316402734205</v>
      </c>
      <c r="U382" s="13">
        <v>0.95127151709756097</v>
      </c>
      <c r="V382" s="13" t="s">
        <v>750</v>
      </c>
      <c r="W382" s="155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A383" s="30"/>
      <c r="B383" s="46" t="s">
        <v>271</v>
      </c>
      <c r="C383" s="47"/>
      <c r="D383" s="45">
        <v>0.55000000000000004</v>
      </c>
      <c r="E383" s="45">
        <v>4.1399999999999997</v>
      </c>
      <c r="F383" s="45">
        <v>0.62</v>
      </c>
      <c r="G383" s="45">
        <v>0.11</v>
      </c>
      <c r="H383" s="45">
        <v>0.63</v>
      </c>
      <c r="I383" s="45">
        <v>0.67</v>
      </c>
      <c r="J383" s="45">
        <v>0.53</v>
      </c>
      <c r="K383" s="45">
        <v>0.65</v>
      </c>
      <c r="L383" s="45">
        <v>0.72</v>
      </c>
      <c r="M383" s="45">
        <v>0.54</v>
      </c>
      <c r="N383" s="45">
        <v>0.89</v>
      </c>
      <c r="O383" s="45">
        <v>11.56</v>
      </c>
      <c r="P383" s="45">
        <v>0.12</v>
      </c>
      <c r="Q383" s="45">
        <v>3.83</v>
      </c>
      <c r="R383" s="45">
        <v>0</v>
      </c>
      <c r="S383" s="45">
        <v>3.89</v>
      </c>
      <c r="T383" s="45">
        <v>4.32</v>
      </c>
      <c r="U383" s="45">
        <v>0.82</v>
      </c>
      <c r="V383" s="45">
        <v>0.93</v>
      </c>
      <c r="W383" s="155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6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6"/>
    </row>
    <row r="385" spans="1:65" ht="15">
      <c r="B385" s="8" t="s">
        <v>518</v>
      </c>
      <c r="BM385" s="28" t="s">
        <v>67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7" t="s">
        <v>227</v>
      </c>
      <c r="S386" s="17" t="s">
        <v>227</v>
      </c>
      <c r="T386" s="17" t="s">
        <v>227</v>
      </c>
      <c r="U386" s="17" t="s">
        <v>227</v>
      </c>
      <c r="V386" s="17" t="s">
        <v>227</v>
      </c>
      <c r="W386" s="17" t="s">
        <v>227</v>
      </c>
      <c r="X386" s="17" t="s">
        <v>227</v>
      </c>
      <c r="Y386" s="17" t="s">
        <v>227</v>
      </c>
      <c r="Z386" s="155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228</v>
      </c>
      <c r="C387" s="9" t="s">
        <v>228</v>
      </c>
      <c r="D387" s="153" t="s">
        <v>232</v>
      </c>
      <c r="E387" s="154" t="s">
        <v>233</v>
      </c>
      <c r="F387" s="154" t="s">
        <v>237</v>
      </c>
      <c r="G387" s="154" t="s">
        <v>240</v>
      </c>
      <c r="H387" s="154" t="s">
        <v>241</v>
      </c>
      <c r="I387" s="154" t="s">
        <v>242</v>
      </c>
      <c r="J387" s="154" t="s">
        <v>243</v>
      </c>
      <c r="K387" s="154" t="s">
        <v>244</v>
      </c>
      <c r="L387" s="154" t="s">
        <v>245</v>
      </c>
      <c r="M387" s="154" t="s">
        <v>246</v>
      </c>
      <c r="N387" s="154" t="s">
        <v>247</v>
      </c>
      <c r="O387" s="154" t="s">
        <v>248</v>
      </c>
      <c r="P387" s="154" t="s">
        <v>249</v>
      </c>
      <c r="Q387" s="154" t="s">
        <v>250</v>
      </c>
      <c r="R387" s="154" t="s">
        <v>251</v>
      </c>
      <c r="S387" s="154" t="s">
        <v>252</v>
      </c>
      <c r="T387" s="154" t="s">
        <v>253</v>
      </c>
      <c r="U387" s="154" t="s">
        <v>254</v>
      </c>
      <c r="V387" s="154" t="s">
        <v>255</v>
      </c>
      <c r="W387" s="154" t="s">
        <v>257</v>
      </c>
      <c r="X387" s="154" t="s">
        <v>259</v>
      </c>
      <c r="Y387" s="154" t="s">
        <v>260</v>
      </c>
      <c r="Z387" s="155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301</v>
      </c>
      <c r="E388" s="11" t="s">
        <v>301</v>
      </c>
      <c r="F388" s="11" t="s">
        <v>302</v>
      </c>
      <c r="G388" s="11" t="s">
        <v>302</v>
      </c>
      <c r="H388" s="11" t="s">
        <v>301</v>
      </c>
      <c r="I388" s="11" t="s">
        <v>302</v>
      </c>
      <c r="J388" s="11" t="s">
        <v>302</v>
      </c>
      <c r="K388" s="11" t="s">
        <v>302</v>
      </c>
      <c r="L388" s="11" t="s">
        <v>302</v>
      </c>
      <c r="M388" s="11" t="s">
        <v>302</v>
      </c>
      <c r="N388" s="11" t="s">
        <v>114</v>
      </c>
      <c r="O388" s="11" t="s">
        <v>302</v>
      </c>
      <c r="P388" s="11" t="s">
        <v>302</v>
      </c>
      <c r="Q388" s="11" t="s">
        <v>301</v>
      </c>
      <c r="R388" s="11" t="s">
        <v>302</v>
      </c>
      <c r="S388" s="11" t="s">
        <v>301</v>
      </c>
      <c r="T388" s="11" t="s">
        <v>301</v>
      </c>
      <c r="U388" s="11" t="s">
        <v>301</v>
      </c>
      <c r="V388" s="11" t="s">
        <v>301</v>
      </c>
      <c r="W388" s="11" t="s">
        <v>302</v>
      </c>
      <c r="X388" s="11" t="s">
        <v>301</v>
      </c>
      <c r="Y388" s="11" t="s">
        <v>302</v>
      </c>
      <c r="Z388" s="155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5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1">
        <v>2.0180648644546442</v>
      </c>
      <c r="E390" s="21">
        <v>1.9299999999999997</v>
      </c>
      <c r="F390" s="156">
        <v>2.4</v>
      </c>
      <c r="G390" s="21">
        <v>1.67</v>
      </c>
      <c r="H390" s="21">
        <v>2.0499999999999998</v>
      </c>
      <c r="I390" s="21">
        <v>1.9</v>
      </c>
      <c r="J390" s="21">
        <v>2</v>
      </c>
      <c r="K390" s="21">
        <v>1.8</v>
      </c>
      <c r="L390" s="21">
        <v>2</v>
      </c>
      <c r="M390" s="21">
        <v>2</v>
      </c>
      <c r="N390" s="21">
        <v>2.1892345815519998</v>
      </c>
      <c r="O390" s="21">
        <v>2.1</v>
      </c>
      <c r="P390" s="149">
        <v>2.5299999999999998</v>
      </c>
      <c r="Q390" s="149">
        <v>1.5</v>
      </c>
      <c r="R390" s="21">
        <v>2</v>
      </c>
      <c r="S390" s="21">
        <v>1.9</v>
      </c>
      <c r="T390" s="21">
        <v>2</v>
      </c>
      <c r="U390" s="21">
        <v>2.04</v>
      </c>
      <c r="V390" s="21">
        <v>2.02</v>
      </c>
      <c r="W390" s="149">
        <v>3</v>
      </c>
      <c r="X390" s="21">
        <v>1.9</v>
      </c>
      <c r="Y390" s="21">
        <v>1.8</v>
      </c>
      <c r="Z390" s="155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1.9313340212321726</v>
      </c>
      <c r="E391" s="11">
        <v>1.91</v>
      </c>
      <c r="F391" s="11">
        <v>2.1</v>
      </c>
      <c r="G391" s="11">
        <v>1.68</v>
      </c>
      <c r="H391" s="11">
        <v>2.25</v>
      </c>
      <c r="I391" s="11">
        <v>1.9</v>
      </c>
      <c r="J391" s="11">
        <v>1.9</v>
      </c>
      <c r="K391" s="11">
        <v>1.7</v>
      </c>
      <c r="L391" s="11">
        <v>2.1</v>
      </c>
      <c r="M391" s="11">
        <v>2</v>
      </c>
      <c r="N391" s="11">
        <v>2.1029317433600001</v>
      </c>
      <c r="O391" s="11">
        <v>2.1</v>
      </c>
      <c r="P391" s="150">
        <v>2.52</v>
      </c>
      <c r="Q391" s="150">
        <v>1.6</v>
      </c>
      <c r="R391" s="11">
        <v>1.8</v>
      </c>
      <c r="S391" s="11">
        <v>1.7</v>
      </c>
      <c r="T391" s="11">
        <v>1.96</v>
      </c>
      <c r="U391" s="11">
        <v>1.91</v>
      </c>
      <c r="V391" s="11">
        <v>1.9800000000000002</v>
      </c>
      <c r="W391" s="150">
        <v>4</v>
      </c>
      <c r="X391" s="11">
        <v>1.8</v>
      </c>
      <c r="Y391" s="11">
        <v>1.8</v>
      </c>
      <c r="Z391" s="155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22</v>
      </c>
    </row>
    <row r="392" spans="1:65">
      <c r="A392" s="30"/>
      <c r="B392" s="19">
        <v>1</v>
      </c>
      <c r="C392" s="9">
        <v>3</v>
      </c>
      <c r="D392" s="11">
        <v>2.0322766017851261</v>
      </c>
      <c r="E392" s="11">
        <v>1.86</v>
      </c>
      <c r="F392" s="11">
        <v>2.2999999999999998</v>
      </c>
      <c r="G392" s="11">
        <v>1.7</v>
      </c>
      <c r="H392" s="11">
        <v>1.87</v>
      </c>
      <c r="I392" s="11">
        <v>1.9</v>
      </c>
      <c r="J392" s="11">
        <v>1.9</v>
      </c>
      <c r="K392" s="11">
        <v>1.7</v>
      </c>
      <c r="L392" s="11">
        <v>2.1</v>
      </c>
      <c r="M392" s="11">
        <v>2</v>
      </c>
      <c r="N392" s="11">
        <v>1.8024133500800001</v>
      </c>
      <c r="O392" s="11">
        <v>2.1</v>
      </c>
      <c r="P392" s="150">
        <v>2.48</v>
      </c>
      <c r="Q392" s="150">
        <v>1.7</v>
      </c>
      <c r="R392" s="11">
        <v>1.9</v>
      </c>
      <c r="S392" s="11">
        <v>1.7</v>
      </c>
      <c r="T392" s="11">
        <v>1.84</v>
      </c>
      <c r="U392" s="11">
        <v>2.11</v>
      </c>
      <c r="V392" s="11">
        <v>1.88</v>
      </c>
      <c r="W392" s="150">
        <v>3</v>
      </c>
      <c r="X392" s="11">
        <v>1.9299999999999997</v>
      </c>
      <c r="Y392" s="11">
        <v>1.85</v>
      </c>
      <c r="Z392" s="15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1.9410510813030386</v>
      </c>
      <c r="E393" s="11">
        <v>1.87</v>
      </c>
      <c r="F393" s="11">
        <v>2.1</v>
      </c>
      <c r="G393" s="11">
        <v>1.71</v>
      </c>
      <c r="H393" s="11">
        <v>1.76</v>
      </c>
      <c r="I393" s="11">
        <v>1.9</v>
      </c>
      <c r="J393" s="11">
        <v>2</v>
      </c>
      <c r="K393" s="11">
        <v>1.8</v>
      </c>
      <c r="L393" s="11">
        <v>2.2000000000000002</v>
      </c>
      <c r="M393" s="11">
        <v>2.1</v>
      </c>
      <c r="N393" s="11">
        <v>2.0067280520000002</v>
      </c>
      <c r="O393" s="11">
        <v>2.2000000000000002</v>
      </c>
      <c r="P393" s="150">
        <v>2.4300000000000002</v>
      </c>
      <c r="Q393" s="150">
        <v>1.6</v>
      </c>
      <c r="R393" s="11">
        <v>2</v>
      </c>
      <c r="S393" s="11">
        <v>1.7</v>
      </c>
      <c r="T393" s="11">
        <v>1.89</v>
      </c>
      <c r="U393" s="11">
        <v>1.85</v>
      </c>
      <c r="V393" s="11">
        <v>1.86</v>
      </c>
      <c r="W393" s="150">
        <v>3</v>
      </c>
      <c r="X393" s="11">
        <v>1.8</v>
      </c>
      <c r="Y393" s="11">
        <v>1.86</v>
      </c>
      <c r="Z393" s="15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1.9284756821215281</v>
      </c>
    </row>
    <row r="394" spans="1:65">
      <c r="A394" s="30"/>
      <c r="B394" s="19">
        <v>1</v>
      </c>
      <c r="C394" s="9">
        <v>5</v>
      </c>
      <c r="D394" s="11">
        <v>1.9088651254605273</v>
      </c>
      <c r="E394" s="11">
        <v>1.9299999999999997</v>
      </c>
      <c r="F394" s="11">
        <v>2.2999999999999998</v>
      </c>
      <c r="G394" s="11">
        <v>1.75</v>
      </c>
      <c r="H394" s="11">
        <v>1.81</v>
      </c>
      <c r="I394" s="11">
        <v>2</v>
      </c>
      <c r="J394" s="11">
        <v>1.9</v>
      </c>
      <c r="K394" s="11">
        <v>1.7</v>
      </c>
      <c r="L394" s="11">
        <v>1.9</v>
      </c>
      <c r="M394" s="11">
        <v>2.1</v>
      </c>
      <c r="N394" s="11">
        <v>1.87372528896</v>
      </c>
      <c r="O394" s="11">
        <v>1.9</v>
      </c>
      <c r="P394" s="150">
        <v>2.42</v>
      </c>
      <c r="Q394" s="150">
        <v>1.6</v>
      </c>
      <c r="R394" s="11">
        <v>1.9</v>
      </c>
      <c r="S394" s="11">
        <v>1.7</v>
      </c>
      <c r="T394" s="11">
        <v>1.9400000000000002</v>
      </c>
      <c r="U394" s="11">
        <v>1.92</v>
      </c>
      <c r="V394" s="11">
        <v>1.91</v>
      </c>
      <c r="W394" s="150">
        <v>5</v>
      </c>
      <c r="X394" s="11">
        <v>1.9</v>
      </c>
      <c r="Y394" s="11">
        <v>1.76</v>
      </c>
      <c r="Z394" s="15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34</v>
      </c>
    </row>
    <row r="395" spans="1:65">
      <c r="A395" s="30"/>
      <c r="B395" s="19">
        <v>1</v>
      </c>
      <c r="C395" s="9">
        <v>6</v>
      </c>
      <c r="D395" s="11">
        <v>1.9273913451067268</v>
      </c>
      <c r="E395" s="11">
        <v>1.95</v>
      </c>
      <c r="F395" s="11">
        <v>2.1</v>
      </c>
      <c r="G395" s="11">
        <v>1.74</v>
      </c>
      <c r="H395" s="11">
        <v>1.74</v>
      </c>
      <c r="I395" s="11">
        <v>1.9</v>
      </c>
      <c r="J395" s="11">
        <v>2</v>
      </c>
      <c r="K395" s="11">
        <v>1.8</v>
      </c>
      <c r="L395" s="11">
        <v>2</v>
      </c>
      <c r="M395" s="11">
        <v>1.9</v>
      </c>
      <c r="N395" s="11">
        <v>2.1022117065599999</v>
      </c>
      <c r="O395" s="11">
        <v>2.2000000000000002</v>
      </c>
      <c r="P395" s="150">
        <v>2.42</v>
      </c>
      <c r="Q395" s="150">
        <v>1.7</v>
      </c>
      <c r="R395" s="11">
        <v>2</v>
      </c>
      <c r="S395" s="11">
        <v>1.7</v>
      </c>
      <c r="T395" s="11">
        <v>1.9</v>
      </c>
      <c r="U395" s="11">
        <v>1.85</v>
      </c>
      <c r="V395" s="11">
        <v>2.1</v>
      </c>
      <c r="W395" s="150">
        <v>4</v>
      </c>
      <c r="X395" s="11">
        <v>1.8</v>
      </c>
      <c r="Y395" s="11">
        <v>1.89</v>
      </c>
      <c r="Z395" s="15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20" t="s">
        <v>267</v>
      </c>
      <c r="C396" s="12"/>
      <c r="D396" s="22">
        <v>1.9598305065570394</v>
      </c>
      <c r="E396" s="22">
        <v>1.9083333333333332</v>
      </c>
      <c r="F396" s="22">
        <v>2.2166666666666663</v>
      </c>
      <c r="G396" s="22">
        <v>1.7083333333333333</v>
      </c>
      <c r="H396" s="22">
        <v>1.9133333333333333</v>
      </c>
      <c r="I396" s="22">
        <v>1.9166666666666667</v>
      </c>
      <c r="J396" s="22">
        <v>1.95</v>
      </c>
      <c r="K396" s="22">
        <v>1.75</v>
      </c>
      <c r="L396" s="22">
        <v>2.0499999999999998</v>
      </c>
      <c r="M396" s="22">
        <v>2.0166666666666666</v>
      </c>
      <c r="N396" s="22">
        <v>2.0128741204186666</v>
      </c>
      <c r="O396" s="22">
        <v>2.1</v>
      </c>
      <c r="P396" s="22">
        <v>2.4666666666666663</v>
      </c>
      <c r="Q396" s="22">
        <v>1.6166666666666665</v>
      </c>
      <c r="R396" s="22">
        <v>1.9333333333333333</v>
      </c>
      <c r="S396" s="22">
        <v>1.7333333333333332</v>
      </c>
      <c r="T396" s="22">
        <v>1.9216666666666666</v>
      </c>
      <c r="U396" s="22">
        <v>1.9466666666666665</v>
      </c>
      <c r="V396" s="22">
        <v>1.9583333333333333</v>
      </c>
      <c r="W396" s="22">
        <v>3.6666666666666665</v>
      </c>
      <c r="X396" s="22">
        <v>1.8550000000000002</v>
      </c>
      <c r="Y396" s="22">
        <v>1.8266666666666669</v>
      </c>
      <c r="Z396" s="15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268</v>
      </c>
      <c r="C397" s="29"/>
      <c r="D397" s="11">
        <v>1.9361925512676055</v>
      </c>
      <c r="E397" s="11">
        <v>1.92</v>
      </c>
      <c r="F397" s="11">
        <v>2.2000000000000002</v>
      </c>
      <c r="G397" s="11">
        <v>1.7050000000000001</v>
      </c>
      <c r="H397" s="11">
        <v>1.84</v>
      </c>
      <c r="I397" s="11">
        <v>1.9</v>
      </c>
      <c r="J397" s="11">
        <v>1.95</v>
      </c>
      <c r="K397" s="11">
        <v>1.75</v>
      </c>
      <c r="L397" s="11">
        <v>2.0499999999999998</v>
      </c>
      <c r="M397" s="11">
        <v>2</v>
      </c>
      <c r="N397" s="11">
        <v>2.05446987928</v>
      </c>
      <c r="O397" s="11">
        <v>2.1</v>
      </c>
      <c r="P397" s="11">
        <v>2.4550000000000001</v>
      </c>
      <c r="Q397" s="11">
        <v>1.6</v>
      </c>
      <c r="R397" s="11">
        <v>1.95</v>
      </c>
      <c r="S397" s="11">
        <v>1.7</v>
      </c>
      <c r="T397" s="11">
        <v>1.92</v>
      </c>
      <c r="U397" s="11">
        <v>1.915</v>
      </c>
      <c r="V397" s="11">
        <v>1.9450000000000001</v>
      </c>
      <c r="W397" s="11">
        <v>3.5</v>
      </c>
      <c r="X397" s="11">
        <v>1.85</v>
      </c>
      <c r="Y397" s="11">
        <v>1.8250000000000002</v>
      </c>
      <c r="Z397" s="15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269</v>
      </c>
      <c r="C398" s="29"/>
      <c r="D398" s="23">
        <v>5.1873235696641179E-2</v>
      </c>
      <c r="E398" s="23">
        <v>3.6009258068816934E-2</v>
      </c>
      <c r="F398" s="23">
        <v>0.13291601358251245</v>
      </c>
      <c r="G398" s="23">
        <v>3.1885210782848346E-2</v>
      </c>
      <c r="H398" s="23">
        <v>0.1990644786662519</v>
      </c>
      <c r="I398" s="23">
        <v>4.0824829046386332E-2</v>
      </c>
      <c r="J398" s="23">
        <v>5.4772255750516662E-2</v>
      </c>
      <c r="K398" s="23">
        <v>5.4772255750516662E-2</v>
      </c>
      <c r="L398" s="23">
        <v>0.10488088481701525</v>
      </c>
      <c r="M398" s="23">
        <v>7.5277265270908167E-2</v>
      </c>
      <c r="N398" s="23">
        <v>0.14892179108742259</v>
      </c>
      <c r="O398" s="23">
        <v>0.10954451150103332</v>
      </c>
      <c r="P398" s="23">
        <v>5.046450898073479E-2</v>
      </c>
      <c r="Q398" s="23">
        <v>7.527726527090807E-2</v>
      </c>
      <c r="R398" s="23">
        <v>8.1649658092772595E-2</v>
      </c>
      <c r="S398" s="23">
        <v>8.1649658092772595E-2</v>
      </c>
      <c r="T398" s="23">
        <v>5.6715665090578515E-2</v>
      </c>
      <c r="U398" s="23">
        <v>0.105955965696447</v>
      </c>
      <c r="V398" s="23">
        <v>9.2177365262122099E-2</v>
      </c>
      <c r="W398" s="23">
        <v>0.81649658092772548</v>
      </c>
      <c r="X398" s="23">
        <v>6.1237243569579332E-2</v>
      </c>
      <c r="Y398" s="23">
        <v>4.802776974487432E-2</v>
      </c>
      <c r="Z398" s="209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57"/>
    </row>
    <row r="399" spans="1:65">
      <c r="A399" s="30"/>
      <c r="B399" s="3" t="s">
        <v>87</v>
      </c>
      <c r="C399" s="29"/>
      <c r="D399" s="13">
        <v>2.6468225452705212E-2</v>
      </c>
      <c r="E399" s="13">
        <v>1.8869480210733765E-2</v>
      </c>
      <c r="F399" s="13">
        <v>5.9962111390607128E-2</v>
      </c>
      <c r="G399" s="13">
        <v>1.86645136289844E-2</v>
      </c>
      <c r="H399" s="13">
        <v>0.10404066829246615</v>
      </c>
      <c r="I399" s="13">
        <v>2.1299910806810259E-2</v>
      </c>
      <c r="J399" s="13">
        <v>2.8088336282316238E-2</v>
      </c>
      <c r="K399" s="13">
        <v>3.1298431857438094E-2</v>
      </c>
      <c r="L399" s="13">
        <v>5.1161407227812324E-2</v>
      </c>
      <c r="M399" s="13">
        <v>3.7327569555822233E-2</v>
      </c>
      <c r="N399" s="13">
        <v>7.3984651884961242E-2</v>
      </c>
      <c r="O399" s="13">
        <v>5.2164053095730155E-2</v>
      </c>
      <c r="P399" s="13">
        <v>2.0458584721919512E-2</v>
      </c>
      <c r="Q399" s="13">
        <v>4.6563256868602937E-2</v>
      </c>
      <c r="R399" s="13">
        <v>4.2232581772123759E-2</v>
      </c>
      <c r="S399" s="13">
        <v>4.7105571976599578E-2</v>
      </c>
      <c r="T399" s="13">
        <v>2.9513789292582054E-2</v>
      </c>
      <c r="U399" s="13">
        <v>5.4429434433106334E-2</v>
      </c>
      <c r="V399" s="13">
        <v>4.7069292899807033E-2</v>
      </c>
      <c r="W399" s="13">
        <v>0.2226808857075615</v>
      </c>
      <c r="X399" s="13">
        <v>3.3011991142630363E-2</v>
      </c>
      <c r="Y399" s="13">
        <v>2.6292574677850903E-2</v>
      </c>
      <c r="Z399" s="155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3" t="s">
        <v>270</v>
      </c>
      <c r="C400" s="29"/>
      <c r="D400" s="13">
        <v>1.6258864307284293E-2</v>
      </c>
      <c r="E400" s="13">
        <v>-1.0444699393894474E-2</v>
      </c>
      <c r="F400" s="13">
        <v>0.14943978149006143</v>
      </c>
      <c r="G400" s="13">
        <v>-0.11415355185916309</v>
      </c>
      <c r="H400" s="13">
        <v>-7.8519780822626783E-3</v>
      </c>
      <c r="I400" s="13">
        <v>-6.123497207841444E-3</v>
      </c>
      <c r="J400" s="13">
        <v>1.1161311536370011E-2</v>
      </c>
      <c r="K400" s="13">
        <v>-9.2547540928898719E-2</v>
      </c>
      <c r="L400" s="13">
        <v>6.3015737769004154E-2</v>
      </c>
      <c r="M400" s="13">
        <v>4.5730929024792921E-2</v>
      </c>
      <c r="N400" s="13">
        <v>4.3764325928285164E-2</v>
      </c>
      <c r="O400" s="13">
        <v>8.8942950885321448E-2</v>
      </c>
      <c r="P400" s="13">
        <v>0.27907584707164723</v>
      </c>
      <c r="Q400" s="13">
        <v>-0.16168677590574465</v>
      </c>
      <c r="R400" s="13">
        <v>2.5189071642641725E-3</v>
      </c>
      <c r="S400" s="13">
        <v>-0.10118994530100456</v>
      </c>
      <c r="T400" s="13">
        <v>-3.5307758962097591E-3</v>
      </c>
      <c r="U400" s="13">
        <v>9.4328306619486657E-3</v>
      </c>
      <c r="V400" s="13">
        <v>1.5482513722422819E-2</v>
      </c>
      <c r="W400" s="13">
        <v>0.90132896186325961</v>
      </c>
      <c r="X400" s="13">
        <v>-3.8100393384632558E-2</v>
      </c>
      <c r="Y400" s="13">
        <v>-5.2792480817212328E-2</v>
      </c>
      <c r="Z400" s="15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46" t="s">
        <v>271</v>
      </c>
      <c r="C401" s="47"/>
      <c r="D401" s="45">
        <v>0.22</v>
      </c>
      <c r="E401" s="45">
        <v>0.21</v>
      </c>
      <c r="F401" s="45">
        <v>2.4</v>
      </c>
      <c r="G401" s="45">
        <v>1.91</v>
      </c>
      <c r="H401" s="45">
        <v>0.17</v>
      </c>
      <c r="I401" s="45">
        <v>0.14000000000000001</v>
      </c>
      <c r="J401" s="45">
        <v>0.14000000000000001</v>
      </c>
      <c r="K401" s="45">
        <v>1.55</v>
      </c>
      <c r="L401" s="45">
        <v>0.99</v>
      </c>
      <c r="M401" s="45">
        <v>0.71</v>
      </c>
      <c r="N401" s="45">
        <v>0.67</v>
      </c>
      <c r="O401" s="45">
        <v>1.41</v>
      </c>
      <c r="P401" s="45">
        <v>4.5199999999999996</v>
      </c>
      <c r="Q401" s="45">
        <v>2.68</v>
      </c>
      <c r="R401" s="45">
        <v>0</v>
      </c>
      <c r="S401" s="45">
        <v>1.7</v>
      </c>
      <c r="T401" s="45">
        <v>0.1</v>
      </c>
      <c r="U401" s="45">
        <v>0.11</v>
      </c>
      <c r="V401" s="45">
        <v>0.21</v>
      </c>
      <c r="W401" s="45" t="s">
        <v>272</v>
      </c>
      <c r="X401" s="45">
        <v>0.66</v>
      </c>
      <c r="Y401" s="45">
        <v>0.9</v>
      </c>
      <c r="Z401" s="15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B402" s="31" t="s">
        <v>313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6"/>
    </row>
    <row r="403" spans="1:65">
      <c r="BM403" s="56"/>
    </row>
    <row r="404" spans="1:65" ht="15">
      <c r="B404" s="8" t="s">
        <v>519</v>
      </c>
      <c r="BM404" s="28" t="s">
        <v>328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227</v>
      </c>
      <c r="E405" s="17" t="s">
        <v>227</v>
      </c>
      <c r="F405" s="15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53" t="s">
        <v>232</v>
      </c>
      <c r="E406" s="154" t="s">
        <v>240</v>
      </c>
      <c r="F406" s="15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301</v>
      </c>
      <c r="E407" s="11" t="s">
        <v>302</v>
      </c>
      <c r="F407" s="15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15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49" t="s">
        <v>102</v>
      </c>
      <c r="E409" s="21">
        <v>0.14000000000000001</v>
      </c>
      <c r="F409" s="15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50" t="s">
        <v>102</v>
      </c>
      <c r="E410" s="11">
        <v>0.13</v>
      </c>
      <c r="F410" s="15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5</v>
      </c>
    </row>
    <row r="411" spans="1:65">
      <c r="A411" s="30"/>
      <c r="B411" s="19">
        <v>1</v>
      </c>
      <c r="C411" s="9">
        <v>3</v>
      </c>
      <c r="D411" s="150" t="s">
        <v>102</v>
      </c>
      <c r="E411" s="11">
        <v>0.14000000000000001</v>
      </c>
      <c r="F411" s="15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50" t="s">
        <v>102</v>
      </c>
      <c r="E412" s="11">
        <v>0.13</v>
      </c>
      <c r="F412" s="15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0.133333333333333</v>
      </c>
    </row>
    <row r="413" spans="1:65">
      <c r="A413" s="30"/>
      <c r="B413" s="19">
        <v>1</v>
      </c>
      <c r="C413" s="9">
        <v>5</v>
      </c>
      <c r="D413" s="150" t="s">
        <v>102</v>
      </c>
      <c r="E413" s="11">
        <v>0.13</v>
      </c>
      <c r="F413" s="15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50" t="s">
        <v>102</v>
      </c>
      <c r="E414" s="11">
        <v>0.13</v>
      </c>
      <c r="F414" s="15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20" t="s">
        <v>267</v>
      </c>
      <c r="C415" s="12"/>
      <c r="D415" s="22" t="s">
        <v>750</v>
      </c>
      <c r="E415" s="22">
        <v>0.13333333333333333</v>
      </c>
      <c r="F415" s="15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268</v>
      </c>
      <c r="C416" s="29"/>
      <c r="D416" s="11" t="s">
        <v>750</v>
      </c>
      <c r="E416" s="11">
        <v>0.13</v>
      </c>
      <c r="F416" s="15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269</v>
      </c>
      <c r="C417" s="29"/>
      <c r="D417" s="23" t="s">
        <v>750</v>
      </c>
      <c r="E417" s="23">
        <v>5.1639777949432277E-3</v>
      </c>
      <c r="F417" s="15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87</v>
      </c>
      <c r="C418" s="29"/>
      <c r="D418" s="13" t="s">
        <v>750</v>
      </c>
      <c r="E418" s="13">
        <v>3.872983346207421E-2</v>
      </c>
      <c r="F418" s="15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3" t="s">
        <v>270</v>
      </c>
      <c r="C419" s="29"/>
      <c r="D419" s="13" t="s">
        <v>750</v>
      </c>
      <c r="E419" s="13">
        <v>2.4424906541753444E-15</v>
      </c>
      <c r="F419" s="15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A420" s="30"/>
      <c r="B420" s="46" t="s">
        <v>271</v>
      </c>
      <c r="C420" s="47"/>
      <c r="D420" s="45">
        <v>0.67</v>
      </c>
      <c r="E420" s="45">
        <v>0.67</v>
      </c>
      <c r="F420" s="15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6"/>
    </row>
    <row r="421" spans="1:65">
      <c r="B421" s="31"/>
      <c r="C421" s="20"/>
      <c r="D421" s="20"/>
      <c r="E421" s="20"/>
      <c r="BM421" s="56"/>
    </row>
    <row r="422" spans="1:65" ht="15">
      <c r="B422" s="8" t="s">
        <v>520</v>
      </c>
      <c r="BM422" s="28" t="s">
        <v>67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5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228</v>
      </c>
      <c r="C424" s="9" t="s">
        <v>228</v>
      </c>
      <c r="D424" s="153" t="s">
        <v>232</v>
      </c>
      <c r="E424" s="154" t="s">
        <v>233</v>
      </c>
      <c r="F424" s="154" t="s">
        <v>237</v>
      </c>
      <c r="G424" s="154" t="s">
        <v>238</v>
      </c>
      <c r="H424" s="154" t="s">
        <v>241</v>
      </c>
      <c r="I424" s="154" t="s">
        <v>254</v>
      </c>
      <c r="J424" s="154" t="s">
        <v>257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301</v>
      </c>
      <c r="E425" s="11" t="s">
        <v>301</v>
      </c>
      <c r="F425" s="11" t="s">
        <v>302</v>
      </c>
      <c r="G425" s="11" t="s">
        <v>301</v>
      </c>
      <c r="H425" s="11" t="s">
        <v>301</v>
      </c>
      <c r="I425" s="11" t="s">
        <v>301</v>
      </c>
      <c r="J425" s="11" t="s">
        <v>302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1">
        <v>0.60283721437567928</v>
      </c>
      <c r="E427" s="21">
        <v>0.62</v>
      </c>
      <c r="F427" s="21">
        <v>0.7</v>
      </c>
      <c r="G427" s="149">
        <v>0.48230000000000001</v>
      </c>
      <c r="H427" s="21">
        <v>0.6</v>
      </c>
      <c r="I427" s="21">
        <v>0.61</v>
      </c>
      <c r="J427" s="149" t="s">
        <v>102</v>
      </c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0.6199171770917653</v>
      </c>
      <c r="E428" s="11">
        <v>0.61</v>
      </c>
      <c r="F428" s="11">
        <v>0.7</v>
      </c>
      <c r="G428" s="150">
        <v>0.51739999999999997</v>
      </c>
      <c r="H428" s="151">
        <v>0.9</v>
      </c>
      <c r="I428" s="11">
        <v>0.6</v>
      </c>
      <c r="J428" s="150" t="s">
        <v>102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1">
        <v>0.62626438507500903</v>
      </c>
      <c r="E429" s="11">
        <v>0.59</v>
      </c>
      <c r="F429" s="11">
        <v>0.7</v>
      </c>
      <c r="G429" s="150">
        <v>0.49139999999999995</v>
      </c>
      <c r="H429" s="11">
        <v>0.6</v>
      </c>
      <c r="I429" s="11">
        <v>0.6</v>
      </c>
      <c r="J429" s="150" t="s">
        <v>102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0.6266832319468163</v>
      </c>
      <c r="E430" s="11">
        <v>0.59</v>
      </c>
      <c r="F430" s="11">
        <v>0.7</v>
      </c>
      <c r="G430" s="150">
        <v>0.53600000000000003</v>
      </c>
      <c r="H430" s="11">
        <v>0.7</v>
      </c>
      <c r="I430" s="11">
        <v>0.64</v>
      </c>
      <c r="J430" s="150" t="s">
        <v>102</v>
      </c>
      <c r="K430" s="15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0.62789407839895228</v>
      </c>
    </row>
    <row r="431" spans="1:65">
      <c r="A431" s="30"/>
      <c r="B431" s="19">
        <v>1</v>
      </c>
      <c r="C431" s="9">
        <v>5</v>
      </c>
      <c r="D431" s="11">
        <v>0.61963947540334274</v>
      </c>
      <c r="E431" s="11">
        <v>0.61</v>
      </c>
      <c r="F431" s="11">
        <v>0.6</v>
      </c>
      <c r="G431" s="150">
        <v>0.43569999999999998</v>
      </c>
      <c r="H431" s="11">
        <v>0.6</v>
      </c>
      <c r="I431" s="11">
        <v>0.62</v>
      </c>
      <c r="J431" s="150" t="s">
        <v>102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35</v>
      </c>
    </row>
    <row r="432" spans="1:65">
      <c r="A432" s="30"/>
      <c r="B432" s="19">
        <v>1</v>
      </c>
      <c r="C432" s="9">
        <v>6</v>
      </c>
      <c r="D432" s="11">
        <v>0.61148086807595514</v>
      </c>
      <c r="E432" s="11">
        <v>0.6</v>
      </c>
      <c r="F432" s="11">
        <v>0.7</v>
      </c>
      <c r="G432" s="150">
        <v>0.47899999999999998</v>
      </c>
      <c r="H432" s="11">
        <v>0.6</v>
      </c>
      <c r="I432" s="11">
        <v>0.62</v>
      </c>
      <c r="J432" s="150" t="s">
        <v>102</v>
      </c>
      <c r="K432" s="15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20" t="s">
        <v>267</v>
      </c>
      <c r="C433" s="12"/>
      <c r="D433" s="22">
        <v>0.61780372532809469</v>
      </c>
      <c r="E433" s="22">
        <v>0.60333333333333328</v>
      </c>
      <c r="F433" s="22">
        <v>0.68333333333333324</v>
      </c>
      <c r="G433" s="22">
        <v>0.49029999999999996</v>
      </c>
      <c r="H433" s="22">
        <v>0.66666666666666663</v>
      </c>
      <c r="I433" s="22">
        <v>0.6150000000000001</v>
      </c>
      <c r="J433" s="22" t="s">
        <v>750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268</v>
      </c>
      <c r="C434" s="29"/>
      <c r="D434" s="11">
        <v>0.61977832624755402</v>
      </c>
      <c r="E434" s="11">
        <v>0.60499999999999998</v>
      </c>
      <c r="F434" s="11">
        <v>0.7</v>
      </c>
      <c r="G434" s="11">
        <v>0.48685</v>
      </c>
      <c r="H434" s="11">
        <v>0.6</v>
      </c>
      <c r="I434" s="11">
        <v>0.61499999999999999</v>
      </c>
      <c r="J434" s="11" t="s">
        <v>750</v>
      </c>
      <c r="K434" s="15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269</v>
      </c>
      <c r="C435" s="29"/>
      <c r="D435" s="23">
        <v>9.1895596386422935E-3</v>
      </c>
      <c r="E435" s="23">
        <v>1.2110601416389978E-2</v>
      </c>
      <c r="F435" s="23">
        <v>4.0824829046386291E-2</v>
      </c>
      <c r="G435" s="23">
        <v>3.4632239315412469E-2</v>
      </c>
      <c r="H435" s="23">
        <v>0.12110601416389923</v>
      </c>
      <c r="I435" s="23">
        <v>1.5165750888103116E-2</v>
      </c>
      <c r="J435" s="23" t="s">
        <v>750</v>
      </c>
      <c r="K435" s="209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  <c r="BI435" s="210"/>
      <c r="BJ435" s="210"/>
      <c r="BK435" s="210"/>
      <c r="BL435" s="210"/>
      <c r="BM435" s="57"/>
    </row>
    <row r="436" spans="1:65">
      <c r="A436" s="30"/>
      <c r="B436" s="3" t="s">
        <v>87</v>
      </c>
      <c r="C436" s="29"/>
      <c r="D436" s="13">
        <v>1.4874561712560132E-2</v>
      </c>
      <c r="E436" s="13">
        <v>2.0072820027165712E-2</v>
      </c>
      <c r="F436" s="13">
        <v>5.9743652263004335E-2</v>
      </c>
      <c r="G436" s="13">
        <v>7.063479362719248E-2</v>
      </c>
      <c r="H436" s="13">
        <v>0.18165902124584885</v>
      </c>
      <c r="I436" s="13">
        <v>2.4659757541631078E-2</v>
      </c>
      <c r="J436" s="13" t="s">
        <v>750</v>
      </c>
      <c r="K436" s="15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3" t="s">
        <v>270</v>
      </c>
      <c r="C437" s="29"/>
      <c r="D437" s="13">
        <v>-1.6070151667279098E-2</v>
      </c>
      <c r="E437" s="13">
        <v>-3.9116064174781973E-2</v>
      </c>
      <c r="F437" s="13">
        <v>8.8293960465025911E-2</v>
      </c>
      <c r="G437" s="13">
        <v>-0.21913581148877725</v>
      </c>
      <c r="H437" s="13">
        <v>6.1750205331732699E-2</v>
      </c>
      <c r="I437" s="13">
        <v>-2.0535435581476413E-2</v>
      </c>
      <c r="J437" s="13" t="s">
        <v>750</v>
      </c>
      <c r="K437" s="15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A438" s="30"/>
      <c r="B438" s="46" t="s">
        <v>271</v>
      </c>
      <c r="C438" s="47"/>
      <c r="D438" s="45">
        <v>0.04</v>
      </c>
      <c r="E438" s="45">
        <v>0.15</v>
      </c>
      <c r="F438" s="45">
        <v>0.89</v>
      </c>
      <c r="G438" s="45">
        <v>1.63</v>
      </c>
      <c r="H438" s="45">
        <v>0.67</v>
      </c>
      <c r="I438" s="45">
        <v>0</v>
      </c>
      <c r="J438" s="45">
        <v>1.5</v>
      </c>
      <c r="K438" s="15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6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6"/>
    </row>
    <row r="440" spans="1:65" ht="15">
      <c r="B440" s="8" t="s">
        <v>521</v>
      </c>
      <c r="BM440" s="28" t="s">
        <v>67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7" t="s">
        <v>227</v>
      </c>
      <c r="W441" s="17" t="s">
        <v>227</v>
      </c>
      <c r="X441" s="17" t="s">
        <v>227</v>
      </c>
      <c r="Y441" s="15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53" t="s">
        <v>233</v>
      </c>
      <c r="E442" s="154" t="s">
        <v>237</v>
      </c>
      <c r="F442" s="154" t="s">
        <v>239</v>
      </c>
      <c r="G442" s="154" t="s">
        <v>240</v>
      </c>
      <c r="H442" s="154" t="s">
        <v>241</v>
      </c>
      <c r="I442" s="154" t="s">
        <v>242</v>
      </c>
      <c r="J442" s="154" t="s">
        <v>243</v>
      </c>
      <c r="K442" s="154" t="s">
        <v>244</v>
      </c>
      <c r="L442" s="154" t="s">
        <v>245</v>
      </c>
      <c r="M442" s="154" t="s">
        <v>246</v>
      </c>
      <c r="N442" s="154" t="s">
        <v>247</v>
      </c>
      <c r="O442" s="154" t="s">
        <v>248</v>
      </c>
      <c r="P442" s="154" t="s">
        <v>249</v>
      </c>
      <c r="Q442" s="154" t="s">
        <v>250</v>
      </c>
      <c r="R442" s="154" t="s">
        <v>251</v>
      </c>
      <c r="S442" s="154" t="s">
        <v>252</v>
      </c>
      <c r="T442" s="154" t="s">
        <v>253</v>
      </c>
      <c r="U442" s="154" t="s">
        <v>254</v>
      </c>
      <c r="V442" s="154" t="s">
        <v>255</v>
      </c>
      <c r="W442" s="154" t="s">
        <v>259</v>
      </c>
      <c r="X442" s="154" t="s">
        <v>260</v>
      </c>
      <c r="Y442" s="15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301</v>
      </c>
      <c r="E443" s="11" t="s">
        <v>302</v>
      </c>
      <c r="F443" s="11" t="s">
        <v>114</v>
      </c>
      <c r="G443" s="11" t="s">
        <v>302</v>
      </c>
      <c r="H443" s="11" t="s">
        <v>301</v>
      </c>
      <c r="I443" s="11" t="s">
        <v>302</v>
      </c>
      <c r="J443" s="11" t="s">
        <v>302</v>
      </c>
      <c r="K443" s="11" t="s">
        <v>302</v>
      </c>
      <c r="L443" s="11" t="s">
        <v>302</v>
      </c>
      <c r="M443" s="11" t="s">
        <v>302</v>
      </c>
      <c r="N443" s="11" t="s">
        <v>114</v>
      </c>
      <c r="O443" s="11" t="s">
        <v>302</v>
      </c>
      <c r="P443" s="11" t="s">
        <v>302</v>
      </c>
      <c r="Q443" s="11" t="s">
        <v>301</v>
      </c>
      <c r="R443" s="11" t="s">
        <v>302</v>
      </c>
      <c r="S443" s="11" t="s">
        <v>301</v>
      </c>
      <c r="T443" s="11" t="s">
        <v>301</v>
      </c>
      <c r="U443" s="11" t="s">
        <v>301</v>
      </c>
      <c r="V443" s="11" t="s">
        <v>301</v>
      </c>
      <c r="W443" s="11" t="s">
        <v>301</v>
      </c>
      <c r="X443" s="11" t="s">
        <v>302</v>
      </c>
      <c r="Y443" s="15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15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7">
        <v>7.0000000000000007E-2</v>
      </c>
      <c r="E445" s="208" t="s">
        <v>105</v>
      </c>
      <c r="F445" s="208" t="s">
        <v>103</v>
      </c>
      <c r="G445" s="208">
        <v>9.1999999999999998E-2</v>
      </c>
      <c r="H445" s="207">
        <v>0.06</v>
      </c>
      <c r="I445" s="207">
        <v>7.0999999999999994E-2</v>
      </c>
      <c r="J445" s="208">
        <v>7.8E-2</v>
      </c>
      <c r="K445" s="207">
        <v>6.2E-2</v>
      </c>
      <c r="L445" s="207">
        <v>7.0999999999999994E-2</v>
      </c>
      <c r="M445" s="207">
        <v>7.5999999999999998E-2</v>
      </c>
      <c r="N445" s="207">
        <v>7.0868680320000002E-2</v>
      </c>
      <c r="O445" s="208">
        <v>0.11</v>
      </c>
      <c r="P445" s="207">
        <v>7.0000000000000007E-2</v>
      </c>
      <c r="Q445" s="207">
        <v>7.0000000000000007E-2</v>
      </c>
      <c r="R445" s="207">
        <v>6.7000000000000004E-2</v>
      </c>
      <c r="S445" s="207">
        <v>7.0000000000000007E-2</v>
      </c>
      <c r="T445" s="207">
        <v>6.8000000000000005E-2</v>
      </c>
      <c r="U445" s="207">
        <v>7.0000000000000007E-2</v>
      </c>
      <c r="V445" s="207">
        <v>0.06</v>
      </c>
      <c r="W445" s="208">
        <v>9.4E-2</v>
      </c>
      <c r="X445" s="208">
        <v>0.08</v>
      </c>
      <c r="Y445" s="209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1">
        <v>1</v>
      </c>
    </row>
    <row r="446" spans="1:65">
      <c r="A446" s="30"/>
      <c r="B446" s="19">
        <v>1</v>
      </c>
      <c r="C446" s="9">
        <v>2</v>
      </c>
      <c r="D446" s="23">
        <v>7.0000000000000007E-2</v>
      </c>
      <c r="E446" s="213" t="s">
        <v>105</v>
      </c>
      <c r="F446" s="213" t="s">
        <v>103</v>
      </c>
      <c r="G446" s="213">
        <v>9.4E-2</v>
      </c>
      <c r="H446" s="214">
        <v>0.04</v>
      </c>
      <c r="I446" s="23">
        <v>6.6000000000000003E-2</v>
      </c>
      <c r="J446" s="213">
        <v>7.4999999999999997E-2</v>
      </c>
      <c r="K446" s="23">
        <v>6.7000000000000004E-2</v>
      </c>
      <c r="L446" s="23">
        <v>6.8000000000000005E-2</v>
      </c>
      <c r="M446" s="23">
        <v>7.0999999999999994E-2</v>
      </c>
      <c r="N446" s="23">
        <v>7.3295973170000001E-2</v>
      </c>
      <c r="O446" s="213">
        <v>0.09</v>
      </c>
      <c r="P446" s="23">
        <v>7.0000000000000007E-2</v>
      </c>
      <c r="Q446" s="23">
        <v>7.0000000000000007E-2</v>
      </c>
      <c r="R446" s="23">
        <v>6.5000000000000002E-2</v>
      </c>
      <c r="S446" s="23">
        <v>0.06</v>
      </c>
      <c r="T446" s="23">
        <v>7.1999999999999995E-2</v>
      </c>
      <c r="U446" s="23">
        <v>7.0000000000000007E-2</v>
      </c>
      <c r="V446" s="23">
        <v>0.08</v>
      </c>
      <c r="W446" s="213">
        <v>9.2999999999999999E-2</v>
      </c>
      <c r="X446" s="213">
        <v>0.09</v>
      </c>
      <c r="Y446" s="209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11">
        <v>24</v>
      </c>
    </row>
    <row r="447" spans="1:65">
      <c r="A447" s="30"/>
      <c r="B447" s="19">
        <v>1</v>
      </c>
      <c r="C447" s="9">
        <v>3</v>
      </c>
      <c r="D447" s="23">
        <v>0.06</v>
      </c>
      <c r="E447" s="213" t="s">
        <v>105</v>
      </c>
      <c r="F447" s="213" t="s">
        <v>103</v>
      </c>
      <c r="G447" s="213">
        <v>9.8000000000000004E-2</v>
      </c>
      <c r="H447" s="23">
        <v>7.0000000000000007E-2</v>
      </c>
      <c r="I447" s="23">
        <v>6.4000000000000001E-2</v>
      </c>
      <c r="J447" s="213">
        <v>7.3999999999999996E-2</v>
      </c>
      <c r="K447" s="23">
        <v>6.7000000000000004E-2</v>
      </c>
      <c r="L447" s="23">
        <v>6.5000000000000002E-2</v>
      </c>
      <c r="M447" s="23">
        <v>7.0999999999999994E-2</v>
      </c>
      <c r="N447" s="23">
        <v>6.7145209720000001E-2</v>
      </c>
      <c r="O447" s="213">
        <v>0.09</v>
      </c>
      <c r="P447" s="23">
        <v>7.0000000000000007E-2</v>
      </c>
      <c r="Q447" s="23">
        <v>7.0000000000000007E-2</v>
      </c>
      <c r="R447" s="23">
        <v>7.0999999999999994E-2</v>
      </c>
      <c r="S447" s="23">
        <v>7.0000000000000007E-2</v>
      </c>
      <c r="T447" s="23">
        <v>6.6000000000000003E-2</v>
      </c>
      <c r="U447" s="23">
        <v>0.06</v>
      </c>
      <c r="V447" s="23">
        <v>0.06</v>
      </c>
      <c r="W447" s="213">
        <v>9.0999999999999998E-2</v>
      </c>
      <c r="X447" s="213">
        <v>0.08</v>
      </c>
      <c r="Y447" s="209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11">
        <v>16</v>
      </c>
    </row>
    <row r="448" spans="1:65">
      <c r="A448" s="30"/>
      <c r="B448" s="19">
        <v>1</v>
      </c>
      <c r="C448" s="9">
        <v>4</v>
      </c>
      <c r="D448" s="23">
        <v>7.0000000000000007E-2</v>
      </c>
      <c r="E448" s="213" t="s">
        <v>105</v>
      </c>
      <c r="F448" s="213" t="s">
        <v>103</v>
      </c>
      <c r="G448" s="213">
        <v>9.5000000000000001E-2</v>
      </c>
      <c r="H448" s="23">
        <v>0.08</v>
      </c>
      <c r="I448" s="23">
        <v>6.9000000000000006E-2</v>
      </c>
      <c r="J448" s="213">
        <v>7.3999999999999996E-2</v>
      </c>
      <c r="K448" s="23">
        <v>7.0999999999999994E-2</v>
      </c>
      <c r="L448" s="23">
        <v>7.0000000000000007E-2</v>
      </c>
      <c r="M448" s="23">
        <v>7.6999999999999999E-2</v>
      </c>
      <c r="N448" s="23">
        <v>6.5288602790000011E-2</v>
      </c>
      <c r="O448" s="213">
        <v>0.09</v>
      </c>
      <c r="P448" s="23">
        <v>7.0000000000000007E-2</v>
      </c>
      <c r="Q448" s="23">
        <v>7.0000000000000007E-2</v>
      </c>
      <c r="R448" s="23">
        <v>7.3999999999999996E-2</v>
      </c>
      <c r="S448" s="23">
        <v>7.0000000000000007E-2</v>
      </c>
      <c r="T448" s="23">
        <v>7.0999999999999994E-2</v>
      </c>
      <c r="U448" s="23">
        <v>7.0000000000000007E-2</v>
      </c>
      <c r="V448" s="23">
        <v>7.0000000000000007E-2</v>
      </c>
      <c r="W448" s="213">
        <v>8.5999999999999993E-2</v>
      </c>
      <c r="X448" s="213">
        <v>0.1</v>
      </c>
      <c r="Y448" s="209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11">
        <v>6.9018476398333348E-2</v>
      </c>
    </row>
    <row r="449" spans="1:65">
      <c r="A449" s="30"/>
      <c r="B449" s="19">
        <v>1</v>
      </c>
      <c r="C449" s="9">
        <v>5</v>
      </c>
      <c r="D449" s="23">
        <v>0.08</v>
      </c>
      <c r="E449" s="213" t="s">
        <v>105</v>
      </c>
      <c r="F449" s="213" t="s">
        <v>103</v>
      </c>
      <c r="G449" s="213">
        <v>9.5000000000000001E-2</v>
      </c>
      <c r="H449" s="23">
        <v>7.0000000000000007E-2</v>
      </c>
      <c r="I449" s="23">
        <v>6.9000000000000006E-2</v>
      </c>
      <c r="J449" s="213">
        <v>8.4000000000000005E-2</v>
      </c>
      <c r="K449" s="23">
        <v>6.7000000000000004E-2</v>
      </c>
      <c r="L449" s="23">
        <v>6.5000000000000002E-2</v>
      </c>
      <c r="M449" s="23">
        <v>7.2999999999999995E-2</v>
      </c>
      <c r="N449" s="23">
        <v>7.5823349060000003E-2</v>
      </c>
      <c r="O449" s="213">
        <v>0.09</v>
      </c>
      <c r="P449" s="23">
        <v>7.0000000000000007E-2</v>
      </c>
      <c r="Q449" s="23">
        <v>7.0000000000000007E-2</v>
      </c>
      <c r="R449" s="23">
        <v>6.9000000000000006E-2</v>
      </c>
      <c r="S449" s="23">
        <v>7.0000000000000007E-2</v>
      </c>
      <c r="T449" s="23">
        <v>7.2999999999999995E-2</v>
      </c>
      <c r="U449" s="23">
        <v>7.0000000000000007E-2</v>
      </c>
      <c r="V449" s="23">
        <v>7.0000000000000007E-2</v>
      </c>
      <c r="W449" s="213">
        <v>9.6000000000000002E-2</v>
      </c>
      <c r="X449" s="213">
        <v>0.09</v>
      </c>
      <c r="Y449" s="209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211">
        <v>36</v>
      </c>
    </row>
    <row r="450" spans="1:65">
      <c r="A450" s="30"/>
      <c r="B450" s="19">
        <v>1</v>
      </c>
      <c r="C450" s="9">
        <v>6</v>
      </c>
      <c r="D450" s="23">
        <v>0.06</v>
      </c>
      <c r="E450" s="213" t="s">
        <v>105</v>
      </c>
      <c r="F450" s="213" t="s">
        <v>103</v>
      </c>
      <c r="G450" s="213">
        <v>9.4E-2</v>
      </c>
      <c r="H450" s="23">
        <v>0.06</v>
      </c>
      <c r="I450" s="23">
        <v>7.2999999999999995E-2</v>
      </c>
      <c r="J450" s="213">
        <v>7.6999999999999999E-2</v>
      </c>
      <c r="K450" s="23">
        <v>7.0000000000000007E-2</v>
      </c>
      <c r="L450" s="23">
        <v>6.7000000000000004E-2</v>
      </c>
      <c r="M450" s="23">
        <v>7.0999999999999994E-2</v>
      </c>
      <c r="N450" s="23">
        <v>6.6130202400000004E-2</v>
      </c>
      <c r="O450" s="213">
        <v>0.1</v>
      </c>
      <c r="P450" s="23">
        <v>7.0000000000000007E-2</v>
      </c>
      <c r="Q450" s="23">
        <v>7.0000000000000007E-2</v>
      </c>
      <c r="R450" s="23">
        <v>6.2E-2</v>
      </c>
      <c r="S450" s="23">
        <v>7.0000000000000007E-2</v>
      </c>
      <c r="T450" s="23">
        <v>7.1999999999999995E-2</v>
      </c>
      <c r="U450" s="23">
        <v>7.0000000000000007E-2</v>
      </c>
      <c r="V450" s="23">
        <v>7.0000000000000007E-2</v>
      </c>
      <c r="W450" s="213">
        <v>8.6999999999999994E-2</v>
      </c>
      <c r="X450" s="213">
        <v>0.09</v>
      </c>
      <c r="Y450" s="209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57"/>
    </row>
    <row r="451" spans="1:65">
      <c r="A451" s="30"/>
      <c r="B451" s="20" t="s">
        <v>267</v>
      </c>
      <c r="C451" s="12"/>
      <c r="D451" s="215">
        <v>6.8333333333333343E-2</v>
      </c>
      <c r="E451" s="215" t="s">
        <v>750</v>
      </c>
      <c r="F451" s="215" t="s">
        <v>750</v>
      </c>
      <c r="G451" s="215">
        <v>9.4666666666666663E-2</v>
      </c>
      <c r="H451" s="215">
        <v>6.3333333333333339E-2</v>
      </c>
      <c r="I451" s="215">
        <v>6.8666666666666668E-2</v>
      </c>
      <c r="J451" s="215">
        <v>7.6999999999999999E-2</v>
      </c>
      <c r="K451" s="215">
        <v>6.7333333333333342E-2</v>
      </c>
      <c r="L451" s="215">
        <v>6.7666666666666667E-2</v>
      </c>
      <c r="M451" s="215">
        <v>7.3166666666666672E-2</v>
      </c>
      <c r="N451" s="215">
        <v>6.9758669576666668E-2</v>
      </c>
      <c r="O451" s="215">
        <v>9.4999999999999987E-2</v>
      </c>
      <c r="P451" s="215">
        <v>7.0000000000000007E-2</v>
      </c>
      <c r="Q451" s="215">
        <v>7.0000000000000007E-2</v>
      </c>
      <c r="R451" s="215">
        <v>6.8000000000000005E-2</v>
      </c>
      <c r="S451" s="215">
        <v>6.8333333333333343E-2</v>
      </c>
      <c r="T451" s="215">
        <v>7.0333333333333345E-2</v>
      </c>
      <c r="U451" s="215">
        <v>6.8333333333333343E-2</v>
      </c>
      <c r="V451" s="215">
        <v>6.8333333333333343E-2</v>
      </c>
      <c r="W451" s="215">
        <v>9.116666666666666E-2</v>
      </c>
      <c r="X451" s="215">
        <v>8.8333333333333319E-2</v>
      </c>
      <c r="Y451" s="209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7"/>
    </row>
    <row r="452" spans="1:65">
      <c r="A452" s="30"/>
      <c r="B452" s="3" t="s">
        <v>268</v>
      </c>
      <c r="C452" s="29"/>
      <c r="D452" s="23">
        <v>7.0000000000000007E-2</v>
      </c>
      <c r="E452" s="23" t="s">
        <v>750</v>
      </c>
      <c r="F452" s="23" t="s">
        <v>750</v>
      </c>
      <c r="G452" s="23">
        <v>9.4500000000000001E-2</v>
      </c>
      <c r="H452" s="23">
        <v>6.5000000000000002E-2</v>
      </c>
      <c r="I452" s="23">
        <v>6.9000000000000006E-2</v>
      </c>
      <c r="J452" s="23">
        <v>7.5999999999999998E-2</v>
      </c>
      <c r="K452" s="23">
        <v>6.7000000000000004E-2</v>
      </c>
      <c r="L452" s="23">
        <v>6.7500000000000004E-2</v>
      </c>
      <c r="M452" s="23">
        <v>7.1999999999999995E-2</v>
      </c>
      <c r="N452" s="23">
        <v>6.9006945020000002E-2</v>
      </c>
      <c r="O452" s="23">
        <v>0.09</v>
      </c>
      <c r="P452" s="23">
        <v>7.0000000000000007E-2</v>
      </c>
      <c r="Q452" s="23">
        <v>7.0000000000000007E-2</v>
      </c>
      <c r="R452" s="23">
        <v>6.8000000000000005E-2</v>
      </c>
      <c r="S452" s="23">
        <v>7.0000000000000007E-2</v>
      </c>
      <c r="T452" s="23">
        <v>7.1499999999999994E-2</v>
      </c>
      <c r="U452" s="23">
        <v>7.0000000000000007E-2</v>
      </c>
      <c r="V452" s="23">
        <v>7.0000000000000007E-2</v>
      </c>
      <c r="W452" s="23">
        <v>9.1999999999999998E-2</v>
      </c>
      <c r="X452" s="23">
        <v>0.09</v>
      </c>
      <c r="Y452" s="209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7"/>
    </row>
    <row r="453" spans="1:65">
      <c r="A453" s="30"/>
      <c r="B453" s="3" t="s">
        <v>269</v>
      </c>
      <c r="C453" s="29"/>
      <c r="D453" s="23">
        <v>7.5277265270908113E-3</v>
      </c>
      <c r="E453" s="23" t="s">
        <v>750</v>
      </c>
      <c r="F453" s="23" t="s">
        <v>750</v>
      </c>
      <c r="G453" s="23">
        <v>1.966384160500352E-3</v>
      </c>
      <c r="H453" s="23">
        <v>1.3662601021279475E-2</v>
      </c>
      <c r="I453" s="23">
        <v>3.2659863237109012E-3</v>
      </c>
      <c r="J453" s="23">
        <v>3.7947331922020583E-3</v>
      </c>
      <c r="K453" s="23">
        <v>3.1411250638372652E-3</v>
      </c>
      <c r="L453" s="23">
        <v>2.5033311140691436E-3</v>
      </c>
      <c r="M453" s="23">
        <v>2.7141603981096401E-3</v>
      </c>
      <c r="N453" s="23">
        <v>4.2544663907264444E-3</v>
      </c>
      <c r="O453" s="23">
        <v>8.3666002653407581E-3</v>
      </c>
      <c r="P453" s="23">
        <v>0</v>
      </c>
      <c r="Q453" s="23">
        <v>0</v>
      </c>
      <c r="R453" s="23">
        <v>4.2895221179054411E-3</v>
      </c>
      <c r="S453" s="23">
        <v>4.0824829046386332E-3</v>
      </c>
      <c r="T453" s="23">
        <v>2.7325202042558887E-3</v>
      </c>
      <c r="U453" s="23">
        <v>4.0824829046386332E-3</v>
      </c>
      <c r="V453" s="23">
        <v>7.5277265270908113E-3</v>
      </c>
      <c r="W453" s="23">
        <v>3.9707262140151007E-3</v>
      </c>
      <c r="X453" s="23">
        <v>7.5277265270908104E-3</v>
      </c>
      <c r="Y453" s="209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7"/>
    </row>
    <row r="454" spans="1:65">
      <c r="A454" s="30"/>
      <c r="B454" s="3" t="s">
        <v>87</v>
      </c>
      <c r="C454" s="29"/>
      <c r="D454" s="13">
        <v>0.11016185161596308</v>
      </c>
      <c r="E454" s="13" t="s">
        <v>750</v>
      </c>
      <c r="F454" s="13" t="s">
        <v>750</v>
      </c>
      <c r="G454" s="13">
        <v>2.0771663667257242E-2</v>
      </c>
      <c r="H454" s="13">
        <v>0.21572527928336011</v>
      </c>
      <c r="I454" s="13">
        <v>4.7562907626857782E-2</v>
      </c>
      <c r="J454" s="13">
        <v>4.928224924937738E-2</v>
      </c>
      <c r="K454" s="13">
        <v>4.6650372235206905E-2</v>
      </c>
      <c r="L454" s="13">
        <v>3.6995041094617882E-2</v>
      </c>
      <c r="M454" s="13">
        <v>3.7095586306737677E-2</v>
      </c>
      <c r="N454" s="13">
        <v>6.0988353369478623E-2</v>
      </c>
      <c r="O454" s="13">
        <v>8.8069476477271147E-2</v>
      </c>
      <c r="P454" s="13">
        <v>0</v>
      </c>
      <c r="Q454" s="13">
        <v>0</v>
      </c>
      <c r="R454" s="13">
        <v>6.3081207616256477E-2</v>
      </c>
      <c r="S454" s="13">
        <v>5.9743652263004383E-2</v>
      </c>
      <c r="T454" s="13">
        <v>3.8850998164775663E-2</v>
      </c>
      <c r="U454" s="13">
        <v>5.9743652263004383E-2</v>
      </c>
      <c r="V454" s="13">
        <v>0.11016185161596308</v>
      </c>
      <c r="W454" s="13">
        <v>4.3554583700348461E-2</v>
      </c>
      <c r="X454" s="13">
        <v>8.5219545589707305E-2</v>
      </c>
      <c r="Y454" s="15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3" t="s">
        <v>270</v>
      </c>
      <c r="C455" s="29"/>
      <c r="D455" s="13">
        <v>-9.9269514592841279E-3</v>
      </c>
      <c r="E455" s="13" t="s">
        <v>750</v>
      </c>
      <c r="F455" s="13" t="s">
        <v>750</v>
      </c>
      <c r="G455" s="13">
        <v>0.37161339407591831</v>
      </c>
      <c r="H455" s="13">
        <v>-8.2371320864702446E-2</v>
      </c>
      <c r="I455" s="13">
        <v>-5.0973268322563881E-3</v>
      </c>
      <c r="J455" s="13">
        <v>0.11564328884344066</v>
      </c>
      <c r="K455" s="13">
        <v>-2.4415825340367792E-2</v>
      </c>
      <c r="L455" s="13">
        <v>-1.9586200713340052E-2</v>
      </c>
      <c r="M455" s="13">
        <v>6.0102605632620154E-2</v>
      </c>
      <c r="N455" s="13">
        <v>1.0724565608509984E-2</v>
      </c>
      <c r="O455" s="13">
        <v>0.37644301870294594</v>
      </c>
      <c r="P455" s="13">
        <v>1.4221171675855127E-2</v>
      </c>
      <c r="Q455" s="13">
        <v>1.4221171675855127E-2</v>
      </c>
      <c r="R455" s="13">
        <v>-1.475657608631209E-2</v>
      </c>
      <c r="S455" s="13">
        <v>-9.9269514592841279E-3</v>
      </c>
      <c r="T455" s="13">
        <v>1.9050796302883199E-2</v>
      </c>
      <c r="U455" s="13">
        <v>-9.9269514592841279E-3</v>
      </c>
      <c r="V455" s="13">
        <v>-9.9269514592841279E-3</v>
      </c>
      <c r="W455" s="13">
        <v>0.32090233549212543</v>
      </c>
      <c r="X455" s="13">
        <v>0.27985052616238848</v>
      </c>
      <c r="Y455" s="15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A456" s="30"/>
      <c r="B456" s="46" t="s">
        <v>271</v>
      </c>
      <c r="C456" s="47"/>
      <c r="D456" s="45">
        <v>0.46</v>
      </c>
      <c r="E456" s="45">
        <v>6.37</v>
      </c>
      <c r="F456" s="45">
        <v>299.83999999999997</v>
      </c>
      <c r="G456" s="45">
        <v>8.0299999999999994</v>
      </c>
      <c r="H456" s="45">
        <v>2.0699999999999998</v>
      </c>
      <c r="I456" s="45">
        <v>0.35</v>
      </c>
      <c r="J456" s="45">
        <v>2.33</v>
      </c>
      <c r="K456" s="45">
        <v>0.78</v>
      </c>
      <c r="L456" s="45">
        <v>0.67</v>
      </c>
      <c r="M456" s="45">
        <v>1.1000000000000001</v>
      </c>
      <c r="N456" s="45">
        <v>0</v>
      </c>
      <c r="O456" s="45">
        <v>8.14</v>
      </c>
      <c r="P456" s="45">
        <v>0.08</v>
      </c>
      <c r="Q456" s="45">
        <v>0.08</v>
      </c>
      <c r="R456" s="45">
        <v>0.56999999999999995</v>
      </c>
      <c r="S456" s="45">
        <v>0.46</v>
      </c>
      <c r="T456" s="45">
        <v>0.19</v>
      </c>
      <c r="U456" s="45">
        <v>0.46</v>
      </c>
      <c r="V456" s="45">
        <v>0.46</v>
      </c>
      <c r="W456" s="45">
        <v>6.9</v>
      </c>
      <c r="X456" s="45">
        <v>5.99</v>
      </c>
      <c r="Y456" s="15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6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6"/>
    </row>
    <row r="458" spans="1:65" ht="15">
      <c r="B458" s="8" t="s">
        <v>522</v>
      </c>
      <c r="BM458" s="28" t="s">
        <v>67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55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53" t="s">
        <v>231</v>
      </c>
      <c r="E460" s="154" t="s">
        <v>232</v>
      </c>
      <c r="F460" s="154" t="s">
        <v>233</v>
      </c>
      <c r="G460" s="154" t="s">
        <v>237</v>
      </c>
      <c r="H460" s="154" t="s">
        <v>238</v>
      </c>
      <c r="I460" s="154" t="s">
        <v>239</v>
      </c>
      <c r="J460" s="154" t="s">
        <v>240</v>
      </c>
      <c r="K460" s="154" t="s">
        <v>241</v>
      </c>
      <c r="L460" s="154" t="s">
        <v>242</v>
      </c>
      <c r="M460" s="154" t="s">
        <v>243</v>
      </c>
      <c r="N460" s="154" t="s">
        <v>244</v>
      </c>
      <c r="O460" s="154" t="s">
        <v>245</v>
      </c>
      <c r="P460" s="154" t="s">
        <v>246</v>
      </c>
      <c r="Q460" s="154" t="s">
        <v>247</v>
      </c>
      <c r="R460" s="154" t="s">
        <v>248</v>
      </c>
      <c r="S460" s="154" t="s">
        <v>249</v>
      </c>
      <c r="T460" s="154" t="s">
        <v>250</v>
      </c>
      <c r="U460" s="154" t="s">
        <v>251</v>
      </c>
      <c r="V460" s="154" t="s">
        <v>252</v>
      </c>
      <c r="W460" s="154" t="s">
        <v>253</v>
      </c>
      <c r="X460" s="154" t="s">
        <v>254</v>
      </c>
      <c r="Y460" s="154" t="s">
        <v>255</v>
      </c>
      <c r="Z460" s="154" t="s">
        <v>256</v>
      </c>
      <c r="AA460" s="154" t="s">
        <v>257</v>
      </c>
      <c r="AB460" s="154" t="s">
        <v>259</v>
      </c>
      <c r="AC460" s="154" t="s">
        <v>260</v>
      </c>
      <c r="AD460" s="155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114</v>
      </c>
      <c r="E461" s="11" t="s">
        <v>301</v>
      </c>
      <c r="F461" s="11" t="s">
        <v>114</v>
      </c>
      <c r="G461" s="11" t="s">
        <v>302</v>
      </c>
      <c r="H461" s="11" t="s">
        <v>114</v>
      </c>
      <c r="I461" s="11" t="s">
        <v>114</v>
      </c>
      <c r="J461" s="11" t="s">
        <v>302</v>
      </c>
      <c r="K461" s="11" t="s">
        <v>301</v>
      </c>
      <c r="L461" s="11" t="s">
        <v>302</v>
      </c>
      <c r="M461" s="11" t="s">
        <v>302</v>
      </c>
      <c r="N461" s="11" t="s">
        <v>302</v>
      </c>
      <c r="O461" s="11" t="s">
        <v>302</v>
      </c>
      <c r="P461" s="11" t="s">
        <v>302</v>
      </c>
      <c r="Q461" s="11" t="s">
        <v>114</v>
      </c>
      <c r="R461" s="11" t="s">
        <v>302</v>
      </c>
      <c r="S461" s="11" t="s">
        <v>302</v>
      </c>
      <c r="T461" s="11" t="s">
        <v>114</v>
      </c>
      <c r="U461" s="11" t="s">
        <v>302</v>
      </c>
      <c r="V461" s="11" t="s">
        <v>301</v>
      </c>
      <c r="W461" s="11" t="s">
        <v>302</v>
      </c>
      <c r="X461" s="11" t="s">
        <v>114</v>
      </c>
      <c r="Y461" s="11" t="s">
        <v>301</v>
      </c>
      <c r="Z461" s="11" t="s">
        <v>302</v>
      </c>
      <c r="AA461" s="11" t="s">
        <v>302</v>
      </c>
      <c r="AB461" s="11" t="s">
        <v>301</v>
      </c>
      <c r="AC461" s="11" t="s">
        <v>302</v>
      </c>
      <c r="AD461" s="155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155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1">
        <v>2.7721</v>
      </c>
      <c r="E463" s="21">
        <v>2.8623112906304904</v>
      </c>
      <c r="F463" s="21">
        <v>2.9444999999999997</v>
      </c>
      <c r="G463" s="21">
        <v>3.1400000000000006</v>
      </c>
      <c r="H463" s="21">
        <v>2.9274</v>
      </c>
      <c r="I463" s="21">
        <v>2.94</v>
      </c>
      <c r="J463" s="21">
        <v>2.8016999999999999</v>
      </c>
      <c r="K463" s="149">
        <v>2.2599999999999998</v>
      </c>
      <c r="L463" s="21">
        <v>2.93</v>
      </c>
      <c r="M463" s="21">
        <v>3.05</v>
      </c>
      <c r="N463" s="21">
        <v>2.79</v>
      </c>
      <c r="O463" s="156">
        <v>2.78</v>
      </c>
      <c r="P463" s="21">
        <v>2.9</v>
      </c>
      <c r="Q463" s="21">
        <v>2.9399324280921122</v>
      </c>
      <c r="R463" s="21">
        <v>2.88</v>
      </c>
      <c r="S463" s="21">
        <v>2.97</v>
      </c>
      <c r="T463" s="21">
        <v>2.67</v>
      </c>
      <c r="U463" s="21">
        <v>2.79</v>
      </c>
      <c r="V463" s="21">
        <v>2.86</v>
      </c>
      <c r="W463" s="156">
        <v>2.88</v>
      </c>
      <c r="X463" s="21">
        <v>2.9386000000000001</v>
      </c>
      <c r="Y463" s="156">
        <v>2.8098000000000001</v>
      </c>
      <c r="Z463" s="21">
        <v>2.9420000000000002</v>
      </c>
      <c r="AA463" s="21">
        <v>3.0470000000000002</v>
      </c>
      <c r="AB463" s="149">
        <v>1.76</v>
      </c>
      <c r="AC463" s="21">
        <v>2.93</v>
      </c>
      <c r="AD463" s="155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2.7735249999999998</v>
      </c>
      <c r="E464" s="11">
        <v>2.8590396172249184</v>
      </c>
      <c r="F464" s="11">
        <v>2.9241000000000001</v>
      </c>
      <c r="G464" s="11">
        <v>2.87</v>
      </c>
      <c r="H464" s="11">
        <v>2.9222999999999999</v>
      </c>
      <c r="I464" s="11">
        <v>2.93</v>
      </c>
      <c r="J464" s="11">
        <v>2.7966000000000002</v>
      </c>
      <c r="K464" s="150">
        <v>2.48</v>
      </c>
      <c r="L464" s="11">
        <v>3</v>
      </c>
      <c r="M464" s="11">
        <v>2.97</v>
      </c>
      <c r="N464" s="11">
        <v>2.81</v>
      </c>
      <c r="O464" s="11">
        <v>2.9</v>
      </c>
      <c r="P464" s="11">
        <v>3.07</v>
      </c>
      <c r="Q464" s="11">
        <v>2.9294766823779619</v>
      </c>
      <c r="R464" s="11">
        <v>2.92</v>
      </c>
      <c r="S464" s="11">
        <v>3.04</v>
      </c>
      <c r="T464" s="11">
        <v>2.71</v>
      </c>
      <c r="U464" s="11">
        <v>2.8</v>
      </c>
      <c r="V464" s="11">
        <v>2.91</v>
      </c>
      <c r="W464" s="11">
        <v>3.06</v>
      </c>
      <c r="X464" s="11">
        <v>2.9180000000000001</v>
      </c>
      <c r="Y464" s="11">
        <v>2.8997999999999999</v>
      </c>
      <c r="Z464" s="11"/>
      <c r="AA464" s="11">
        <v>3.105</v>
      </c>
      <c r="AB464" s="150">
        <v>1.72</v>
      </c>
      <c r="AC464" s="11">
        <v>2.93</v>
      </c>
      <c r="AD464" s="155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2.7564650000000004</v>
      </c>
      <c r="E465" s="11">
        <v>2.9380051620208074</v>
      </c>
      <c r="F465" s="11">
        <v>2.9439000000000002</v>
      </c>
      <c r="G465" s="11">
        <v>3.18</v>
      </c>
      <c r="H465" s="11">
        <v>2.9314</v>
      </c>
      <c r="I465" s="11">
        <v>2.93</v>
      </c>
      <c r="J465" s="11">
        <v>2.7984</v>
      </c>
      <c r="K465" s="150">
        <v>2.4500000000000002</v>
      </c>
      <c r="L465" s="11">
        <v>2.89</v>
      </c>
      <c r="M465" s="11">
        <v>2.96</v>
      </c>
      <c r="N465" s="11">
        <v>2.8</v>
      </c>
      <c r="O465" s="11">
        <v>2.9</v>
      </c>
      <c r="P465" s="11">
        <v>2.99</v>
      </c>
      <c r="Q465" s="11">
        <v>2.9156571042367023</v>
      </c>
      <c r="R465" s="11">
        <v>2.9</v>
      </c>
      <c r="S465" s="11">
        <v>2.99</v>
      </c>
      <c r="T465" s="11">
        <v>2.81</v>
      </c>
      <c r="U465" s="11">
        <v>2.74</v>
      </c>
      <c r="V465" s="11">
        <v>3.05</v>
      </c>
      <c r="W465" s="11">
        <v>2.93</v>
      </c>
      <c r="X465" s="11">
        <v>2.8925000000000001</v>
      </c>
      <c r="Y465" s="11">
        <v>2.9037999999999999</v>
      </c>
      <c r="Z465" s="11">
        <v>2.778</v>
      </c>
      <c r="AA465" s="11">
        <v>2.9889999999999999</v>
      </c>
      <c r="AB465" s="151">
        <v>2</v>
      </c>
      <c r="AC465" s="11">
        <v>2.94</v>
      </c>
      <c r="AD465" s="155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2.7487300000000001</v>
      </c>
      <c r="E466" s="11">
        <v>2.9650202661826484</v>
      </c>
      <c r="F466" s="11">
        <v>2.9641000000000002</v>
      </c>
      <c r="G466" s="11">
        <v>2.86</v>
      </c>
      <c r="H466" s="11">
        <v>2.9678</v>
      </c>
      <c r="I466" s="11">
        <v>2.92</v>
      </c>
      <c r="J466" s="11">
        <v>2.8456999999999999</v>
      </c>
      <c r="K466" s="150">
        <v>2.06</v>
      </c>
      <c r="L466" s="11">
        <v>2.97</v>
      </c>
      <c r="M466" s="11">
        <v>2.96</v>
      </c>
      <c r="N466" s="11">
        <v>2.9</v>
      </c>
      <c r="O466" s="11">
        <v>2.97</v>
      </c>
      <c r="P466" s="11">
        <v>3</v>
      </c>
      <c r="Q466" s="11">
        <v>2.9200895709527921</v>
      </c>
      <c r="R466" s="11">
        <v>2.89</v>
      </c>
      <c r="S466" s="11">
        <v>3.03</v>
      </c>
      <c r="T466" s="11">
        <v>2.67</v>
      </c>
      <c r="U466" s="11">
        <v>2.81</v>
      </c>
      <c r="V466" s="11">
        <v>2.88</v>
      </c>
      <c r="W466" s="11">
        <v>3.05</v>
      </c>
      <c r="X466" s="11">
        <v>2.8667000000000002</v>
      </c>
      <c r="Y466" s="11">
        <v>2.8930000000000002</v>
      </c>
      <c r="Z466" s="11">
        <v>2.9870000000000001</v>
      </c>
      <c r="AA466" s="11">
        <v>2.98</v>
      </c>
      <c r="AB466" s="150">
        <v>1.8000000000000003</v>
      </c>
      <c r="AC466" s="11">
        <v>3.02</v>
      </c>
      <c r="AD466" s="155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2.9260828112667738</v>
      </c>
    </row>
    <row r="467" spans="1:65">
      <c r="A467" s="30"/>
      <c r="B467" s="19">
        <v>1</v>
      </c>
      <c r="C467" s="9">
        <v>5</v>
      </c>
      <c r="D467" s="11">
        <v>2.7461099999999998</v>
      </c>
      <c r="E467" s="11">
        <v>2.8600950268223997</v>
      </c>
      <c r="F467" s="11">
        <v>2.9562999999999997</v>
      </c>
      <c r="G467" s="11">
        <v>3.2199999999999998</v>
      </c>
      <c r="H467" s="11">
        <v>2.8548</v>
      </c>
      <c r="I467" s="11">
        <v>2.94</v>
      </c>
      <c r="J467" s="11">
        <v>2.7778</v>
      </c>
      <c r="K467" s="150">
        <v>2.46</v>
      </c>
      <c r="L467" s="11">
        <v>3.03</v>
      </c>
      <c r="M467" s="11">
        <v>3.01</v>
      </c>
      <c r="N467" s="11">
        <v>2.88</v>
      </c>
      <c r="O467" s="11">
        <v>2.92</v>
      </c>
      <c r="P467" s="11">
        <v>3.03</v>
      </c>
      <c r="Q467" s="11">
        <v>2.9064480242301221</v>
      </c>
      <c r="R467" s="11">
        <v>2.86</v>
      </c>
      <c r="S467" s="11">
        <v>3.1</v>
      </c>
      <c r="T467" s="11">
        <v>2.8000000000000003</v>
      </c>
      <c r="U467" s="11">
        <v>2.78</v>
      </c>
      <c r="V467" s="11">
        <v>2.99</v>
      </c>
      <c r="W467" s="11">
        <v>3.06</v>
      </c>
      <c r="X467" s="11">
        <v>2.9823</v>
      </c>
      <c r="Y467" s="11">
        <v>2.9386999999999999</v>
      </c>
      <c r="Z467" s="11">
        <v>2.9260000000000002</v>
      </c>
      <c r="AA467" s="11">
        <v>3.0720000000000001</v>
      </c>
      <c r="AB467" s="150">
        <v>1.69</v>
      </c>
      <c r="AC467" s="11">
        <v>2.99</v>
      </c>
      <c r="AD467" s="155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37</v>
      </c>
    </row>
    <row r="468" spans="1:65">
      <c r="A468" s="30"/>
      <c r="B468" s="19">
        <v>1</v>
      </c>
      <c r="C468" s="9">
        <v>6</v>
      </c>
      <c r="D468" s="11">
        <v>2.7765649999999997</v>
      </c>
      <c r="E468" s="11">
        <v>2.9156743746310032</v>
      </c>
      <c r="F468" s="11">
        <v>3.0070999999999999</v>
      </c>
      <c r="G468" s="11">
        <v>3.16</v>
      </c>
      <c r="H468" s="11">
        <v>2.9382999999999999</v>
      </c>
      <c r="I468" s="11">
        <v>2.99</v>
      </c>
      <c r="J468" s="11">
        <v>2.7896000000000001</v>
      </c>
      <c r="K468" s="150">
        <v>2.0699999999999998</v>
      </c>
      <c r="L468" s="11">
        <v>2.96</v>
      </c>
      <c r="M468" s="11">
        <v>3</v>
      </c>
      <c r="N468" s="11">
        <v>2.77</v>
      </c>
      <c r="O468" s="11">
        <v>2.88</v>
      </c>
      <c r="P468" s="11">
        <v>3.06</v>
      </c>
      <c r="Q468" s="11">
        <v>2.9382782195593422</v>
      </c>
      <c r="R468" s="11">
        <v>2.89</v>
      </c>
      <c r="S468" s="11">
        <v>3.12</v>
      </c>
      <c r="T468" s="11">
        <v>2.88</v>
      </c>
      <c r="U468" s="11">
        <v>2.78</v>
      </c>
      <c r="V468" s="11">
        <v>2.94</v>
      </c>
      <c r="W468" s="11">
        <v>3.06</v>
      </c>
      <c r="X468" s="11">
        <v>2.9167999999999998</v>
      </c>
      <c r="Y468" s="11">
        <v>2.93</v>
      </c>
      <c r="Z468" s="11">
        <v>3.0489999999999999</v>
      </c>
      <c r="AA468" s="11">
        <v>3.1709999999999998</v>
      </c>
      <c r="AB468" s="150">
        <v>1.78</v>
      </c>
      <c r="AC468" s="11">
        <v>3.01</v>
      </c>
      <c r="AD468" s="155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20" t="s">
        <v>267</v>
      </c>
      <c r="C469" s="12"/>
      <c r="D469" s="22">
        <v>2.7622491666666669</v>
      </c>
      <c r="E469" s="22">
        <v>2.9000242895853781</v>
      </c>
      <c r="F469" s="22">
        <v>2.956666666666667</v>
      </c>
      <c r="G469" s="22">
        <v>3.0716666666666668</v>
      </c>
      <c r="H469" s="22">
        <v>2.9236666666666671</v>
      </c>
      <c r="I469" s="22">
        <v>2.9416666666666664</v>
      </c>
      <c r="J469" s="22">
        <v>2.8016333333333332</v>
      </c>
      <c r="K469" s="22">
        <v>2.2966666666666669</v>
      </c>
      <c r="L469" s="22">
        <v>2.9633333333333334</v>
      </c>
      <c r="M469" s="22">
        <v>2.9916666666666671</v>
      </c>
      <c r="N469" s="22">
        <v>2.8249999999999997</v>
      </c>
      <c r="O469" s="22">
        <v>2.8916666666666671</v>
      </c>
      <c r="P469" s="22">
        <v>3.0083333333333333</v>
      </c>
      <c r="Q469" s="22">
        <v>2.9249803382415056</v>
      </c>
      <c r="R469" s="22">
        <v>2.89</v>
      </c>
      <c r="S469" s="22">
        <v>3.0416666666666665</v>
      </c>
      <c r="T469" s="22">
        <v>2.7566666666666664</v>
      </c>
      <c r="U469" s="22">
        <v>2.7833333333333332</v>
      </c>
      <c r="V469" s="22">
        <v>2.938333333333333</v>
      </c>
      <c r="W469" s="22">
        <v>3.0066666666666664</v>
      </c>
      <c r="X469" s="22">
        <v>2.9191500000000001</v>
      </c>
      <c r="Y469" s="22">
        <v>2.8958499999999998</v>
      </c>
      <c r="Z469" s="22">
        <v>2.9363999999999999</v>
      </c>
      <c r="AA469" s="22">
        <v>3.0606666666666666</v>
      </c>
      <c r="AB469" s="22">
        <v>1.7916666666666667</v>
      </c>
      <c r="AC469" s="22">
        <v>2.97</v>
      </c>
      <c r="AD469" s="155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268</v>
      </c>
      <c r="C470" s="29"/>
      <c r="D470" s="11">
        <v>2.7642825000000002</v>
      </c>
      <c r="E470" s="11">
        <v>2.8889928326307466</v>
      </c>
      <c r="F470" s="11">
        <v>2.9503999999999997</v>
      </c>
      <c r="G470" s="11">
        <v>3.1500000000000004</v>
      </c>
      <c r="H470" s="11">
        <v>2.9294000000000002</v>
      </c>
      <c r="I470" s="11">
        <v>2.9350000000000001</v>
      </c>
      <c r="J470" s="11">
        <v>2.7975000000000003</v>
      </c>
      <c r="K470" s="11">
        <v>2.355</v>
      </c>
      <c r="L470" s="11">
        <v>2.9649999999999999</v>
      </c>
      <c r="M470" s="11">
        <v>2.9850000000000003</v>
      </c>
      <c r="N470" s="11">
        <v>2.8049999999999997</v>
      </c>
      <c r="O470" s="11">
        <v>2.9</v>
      </c>
      <c r="P470" s="11">
        <v>3.0149999999999997</v>
      </c>
      <c r="Q470" s="11">
        <v>2.924783126665377</v>
      </c>
      <c r="R470" s="11">
        <v>2.89</v>
      </c>
      <c r="S470" s="11">
        <v>3.0350000000000001</v>
      </c>
      <c r="T470" s="11">
        <v>2.7549999999999999</v>
      </c>
      <c r="U470" s="11">
        <v>2.7850000000000001</v>
      </c>
      <c r="V470" s="11">
        <v>2.9249999999999998</v>
      </c>
      <c r="W470" s="11">
        <v>3.0549999999999997</v>
      </c>
      <c r="X470" s="11">
        <v>2.9173999999999998</v>
      </c>
      <c r="Y470" s="11">
        <v>2.9017999999999997</v>
      </c>
      <c r="Z470" s="11">
        <v>2.9420000000000002</v>
      </c>
      <c r="AA470" s="11">
        <v>3.0594999999999999</v>
      </c>
      <c r="AB470" s="11">
        <v>1.77</v>
      </c>
      <c r="AC470" s="11">
        <v>2.9649999999999999</v>
      </c>
      <c r="AD470" s="155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269</v>
      </c>
      <c r="C471" s="29"/>
      <c r="D471" s="23">
        <v>1.3459744208812581E-2</v>
      </c>
      <c r="E471" s="23">
        <v>4.6061499085863725E-2</v>
      </c>
      <c r="F471" s="23">
        <v>2.8179827300156821E-2</v>
      </c>
      <c r="G471" s="23">
        <v>0.16228575620388463</v>
      </c>
      <c r="H471" s="23">
        <v>3.7363386713019822E-2</v>
      </c>
      <c r="I471" s="23">
        <v>2.4832774042918969E-2</v>
      </c>
      <c r="J471" s="23">
        <v>2.3196953823005805E-2</v>
      </c>
      <c r="K471" s="23">
        <v>0.19623115620784248</v>
      </c>
      <c r="L471" s="23">
        <v>4.9665548085837695E-2</v>
      </c>
      <c r="M471" s="23">
        <v>3.544949458972102E-2</v>
      </c>
      <c r="N471" s="23">
        <v>5.2440442408507537E-2</v>
      </c>
      <c r="O471" s="23">
        <v>6.2742861479746684E-2</v>
      </c>
      <c r="P471" s="23">
        <v>6.177917664283545E-2</v>
      </c>
      <c r="Q471" s="23">
        <v>1.3228036200695239E-2</v>
      </c>
      <c r="R471" s="23">
        <v>2.0000000000000018E-2</v>
      </c>
      <c r="S471" s="23">
        <v>5.9132619311735746E-2</v>
      </c>
      <c r="T471" s="23">
        <v>8.6178110136314046E-2</v>
      </c>
      <c r="U471" s="23">
        <v>2.4221202832779856E-2</v>
      </c>
      <c r="V471" s="23">
        <v>7.1390942469382407E-2</v>
      </c>
      <c r="W471" s="23">
        <v>8.0415587212098794E-2</v>
      </c>
      <c r="X471" s="23">
        <v>3.9583569823854865E-2</v>
      </c>
      <c r="Y471" s="23">
        <v>4.5812389154026849E-2</v>
      </c>
      <c r="Z471" s="23">
        <v>0.10058479010267903</v>
      </c>
      <c r="AA471" s="23">
        <v>7.2245876468257073E-2</v>
      </c>
      <c r="AB471" s="23">
        <v>0.10962055768270235</v>
      </c>
      <c r="AC471" s="23">
        <v>4.1472882706655369E-2</v>
      </c>
      <c r="AD471" s="209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7"/>
    </row>
    <row r="472" spans="1:65">
      <c r="A472" s="30"/>
      <c r="B472" s="3" t="s">
        <v>87</v>
      </c>
      <c r="C472" s="29"/>
      <c r="D472" s="13">
        <v>4.8727480385323358E-3</v>
      </c>
      <c r="E472" s="13">
        <v>1.5883142514109501E-2</v>
      </c>
      <c r="F472" s="13">
        <v>9.5309449718681463E-3</v>
      </c>
      <c r="G472" s="13">
        <v>5.2833127358833845E-2</v>
      </c>
      <c r="H472" s="13">
        <v>1.2779632896939853E-2</v>
      </c>
      <c r="I472" s="13">
        <v>8.441736218556024E-3</v>
      </c>
      <c r="J472" s="13">
        <v>8.2797964840768384E-3</v>
      </c>
      <c r="K472" s="13">
        <v>8.5441722586868996E-2</v>
      </c>
      <c r="L472" s="13">
        <v>1.6760027475535781E-2</v>
      </c>
      <c r="M472" s="13">
        <v>1.1849413233332929E-2</v>
      </c>
      <c r="N472" s="13">
        <v>1.8562988463188511E-2</v>
      </c>
      <c r="O472" s="13">
        <v>2.1697819531900867E-2</v>
      </c>
      <c r="P472" s="13">
        <v>2.0536014396510399E-2</v>
      </c>
      <c r="Q472" s="13">
        <v>4.5224359383721248E-3</v>
      </c>
      <c r="R472" s="13">
        <v>6.9204152249135011E-3</v>
      </c>
      <c r="S472" s="13">
        <v>1.9440861143584356E-2</v>
      </c>
      <c r="T472" s="13">
        <v>3.1261708634696753E-2</v>
      </c>
      <c r="U472" s="13">
        <v>8.7022285626753969E-3</v>
      </c>
      <c r="V472" s="13">
        <v>2.4296406966324135E-2</v>
      </c>
      <c r="W472" s="13">
        <v>2.6745760713558359E-2</v>
      </c>
      <c r="X472" s="13">
        <v>1.3559964312849584E-2</v>
      </c>
      <c r="Y472" s="13">
        <v>1.5820014556702473E-2</v>
      </c>
      <c r="Z472" s="13">
        <v>3.4254457874499059E-2</v>
      </c>
      <c r="AA472" s="13">
        <v>2.3604620932778396E-2</v>
      </c>
      <c r="AB472" s="13">
        <v>6.1183567078717589E-2</v>
      </c>
      <c r="AC472" s="13">
        <v>1.3963933571264433E-2</v>
      </c>
      <c r="AD472" s="155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3" t="s">
        <v>270</v>
      </c>
      <c r="C473" s="29"/>
      <c r="D473" s="13">
        <v>-5.5990775096750989E-2</v>
      </c>
      <c r="E473" s="13">
        <v>-8.9055995206487326E-3</v>
      </c>
      <c r="F473" s="13">
        <v>1.0452149639145869E-2</v>
      </c>
      <c r="G473" s="13">
        <v>4.9753839788582832E-2</v>
      </c>
      <c r="H473" s="13">
        <v>-8.2572666460545285E-4</v>
      </c>
      <c r="I473" s="13">
        <v>5.325842228349531E-3</v>
      </c>
      <c r="J473" s="13">
        <v>-4.2531085399993618E-2</v>
      </c>
      <c r="K473" s="13">
        <v>-0.21510537643588323</v>
      </c>
      <c r="L473" s="13">
        <v>1.2730508488388637E-2</v>
      </c>
      <c r="M473" s="13">
        <v>2.2413533597670288E-2</v>
      </c>
      <c r="N473" s="13">
        <v>-3.4545437633397902E-2</v>
      </c>
      <c r="O473" s="13">
        <v>-1.1761849140970559E-2</v>
      </c>
      <c r="P473" s="13">
        <v>2.8109430720776984E-2</v>
      </c>
      <c r="Q473" s="13">
        <v>-3.7677437597571917E-4</v>
      </c>
      <c r="R473" s="13">
        <v>-1.2331438853281362E-2</v>
      </c>
      <c r="S473" s="13">
        <v>3.9501224966990378E-2</v>
      </c>
      <c r="T473" s="13">
        <v>-5.7898615838135825E-2</v>
      </c>
      <c r="U473" s="13">
        <v>-4.8785180441164866E-2</v>
      </c>
      <c r="V473" s="13">
        <v>4.1866628037281473E-3</v>
      </c>
      <c r="W473" s="13">
        <v>2.7539841008466182E-2</v>
      </c>
      <c r="X473" s="13">
        <v>-2.3693147849674911E-3</v>
      </c>
      <c r="Y473" s="13">
        <v>-1.0332178963070926E-2</v>
      </c>
      <c r="Z473" s="13">
        <v>3.5259387374479978E-3</v>
      </c>
      <c r="AA473" s="13">
        <v>4.5994547687332243E-2</v>
      </c>
      <c r="AB473" s="13">
        <v>-0.38769105926601932</v>
      </c>
      <c r="AC473" s="13">
        <v>1.5008867337631404E-2</v>
      </c>
      <c r="AD473" s="155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46" t="s">
        <v>271</v>
      </c>
      <c r="C474" s="47"/>
      <c r="D474" s="45">
        <v>1.93</v>
      </c>
      <c r="E474" s="45">
        <v>0.28999999999999998</v>
      </c>
      <c r="F474" s="45">
        <v>0.39</v>
      </c>
      <c r="G474" s="45">
        <v>1.76</v>
      </c>
      <c r="H474" s="45">
        <v>0.01</v>
      </c>
      <c r="I474" s="45">
        <v>0.21</v>
      </c>
      <c r="J474" s="45">
        <v>1.46</v>
      </c>
      <c r="K474" s="45">
        <v>7.49</v>
      </c>
      <c r="L474" s="45">
        <v>0.47</v>
      </c>
      <c r="M474" s="45">
        <v>0.8</v>
      </c>
      <c r="N474" s="45">
        <v>1.19</v>
      </c>
      <c r="O474" s="45">
        <v>0.39</v>
      </c>
      <c r="P474" s="45">
        <v>1</v>
      </c>
      <c r="Q474" s="45">
        <v>0.01</v>
      </c>
      <c r="R474" s="45">
        <v>0.41</v>
      </c>
      <c r="S474" s="45">
        <v>1.4</v>
      </c>
      <c r="T474" s="45">
        <v>2</v>
      </c>
      <c r="U474" s="45">
        <v>1.68</v>
      </c>
      <c r="V474" s="45">
        <v>0.17</v>
      </c>
      <c r="W474" s="45">
        <v>0.98</v>
      </c>
      <c r="X474" s="45">
        <v>0.06</v>
      </c>
      <c r="Y474" s="45">
        <v>0.34</v>
      </c>
      <c r="Z474" s="45">
        <v>0.14000000000000001</v>
      </c>
      <c r="AA474" s="45">
        <v>1.62</v>
      </c>
      <c r="AB474" s="45">
        <v>13.52</v>
      </c>
      <c r="AC474" s="45">
        <v>0.55000000000000004</v>
      </c>
      <c r="AD474" s="155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6"/>
    </row>
    <row r="476" spans="1:65" ht="15">
      <c r="B476" s="8" t="s">
        <v>523</v>
      </c>
      <c r="BM476" s="28" t="s">
        <v>67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5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53" t="s">
        <v>232</v>
      </c>
      <c r="E478" s="154" t="s">
        <v>233</v>
      </c>
      <c r="F478" s="154" t="s">
        <v>237</v>
      </c>
      <c r="G478" s="154" t="s">
        <v>238</v>
      </c>
      <c r="H478" s="154" t="s">
        <v>239</v>
      </c>
      <c r="I478" s="154" t="s">
        <v>240</v>
      </c>
      <c r="J478" s="154" t="s">
        <v>241</v>
      </c>
      <c r="K478" s="154" t="s">
        <v>242</v>
      </c>
      <c r="L478" s="154" t="s">
        <v>243</v>
      </c>
      <c r="M478" s="154" t="s">
        <v>244</v>
      </c>
      <c r="N478" s="154" t="s">
        <v>245</v>
      </c>
      <c r="O478" s="154" t="s">
        <v>246</v>
      </c>
      <c r="P478" s="154" t="s">
        <v>248</v>
      </c>
      <c r="Q478" s="154" t="s">
        <v>249</v>
      </c>
      <c r="R478" s="154" t="s">
        <v>251</v>
      </c>
      <c r="S478" s="154" t="s">
        <v>252</v>
      </c>
      <c r="T478" s="154" t="s">
        <v>253</v>
      </c>
      <c r="U478" s="154" t="s">
        <v>254</v>
      </c>
      <c r="V478" s="154" t="s">
        <v>255</v>
      </c>
      <c r="W478" s="154" t="s">
        <v>257</v>
      </c>
      <c r="X478" s="154" t="s">
        <v>259</v>
      </c>
      <c r="Y478" s="154" t="s">
        <v>260</v>
      </c>
      <c r="Z478" s="15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301</v>
      </c>
      <c r="E479" s="11" t="s">
        <v>301</v>
      </c>
      <c r="F479" s="11" t="s">
        <v>302</v>
      </c>
      <c r="G479" s="11" t="s">
        <v>301</v>
      </c>
      <c r="H479" s="11" t="s">
        <v>114</v>
      </c>
      <c r="I479" s="11" t="s">
        <v>302</v>
      </c>
      <c r="J479" s="11" t="s">
        <v>301</v>
      </c>
      <c r="K479" s="11" t="s">
        <v>302</v>
      </c>
      <c r="L479" s="11" t="s">
        <v>302</v>
      </c>
      <c r="M479" s="11" t="s">
        <v>302</v>
      </c>
      <c r="N479" s="11" t="s">
        <v>302</v>
      </c>
      <c r="O479" s="11" t="s">
        <v>302</v>
      </c>
      <c r="P479" s="11" t="s">
        <v>302</v>
      </c>
      <c r="Q479" s="11" t="s">
        <v>302</v>
      </c>
      <c r="R479" s="11" t="s">
        <v>302</v>
      </c>
      <c r="S479" s="11" t="s">
        <v>301</v>
      </c>
      <c r="T479" s="11" t="s">
        <v>301</v>
      </c>
      <c r="U479" s="11" t="s">
        <v>114</v>
      </c>
      <c r="V479" s="11" t="s">
        <v>301</v>
      </c>
      <c r="W479" s="11" t="s">
        <v>302</v>
      </c>
      <c r="X479" s="11" t="s">
        <v>301</v>
      </c>
      <c r="Y479" s="11" t="s">
        <v>302</v>
      </c>
      <c r="Z479" s="15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15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33">
        <v>34.680487380626339</v>
      </c>
      <c r="E481" s="233">
        <v>39.04</v>
      </c>
      <c r="F481" s="233">
        <v>37.1</v>
      </c>
      <c r="G481" s="233">
        <v>38.8504</v>
      </c>
      <c r="H481" s="233">
        <v>37</v>
      </c>
      <c r="I481" s="232">
        <v>27.6</v>
      </c>
      <c r="J481" s="233">
        <v>37.799999999999997</v>
      </c>
      <c r="K481" s="233">
        <v>35.299999999999997</v>
      </c>
      <c r="L481" s="234">
        <v>33</v>
      </c>
      <c r="M481" s="233">
        <v>38.700000000000003</v>
      </c>
      <c r="N481" s="233">
        <v>33.6</v>
      </c>
      <c r="O481" s="233">
        <v>38.299999999999997</v>
      </c>
      <c r="P481" s="232">
        <v>44</v>
      </c>
      <c r="Q481" s="233">
        <v>36.5</v>
      </c>
      <c r="R481" s="232">
        <v>41.8</v>
      </c>
      <c r="S481" s="233">
        <v>37.9</v>
      </c>
      <c r="T481" s="234">
        <v>37.03</v>
      </c>
      <c r="U481" s="233">
        <v>40</v>
      </c>
      <c r="V481" s="233">
        <v>37.71</v>
      </c>
      <c r="W481" s="233">
        <v>38</v>
      </c>
      <c r="X481" s="232">
        <v>27</v>
      </c>
      <c r="Y481" s="232">
        <v>31.3</v>
      </c>
      <c r="Z481" s="229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5">
        <v>1</v>
      </c>
    </row>
    <row r="482" spans="1:65">
      <c r="A482" s="30"/>
      <c r="B482" s="19">
        <v>1</v>
      </c>
      <c r="C482" s="9">
        <v>2</v>
      </c>
      <c r="D482" s="228">
        <v>34.945803495462172</v>
      </c>
      <c r="E482" s="228">
        <v>39.630000000000003</v>
      </c>
      <c r="F482" s="228">
        <v>39.299999999999997</v>
      </c>
      <c r="G482" s="228">
        <v>39.417299999999997</v>
      </c>
      <c r="H482" s="228">
        <v>38</v>
      </c>
      <c r="I482" s="236">
        <v>28.5</v>
      </c>
      <c r="J482" s="228">
        <v>37.200000000000003</v>
      </c>
      <c r="K482" s="228">
        <v>38.700000000000003</v>
      </c>
      <c r="L482" s="228">
        <v>38.299999999999997</v>
      </c>
      <c r="M482" s="237">
        <v>35.700000000000003</v>
      </c>
      <c r="N482" s="228">
        <v>36.4</v>
      </c>
      <c r="O482" s="228">
        <v>37.6</v>
      </c>
      <c r="P482" s="236">
        <v>44</v>
      </c>
      <c r="Q482" s="228">
        <v>37.200000000000003</v>
      </c>
      <c r="R482" s="236">
        <v>42.5</v>
      </c>
      <c r="S482" s="228">
        <v>41</v>
      </c>
      <c r="T482" s="228">
        <v>39.61</v>
      </c>
      <c r="U482" s="228">
        <v>39</v>
      </c>
      <c r="V482" s="228">
        <v>38.5</v>
      </c>
      <c r="W482" s="228">
        <v>39</v>
      </c>
      <c r="X482" s="236">
        <v>26.5</v>
      </c>
      <c r="Y482" s="236">
        <v>29.1</v>
      </c>
      <c r="Z482" s="229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5">
        <v>25</v>
      </c>
    </row>
    <row r="483" spans="1:65">
      <c r="A483" s="30"/>
      <c r="B483" s="19">
        <v>1</v>
      </c>
      <c r="C483" s="9">
        <v>3</v>
      </c>
      <c r="D483" s="228">
        <v>35.563755186237664</v>
      </c>
      <c r="E483" s="228">
        <v>39.36</v>
      </c>
      <c r="F483" s="228">
        <v>39.700000000000003</v>
      </c>
      <c r="G483" s="228">
        <v>39.879899999999999</v>
      </c>
      <c r="H483" s="228">
        <v>37</v>
      </c>
      <c r="I483" s="236">
        <v>28.6</v>
      </c>
      <c r="J483" s="228">
        <v>40.700000000000003</v>
      </c>
      <c r="K483" s="228">
        <v>35.6</v>
      </c>
      <c r="L483" s="228">
        <v>38</v>
      </c>
      <c r="M483" s="228">
        <v>37.700000000000003</v>
      </c>
      <c r="N483" s="228">
        <v>37.200000000000003</v>
      </c>
      <c r="O483" s="228">
        <v>37.299999999999997</v>
      </c>
      <c r="P483" s="236">
        <v>42</v>
      </c>
      <c r="Q483" s="228">
        <v>36.299999999999997</v>
      </c>
      <c r="R483" s="236">
        <v>43.8</v>
      </c>
      <c r="S483" s="228">
        <v>37.799999999999997</v>
      </c>
      <c r="T483" s="228">
        <v>38.36</v>
      </c>
      <c r="U483" s="228">
        <v>39</v>
      </c>
      <c r="V483" s="228">
        <v>38.36</v>
      </c>
      <c r="W483" s="228">
        <v>38</v>
      </c>
      <c r="X483" s="236">
        <v>25.9</v>
      </c>
      <c r="Y483" s="236">
        <v>27.7</v>
      </c>
      <c r="Z483" s="229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5">
        <v>16</v>
      </c>
    </row>
    <row r="484" spans="1:65">
      <c r="A484" s="30"/>
      <c r="B484" s="19">
        <v>1</v>
      </c>
      <c r="C484" s="9">
        <v>4</v>
      </c>
      <c r="D484" s="228">
        <v>34.836296025470247</v>
      </c>
      <c r="E484" s="228">
        <v>38.68</v>
      </c>
      <c r="F484" s="228">
        <v>38</v>
      </c>
      <c r="G484" s="228">
        <v>36.956499999999998</v>
      </c>
      <c r="H484" s="228">
        <v>37</v>
      </c>
      <c r="I484" s="236">
        <v>29.4</v>
      </c>
      <c r="J484" s="228">
        <v>37.700000000000003</v>
      </c>
      <c r="K484" s="228">
        <v>34.799999999999997</v>
      </c>
      <c r="L484" s="228">
        <v>37.799999999999997</v>
      </c>
      <c r="M484" s="228">
        <v>39.6</v>
      </c>
      <c r="N484" s="228">
        <v>36.299999999999997</v>
      </c>
      <c r="O484" s="228">
        <v>38.5</v>
      </c>
      <c r="P484" s="236">
        <v>45</v>
      </c>
      <c r="Q484" s="228">
        <v>36.9</v>
      </c>
      <c r="R484" s="236">
        <v>43.3</v>
      </c>
      <c r="S484" s="228">
        <v>37.799999999999997</v>
      </c>
      <c r="T484" s="228">
        <v>39.58</v>
      </c>
      <c r="U484" s="228">
        <v>40</v>
      </c>
      <c r="V484" s="228">
        <v>38.840000000000003</v>
      </c>
      <c r="W484" s="228">
        <v>38</v>
      </c>
      <c r="X484" s="236">
        <v>27.3</v>
      </c>
      <c r="Y484" s="236">
        <v>28.4</v>
      </c>
      <c r="Z484" s="229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5">
        <v>37.960881986101832</v>
      </c>
    </row>
    <row r="485" spans="1:65">
      <c r="A485" s="30"/>
      <c r="B485" s="19">
        <v>1</v>
      </c>
      <c r="C485" s="9">
        <v>5</v>
      </c>
      <c r="D485" s="228">
        <v>35.108153686459062</v>
      </c>
      <c r="E485" s="228">
        <v>39.409999999999997</v>
      </c>
      <c r="F485" s="237">
        <v>33.9</v>
      </c>
      <c r="G485" s="228">
        <v>36.264200000000002</v>
      </c>
      <c r="H485" s="228">
        <v>38</v>
      </c>
      <c r="I485" s="236">
        <v>29</v>
      </c>
      <c r="J485" s="228">
        <v>39.6</v>
      </c>
      <c r="K485" s="228">
        <v>39.4</v>
      </c>
      <c r="L485" s="228">
        <v>39</v>
      </c>
      <c r="M485" s="228">
        <v>38.9</v>
      </c>
      <c r="N485" s="228">
        <v>34.200000000000003</v>
      </c>
      <c r="O485" s="228">
        <v>37.1</v>
      </c>
      <c r="P485" s="236">
        <v>40</v>
      </c>
      <c r="Q485" s="228">
        <v>35.1</v>
      </c>
      <c r="R485" s="236">
        <v>43.4</v>
      </c>
      <c r="S485" s="228">
        <v>40.5</v>
      </c>
      <c r="T485" s="228">
        <v>40.07</v>
      </c>
      <c r="U485" s="228">
        <v>40</v>
      </c>
      <c r="V485" s="228">
        <v>38.729999999999997</v>
      </c>
      <c r="W485" s="228">
        <v>40</v>
      </c>
      <c r="X485" s="236">
        <v>26.7</v>
      </c>
      <c r="Y485" s="236">
        <v>29.3</v>
      </c>
      <c r="Z485" s="229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5">
        <v>38</v>
      </c>
    </row>
    <row r="486" spans="1:65">
      <c r="A486" s="30"/>
      <c r="B486" s="19">
        <v>1</v>
      </c>
      <c r="C486" s="9">
        <v>6</v>
      </c>
      <c r="D486" s="228">
        <v>35.00556680813191</v>
      </c>
      <c r="E486" s="228">
        <v>39.54</v>
      </c>
      <c r="F486" s="228">
        <v>39.200000000000003</v>
      </c>
      <c r="G486" s="228">
        <v>36.9056</v>
      </c>
      <c r="H486" s="228">
        <v>38</v>
      </c>
      <c r="I486" s="236">
        <v>28.6</v>
      </c>
      <c r="J486" s="228">
        <v>36.700000000000003</v>
      </c>
      <c r="K486" s="228">
        <v>36.299999999999997</v>
      </c>
      <c r="L486" s="228">
        <v>40.6</v>
      </c>
      <c r="M486" s="228">
        <v>39.200000000000003</v>
      </c>
      <c r="N486" s="228">
        <v>34.6</v>
      </c>
      <c r="O486" s="228">
        <v>38.1</v>
      </c>
      <c r="P486" s="236">
        <v>42</v>
      </c>
      <c r="Q486" s="228">
        <v>35</v>
      </c>
      <c r="R486" s="236">
        <v>44</v>
      </c>
      <c r="S486" s="228">
        <v>36.5</v>
      </c>
      <c r="T486" s="228">
        <v>39.81</v>
      </c>
      <c r="U486" s="228">
        <v>40</v>
      </c>
      <c r="V486" s="228">
        <v>38.06</v>
      </c>
      <c r="W486" s="228">
        <v>40</v>
      </c>
      <c r="X486" s="236">
        <v>28.3</v>
      </c>
      <c r="Y486" s="236">
        <v>28.3</v>
      </c>
      <c r="Z486" s="229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1"/>
    </row>
    <row r="487" spans="1:65">
      <c r="A487" s="30"/>
      <c r="B487" s="20" t="s">
        <v>267</v>
      </c>
      <c r="C487" s="12"/>
      <c r="D487" s="238">
        <v>35.023343763731226</v>
      </c>
      <c r="E487" s="238">
        <v>39.276666666666664</v>
      </c>
      <c r="F487" s="238">
        <v>37.866666666666674</v>
      </c>
      <c r="G487" s="238">
        <v>38.045649999999995</v>
      </c>
      <c r="H487" s="238">
        <v>37.5</v>
      </c>
      <c r="I487" s="238">
        <v>28.616666666666664</v>
      </c>
      <c r="J487" s="238">
        <v>38.283333333333331</v>
      </c>
      <c r="K487" s="238">
        <v>36.68333333333333</v>
      </c>
      <c r="L487" s="238">
        <v>37.783333333333331</v>
      </c>
      <c r="M487" s="238">
        <v>38.300000000000004</v>
      </c>
      <c r="N487" s="238">
        <v>35.383333333333333</v>
      </c>
      <c r="O487" s="238">
        <v>37.816666666666663</v>
      </c>
      <c r="P487" s="238">
        <v>42.833333333333336</v>
      </c>
      <c r="Q487" s="238">
        <v>36.166666666666664</v>
      </c>
      <c r="R487" s="238">
        <v>43.133333333333326</v>
      </c>
      <c r="S487" s="238">
        <v>38.583333333333336</v>
      </c>
      <c r="T487" s="238">
        <v>39.076666666666661</v>
      </c>
      <c r="U487" s="238">
        <v>39.666666666666664</v>
      </c>
      <c r="V487" s="238">
        <v>38.366666666666667</v>
      </c>
      <c r="W487" s="238">
        <v>38.833333333333336</v>
      </c>
      <c r="X487" s="238">
        <v>26.950000000000003</v>
      </c>
      <c r="Y487" s="238">
        <v>29.016666666666669</v>
      </c>
      <c r="Z487" s="229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1"/>
    </row>
    <row r="488" spans="1:65">
      <c r="A488" s="30"/>
      <c r="B488" s="3" t="s">
        <v>268</v>
      </c>
      <c r="C488" s="29"/>
      <c r="D488" s="228">
        <v>34.975685151797038</v>
      </c>
      <c r="E488" s="228">
        <v>39.384999999999998</v>
      </c>
      <c r="F488" s="228">
        <v>38.6</v>
      </c>
      <c r="G488" s="228">
        <v>37.903449999999999</v>
      </c>
      <c r="H488" s="228">
        <v>37.5</v>
      </c>
      <c r="I488" s="228">
        <v>28.6</v>
      </c>
      <c r="J488" s="228">
        <v>37.75</v>
      </c>
      <c r="K488" s="228">
        <v>35.950000000000003</v>
      </c>
      <c r="L488" s="228">
        <v>38.15</v>
      </c>
      <c r="M488" s="228">
        <v>38.799999999999997</v>
      </c>
      <c r="N488" s="228">
        <v>35.450000000000003</v>
      </c>
      <c r="O488" s="228">
        <v>37.85</v>
      </c>
      <c r="P488" s="228">
        <v>43</v>
      </c>
      <c r="Q488" s="228">
        <v>36.4</v>
      </c>
      <c r="R488" s="228">
        <v>43.349999999999994</v>
      </c>
      <c r="S488" s="228">
        <v>37.849999999999994</v>
      </c>
      <c r="T488" s="228">
        <v>39.594999999999999</v>
      </c>
      <c r="U488" s="228">
        <v>40</v>
      </c>
      <c r="V488" s="228">
        <v>38.43</v>
      </c>
      <c r="W488" s="228">
        <v>38.5</v>
      </c>
      <c r="X488" s="228">
        <v>26.85</v>
      </c>
      <c r="Y488" s="228">
        <v>28.75</v>
      </c>
      <c r="Z488" s="229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1"/>
    </row>
    <row r="489" spans="1:65">
      <c r="A489" s="30"/>
      <c r="B489" s="3" t="s">
        <v>269</v>
      </c>
      <c r="C489" s="29"/>
      <c r="D489" s="23">
        <v>0.30268898154589735</v>
      </c>
      <c r="E489" s="23">
        <v>0.3552276265532664</v>
      </c>
      <c r="F489" s="23">
        <v>2.1694853460363981</v>
      </c>
      <c r="G489" s="23">
        <v>1.5200687599579163</v>
      </c>
      <c r="H489" s="23">
        <v>0.54772255750516607</v>
      </c>
      <c r="I489" s="23">
        <v>0.60138728508895634</v>
      </c>
      <c r="J489" s="23">
        <v>1.5380723866797257</v>
      </c>
      <c r="K489" s="23">
        <v>1.9093628954880921</v>
      </c>
      <c r="L489" s="23">
        <v>2.55375540462799</v>
      </c>
      <c r="M489" s="23">
        <v>1.4240786495134312</v>
      </c>
      <c r="N489" s="23">
        <v>1.440023147962096</v>
      </c>
      <c r="O489" s="23">
        <v>0.56715665090578482</v>
      </c>
      <c r="P489" s="23">
        <v>1.8348478592697182</v>
      </c>
      <c r="Q489" s="23">
        <v>0.92014491612281746</v>
      </c>
      <c r="R489" s="23">
        <v>0.83346665600170655</v>
      </c>
      <c r="S489" s="23">
        <v>1.7634246983261488</v>
      </c>
      <c r="T489" s="23">
        <v>1.1631623561079796</v>
      </c>
      <c r="U489" s="23">
        <v>0.51639777949432231</v>
      </c>
      <c r="V489" s="23">
        <v>0.42405974421850795</v>
      </c>
      <c r="W489" s="23">
        <v>0.98319208025017502</v>
      </c>
      <c r="X489" s="23">
        <v>0.81424811943289199</v>
      </c>
      <c r="Y489" s="23">
        <v>1.2592325705232803</v>
      </c>
      <c r="Z489" s="155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87</v>
      </c>
      <c r="C490" s="29"/>
      <c r="D490" s="13">
        <v>8.6424923784504531E-3</v>
      </c>
      <c r="E490" s="13">
        <v>9.0442406828464671E-3</v>
      </c>
      <c r="F490" s="13">
        <v>5.7292746814341489E-2</v>
      </c>
      <c r="G490" s="13">
        <v>3.9953812326978685E-2</v>
      </c>
      <c r="H490" s="13">
        <v>1.4605934866804428E-2</v>
      </c>
      <c r="I490" s="13">
        <v>2.1015280783539536E-2</v>
      </c>
      <c r="J490" s="13">
        <v>4.0176030997293666E-2</v>
      </c>
      <c r="K490" s="13">
        <v>5.204987447945731E-2</v>
      </c>
      <c r="L490" s="13">
        <v>6.7589468141896522E-2</v>
      </c>
      <c r="M490" s="13">
        <v>3.7182210170063477E-2</v>
      </c>
      <c r="N490" s="13">
        <v>4.0697780912729985E-2</v>
      </c>
      <c r="O490" s="13">
        <v>1.4997531535631155E-2</v>
      </c>
      <c r="P490" s="13">
        <v>4.283691500240587E-2</v>
      </c>
      <c r="Q490" s="13">
        <v>2.5441794915838273E-2</v>
      </c>
      <c r="R490" s="13">
        <v>1.9323029119050386E-2</v>
      </c>
      <c r="S490" s="13">
        <v>4.5704311835666922E-2</v>
      </c>
      <c r="T490" s="13">
        <v>2.9766161121930729E-2</v>
      </c>
      <c r="U490" s="13">
        <v>1.3018431415823253E-2</v>
      </c>
      <c r="V490" s="13">
        <v>1.1052816964861198E-2</v>
      </c>
      <c r="W490" s="13">
        <v>2.5318250993566736E-2</v>
      </c>
      <c r="X490" s="13">
        <v>3.0213288290645339E-2</v>
      </c>
      <c r="Y490" s="13">
        <v>4.3396872045604142E-2</v>
      </c>
      <c r="Z490" s="15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3" t="s">
        <v>270</v>
      </c>
      <c r="C491" s="29"/>
      <c r="D491" s="13">
        <v>-7.7383297454629574E-2</v>
      </c>
      <c r="E491" s="13">
        <v>3.4661594033736254E-2</v>
      </c>
      <c r="F491" s="13">
        <v>-2.4819054380678107E-3</v>
      </c>
      <c r="G491" s="13">
        <v>2.2330359428739399E-3</v>
      </c>
      <c r="H491" s="13">
        <v>-1.2140971494565611E-2</v>
      </c>
      <c r="I491" s="13">
        <v>-0.24615379913607527</v>
      </c>
      <c r="J491" s="13">
        <v>8.494305989769968E-3</v>
      </c>
      <c r="K491" s="13">
        <v>-3.3654345893128546E-2</v>
      </c>
      <c r="L491" s="13">
        <v>-4.6771477236356995E-3</v>
      </c>
      <c r="M491" s="13">
        <v>8.9333544468837012E-3</v>
      </c>
      <c r="N491" s="13">
        <v>-6.7900125547983525E-2</v>
      </c>
      <c r="O491" s="13">
        <v>-3.7990508094086772E-3</v>
      </c>
      <c r="P491" s="13">
        <v>0.12835453478176295</v>
      </c>
      <c r="Q491" s="13">
        <v>-4.7264848063647835E-2</v>
      </c>
      <c r="R491" s="13">
        <v>0.13625740700980615</v>
      </c>
      <c r="S491" s="13">
        <v>1.6397178217813613E-2</v>
      </c>
      <c r="T491" s="13">
        <v>2.9393012548373898E-2</v>
      </c>
      <c r="U491" s="13">
        <v>4.4935327930192726E-2</v>
      </c>
      <c r="V491" s="13">
        <v>1.0689548275337746E-2</v>
      </c>
      <c r="W491" s="13">
        <v>2.2982905074516502E-2</v>
      </c>
      <c r="X491" s="13">
        <v>-0.29005864484742772</v>
      </c>
      <c r="Y491" s="13">
        <v>-0.23561663616535045</v>
      </c>
      <c r="Z491" s="15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A492" s="30"/>
      <c r="B492" s="46" t="s">
        <v>271</v>
      </c>
      <c r="C492" s="47"/>
      <c r="D492" s="45">
        <v>1.65</v>
      </c>
      <c r="E492" s="45">
        <v>0.74</v>
      </c>
      <c r="F492" s="45">
        <v>0.05</v>
      </c>
      <c r="G492" s="45">
        <v>0.05</v>
      </c>
      <c r="H492" s="45">
        <v>0.26</v>
      </c>
      <c r="I492" s="45">
        <v>5.26</v>
      </c>
      <c r="J492" s="45">
        <v>0.18</v>
      </c>
      <c r="K492" s="45">
        <v>0.72</v>
      </c>
      <c r="L492" s="45">
        <v>0.1</v>
      </c>
      <c r="M492" s="45">
        <v>0.19</v>
      </c>
      <c r="N492" s="45">
        <v>1.45</v>
      </c>
      <c r="O492" s="45">
        <v>0.08</v>
      </c>
      <c r="P492" s="45">
        <v>2.75</v>
      </c>
      <c r="Q492" s="45">
        <v>1.01</v>
      </c>
      <c r="R492" s="45">
        <v>2.92</v>
      </c>
      <c r="S492" s="45">
        <v>0.35</v>
      </c>
      <c r="T492" s="45">
        <v>0.63</v>
      </c>
      <c r="U492" s="45">
        <v>0.96</v>
      </c>
      <c r="V492" s="45">
        <v>0.23</v>
      </c>
      <c r="W492" s="45">
        <v>0.49</v>
      </c>
      <c r="X492" s="45">
        <v>6.2</v>
      </c>
      <c r="Y492" s="45">
        <v>5.04</v>
      </c>
      <c r="Z492" s="15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6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6"/>
    </row>
    <row r="494" spans="1:65" ht="15">
      <c r="B494" s="8" t="s">
        <v>524</v>
      </c>
      <c r="BM494" s="28" t="s">
        <v>67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7" t="s">
        <v>227</v>
      </c>
      <c r="T495" s="17" t="s">
        <v>227</v>
      </c>
      <c r="U495" s="17" t="s">
        <v>227</v>
      </c>
      <c r="V495" s="17" t="s">
        <v>227</v>
      </c>
      <c r="W495" s="17" t="s">
        <v>227</v>
      </c>
      <c r="X495" s="17" t="s">
        <v>227</v>
      </c>
      <c r="Y495" s="17" t="s">
        <v>227</v>
      </c>
      <c r="Z495" s="17" t="s">
        <v>227</v>
      </c>
      <c r="AA495" s="17" t="s">
        <v>227</v>
      </c>
      <c r="AB495" s="17" t="s">
        <v>227</v>
      </c>
      <c r="AC495" s="15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228</v>
      </c>
      <c r="C496" s="9" t="s">
        <v>228</v>
      </c>
      <c r="D496" s="153" t="s">
        <v>232</v>
      </c>
      <c r="E496" s="154" t="s">
        <v>233</v>
      </c>
      <c r="F496" s="154" t="s">
        <v>237</v>
      </c>
      <c r="G496" s="154" t="s">
        <v>238</v>
      </c>
      <c r="H496" s="154" t="s">
        <v>239</v>
      </c>
      <c r="I496" s="154" t="s">
        <v>240</v>
      </c>
      <c r="J496" s="154" t="s">
        <v>241</v>
      </c>
      <c r="K496" s="154" t="s">
        <v>242</v>
      </c>
      <c r="L496" s="154" t="s">
        <v>243</v>
      </c>
      <c r="M496" s="154" t="s">
        <v>244</v>
      </c>
      <c r="N496" s="154" t="s">
        <v>245</v>
      </c>
      <c r="O496" s="154" t="s">
        <v>246</v>
      </c>
      <c r="P496" s="154" t="s">
        <v>247</v>
      </c>
      <c r="Q496" s="154" t="s">
        <v>248</v>
      </c>
      <c r="R496" s="154" t="s">
        <v>249</v>
      </c>
      <c r="S496" s="154" t="s">
        <v>250</v>
      </c>
      <c r="T496" s="154" t="s">
        <v>251</v>
      </c>
      <c r="U496" s="154" t="s">
        <v>252</v>
      </c>
      <c r="V496" s="154" t="s">
        <v>253</v>
      </c>
      <c r="W496" s="154" t="s">
        <v>254</v>
      </c>
      <c r="X496" s="154" t="s">
        <v>255</v>
      </c>
      <c r="Y496" s="154" t="s">
        <v>256</v>
      </c>
      <c r="Z496" s="154" t="s">
        <v>257</v>
      </c>
      <c r="AA496" s="154" t="s">
        <v>259</v>
      </c>
      <c r="AB496" s="154" t="s">
        <v>260</v>
      </c>
      <c r="AC496" s="15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301</v>
      </c>
      <c r="E497" s="11" t="s">
        <v>301</v>
      </c>
      <c r="F497" s="11" t="s">
        <v>302</v>
      </c>
      <c r="G497" s="11" t="s">
        <v>114</v>
      </c>
      <c r="H497" s="11" t="s">
        <v>114</v>
      </c>
      <c r="I497" s="11" t="s">
        <v>302</v>
      </c>
      <c r="J497" s="11" t="s">
        <v>301</v>
      </c>
      <c r="K497" s="11" t="s">
        <v>302</v>
      </c>
      <c r="L497" s="11" t="s">
        <v>302</v>
      </c>
      <c r="M497" s="11" t="s">
        <v>302</v>
      </c>
      <c r="N497" s="11" t="s">
        <v>302</v>
      </c>
      <c r="O497" s="11" t="s">
        <v>302</v>
      </c>
      <c r="P497" s="11" t="s">
        <v>114</v>
      </c>
      <c r="Q497" s="11" t="s">
        <v>302</v>
      </c>
      <c r="R497" s="11" t="s">
        <v>302</v>
      </c>
      <c r="S497" s="11" t="s">
        <v>301</v>
      </c>
      <c r="T497" s="11" t="s">
        <v>302</v>
      </c>
      <c r="U497" s="11" t="s">
        <v>301</v>
      </c>
      <c r="V497" s="11" t="s">
        <v>301</v>
      </c>
      <c r="W497" s="11" t="s">
        <v>114</v>
      </c>
      <c r="X497" s="11" t="s">
        <v>301</v>
      </c>
      <c r="Y497" s="11" t="s">
        <v>302</v>
      </c>
      <c r="Z497" s="11" t="s">
        <v>302</v>
      </c>
      <c r="AA497" s="11" t="s">
        <v>301</v>
      </c>
      <c r="AB497" s="11" t="s">
        <v>302</v>
      </c>
      <c r="AC497" s="15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0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15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8">
        <v>1</v>
      </c>
      <c r="C499" s="14">
        <v>1</v>
      </c>
      <c r="D499" s="217">
        <v>53.677424577309843</v>
      </c>
      <c r="E499" s="217">
        <v>55.4</v>
      </c>
      <c r="F499" s="217">
        <v>54</v>
      </c>
      <c r="G499" s="219">
        <v>87.4666</v>
      </c>
      <c r="H499" s="217">
        <v>56</v>
      </c>
      <c r="I499" s="217">
        <v>48</v>
      </c>
      <c r="J499" s="217">
        <v>48.1</v>
      </c>
      <c r="K499" s="217">
        <v>54.5</v>
      </c>
      <c r="L499" s="217">
        <v>58.1</v>
      </c>
      <c r="M499" s="217">
        <v>51.3</v>
      </c>
      <c r="N499" s="217">
        <v>51.4</v>
      </c>
      <c r="O499" s="217">
        <v>52.8</v>
      </c>
      <c r="P499" s="217">
        <v>54.468388822320001</v>
      </c>
      <c r="Q499" s="217">
        <v>61</v>
      </c>
      <c r="R499" s="217">
        <v>54</v>
      </c>
      <c r="S499" s="217">
        <v>47.3</v>
      </c>
      <c r="T499" s="217">
        <v>49.7</v>
      </c>
      <c r="U499" s="217">
        <v>58.1</v>
      </c>
      <c r="V499" s="219">
        <v>51.3</v>
      </c>
      <c r="W499" s="217">
        <v>54</v>
      </c>
      <c r="X499" s="217">
        <v>53.8</v>
      </c>
      <c r="Y499" s="217">
        <v>45.47</v>
      </c>
      <c r="Z499" s="217">
        <v>54</v>
      </c>
      <c r="AA499" s="217">
        <v>49.2</v>
      </c>
      <c r="AB499" s="218">
        <v>65</v>
      </c>
      <c r="AC499" s="220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1</v>
      </c>
    </row>
    <row r="500" spans="1:65">
      <c r="A500" s="30"/>
      <c r="B500" s="19">
        <v>1</v>
      </c>
      <c r="C500" s="9">
        <v>2</v>
      </c>
      <c r="D500" s="223">
        <v>53.870016475246523</v>
      </c>
      <c r="E500" s="223">
        <v>54.8</v>
      </c>
      <c r="F500" s="223">
        <v>55</v>
      </c>
      <c r="G500" s="224">
        <v>82.3583</v>
      </c>
      <c r="H500" s="223">
        <v>56</v>
      </c>
      <c r="I500" s="223">
        <v>48</v>
      </c>
      <c r="J500" s="223">
        <v>52.6</v>
      </c>
      <c r="K500" s="223">
        <v>55.7</v>
      </c>
      <c r="L500" s="223">
        <v>56.4</v>
      </c>
      <c r="M500" s="223">
        <v>50.7</v>
      </c>
      <c r="N500" s="223">
        <v>53.8</v>
      </c>
      <c r="O500" s="223">
        <v>55.6</v>
      </c>
      <c r="P500" s="223">
        <v>54.711236337120006</v>
      </c>
      <c r="Q500" s="223">
        <v>57.5</v>
      </c>
      <c r="R500" s="223">
        <v>56</v>
      </c>
      <c r="S500" s="223">
        <v>47.7</v>
      </c>
      <c r="T500" s="223">
        <v>47.2</v>
      </c>
      <c r="U500" s="223">
        <v>54.3</v>
      </c>
      <c r="V500" s="223">
        <v>54.5</v>
      </c>
      <c r="W500" s="223">
        <v>54</v>
      </c>
      <c r="X500" s="223">
        <v>53.5</v>
      </c>
      <c r="Y500" s="223">
        <v>50.75</v>
      </c>
      <c r="Z500" s="223">
        <v>54</v>
      </c>
      <c r="AA500" s="223">
        <v>52.2</v>
      </c>
      <c r="AB500" s="224">
        <v>66</v>
      </c>
      <c r="AC500" s="220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45</v>
      </c>
    </row>
    <row r="501" spans="1:65">
      <c r="A501" s="30"/>
      <c r="B501" s="19">
        <v>1</v>
      </c>
      <c r="C501" s="9">
        <v>3</v>
      </c>
      <c r="D501" s="223">
        <v>54.472033477897057</v>
      </c>
      <c r="E501" s="223">
        <v>56</v>
      </c>
      <c r="F501" s="223">
        <v>55</v>
      </c>
      <c r="G501" s="224">
        <v>82.156000000000006</v>
      </c>
      <c r="H501" s="223">
        <v>55</v>
      </c>
      <c r="I501" s="223">
        <v>48</v>
      </c>
      <c r="J501" s="223">
        <v>50.2</v>
      </c>
      <c r="K501" s="223">
        <v>54.3</v>
      </c>
      <c r="L501" s="223">
        <v>56.1</v>
      </c>
      <c r="M501" s="223">
        <v>50.9</v>
      </c>
      <c r="N501" s="223">
        <v>53.4</v>
      </c>
      <c r="O501" s="223">
        <v>54.5</v>
      </c>
      <c r="P501" s="223">
        <v>53.864686551859762</v>
      </c>
      <c r="Q501" s="223">
        <v>57.5</v>
      </c>
      <c r="R501" s="223">
        <v>57</v>
      </c>
      <c r="S501" s="223">
        <v>48.7</v>
      </c>
      <c r="T501" s="223">
        <v>48.7</v>
      </c>
      <c r="U501" s="223">
        <v>55.6</v>
      </c>
      <c r="V501" s="223">
        <v>52.2</v>
      </c>
      <c r="W501" s="223">
        <v>53</v>
      </c>
      <c r="X501" s="223">
        <v>54.7</v>
      </c>
      <c r="Y501" s="223">
        <v>48.78</v>
      </c>
      <c r="Z501" s="223">
        <v>51</v>
      </c>
      <c r="AA501" s="223">
        <v>50.6</v>
      </c>
      <c r="AB501" s="224">
        <v>64</v>
      </c>
      <c r="AC501" s="220"/>
      <c r="AD501" s="221"/>
      <c r="AE501" s="221"/>
      <c r="AF501" s="221"/>
      <c r="AG501" s="221"/>
      <c r="AH501" s="221"/>
      <c r="AI501" s="221"/>
      <c r="AJ501" s="221"/>
      <c r="AK501" s="221"/>
      <c r="AL501" s="221"/>
      <c r="AM501" s="221"/>
      <c r="AN501" s="221"/>
      <c r="AO501" s="221"/>
      <c r="AP501" s="221"/>
      <c r="AQ501" s="221"/>
      <c r="AR501" s="221"/>
      <c r="AS501" s="221"/>
      <c r="AT501" s="221"/>
      <c r="AU501" s="221"/>
      <c r="AV501" s="221"/>
      <c r="AW501" s="221"/>
      <c r="AX501" s="221"/>
      <c r="AY501" s="221"/>
      <c r="AZ501" s="221"/>
      <c r="BA501" s="221"/>
      <c r="BB501" s="221"/>
      <c r="BC501" s="221"/>
      <c r="BD501" s="221"/>
      <c r="BE501" s="221"/>
      <c r="BF501" s="221"/>
      <c r="BG501" s="221"/>
      <c r="BH501" s="221"/>
      <c r="BI501" s="221"/>
      <c r="BJ501" s="221"/>
      <c r="BK501" s="221"/>
      <c r="BL501" s="221"/>
      <c r="BM501" s="222">
        <v>16</v>
      </c>
    </row>
    <row r="502" spans="1:65">
      <c r="A502" s="30"/>
      <c r="B502" s="19">
        <v>1</v>
      </c>
      <c r="C502" s="9">
        <v>4</v>
      </c>
      <c r="D502" s="223">
        <v>53.217889630228115</v>
      </c>
      <c r="E502" s="223">
        <v>54.6</v>
      </c>
      <c r="F502" s="223">
        <v>55</v>
      </c>
      <c r="G502" s="224">
        <v>84.122699999999995</v>
      </c>
      <c r="H502" s="223">
        <v>58</v>
      </c>
      <c r="I502" s="223">
        <v>49</v>
      </c>
      <c r="J502" s="223">
        <v>48</v>
      </c>
      <c r="K502" s="223">
        <v>55.1</v>
      </c>
      <c r="L502" s="223">
        <v>56.8</v>
      </c>
      <c r="M502" s="223">
        <v>52.2</v>
      </c>
      <c r="N502" s="223">
        <v>55.3</v>
      </c>
      <c r="O502" s="223">
        <v>53.9</v>
      </c>
      <c r="P502" s="223">
        <v>53.891299672319995</v>
      </c>
      <c r="Q502" s="223">
        <v>57.7</v>
      </c>
      <c r="R502" s="223">
        <v>56</v>
      </c>
      <c r="S502" s="223">
        <v>48.6</v>
      </c>
      <c r="T502" s="223">
        <v>49.6</v>
      </c>
      <c r="U502" s="223">
        <v>53.6</v>
      </c>
      <c r="V502" s="223">
        <v>54.3</v>
      </c>
      <c r="W502" s="223">
        <v>53</v>
      </c>
      <c r="X502" s="223">
        <v>54.2</v>
      </c>
      <c r="Y502" s="223">
        <v>46.85</v>
      </c>
      <c r="Z502" s="223">
        <v>52</v>
      </c>
      <c r="AA502" s="223">
        <v>54.5</v>
      </c>
      <c r="AB502" s="224">
        <v>67</v>
      </c>
      <c r="AC502" s="220"/>
      <c r="AD502" s="221"/>
      <c r="AE502" s="221"/>
      <c r="AF502" s="221"/>
      <c r="AG502" s="221"/>
      <c r="AH502" s="221"/>
      <c r="AI502" s="221"/>
      <c r="AJ502" s="221"/>
      <c r="AK502" s="221"/>
      <c r="AL502" s="221"/>
      <c r="AM502" s="221"/>
      <c r="AN502" s="221"/>
      <c r="AO502" s="221"/>
      <c r="AP502" s="221"/>
      <c r="AQ502" s="221"/>
      <c r="AR502" s="221"/>
      <c r="AS502" s="221"/>
      <c r="AT502" s="221"/>
      <c r="AU502" s="221"/>
      <c r="AV502" s="221"/>
      <c r="AW502" s="221"/>
      <c r="AX502" s="221"/>
      <c r="AY502" s="221"/>
      <c r="AZ502" s="221"/>
      <c r="BA502" s="221"/>
      <c r="BB502" s="221"/>
      <c r="BC502" s="221"/>
      <c r="BD502" s="221"/>
      <c r="BE502" s="221"/>
      <c r="BF502" s="221"/>
      <c r="BG502" s="221"/>
      <c r="BH502" s="221"/>
      <c r="BI502" s="221"/>
      <c r="BJ502" s="221"/>
      <c r="BK502" s="221"/>
      <c r="BL502" s="221"/>
      <c r="BM502" s="222">
        <v>53.168973932701945</v>
      </c>
    </row>
    <row r="503" spans="1:65">
      <c r="A503" s="30"/>
      <c r="B503" s="19">
        <v>1</v>
      </c>
      <c r="C503" s="9">
        <v>5</v>
      </c>
      <c r="D503" s="223">
        <v>52.90782912919758</v>
      </c>
      <c r="E503" s="223">
        <v>55.2</v>
      </c>
      <c r="F503" s="223">
        <v>55</v>
      </c>
      <c r="G503" s="224">
        <v>80.965999999999994</v>
      </c>
      <c r="H503" s="223">
        <v>59</v>
      </c>
      <c r="I503" s="223">
        <v>48</v>
      </c>
      <c r="J503" s="223">
        <v>45.7</v>
      </c>
      <c r="K503" s="223">
        <v>56.4</v>
      </c>
      <c r="L503" s="223">
        <v>57.2</v>
      </c>
      <c r="M503" s="223">
        <v>51.8</v>
      </c>
      <c r="N503" s="223">
        <v>54</v>
      </c>
      <c r="O503" s="223">
        <v>54.6</v>
      </c>
      <c r="P503" s="223">
        <v>53.892916593119999</v>
      </c>
      <c r="Q503" s="223">
        <v>54.3</v>
      </c>
      <c r="R503" s="223">
        <v>57</v>
      </c>
      <c r="S503" s="223">
        <v>48.5</v>
      </c>
      <c r="T503" s="223">
        <v>50.2</v>
      </c>
      <c r="U503" s="223">
        <v>55.3</v>
      </c>
      <c r="V503" s="223">
        <v>54.8</v>
      </c>
      <c r="W503" s="223">
        <v>55</v>
      </c>
      <c r="X503" s="223">
        <v>54.1</v>
      </c>
      <c r="Y503" s="223">
        <v>43.81</v>
      </c>
      <c r="Z503" s="223">
        <v>53</v>
      </c>
      <c r="AA503" s="223">
        <v>54</v>
      </c>
      <c r="AB503" s="224">
        <v>65</v>
      </c>
      <c r="AC503" s="220"/>
      <c r="AD503" s="221"/>
      <c r="AE503" s="221"/>
      <c r="AF503" s="221"/>
      <c r="AG503" s="221"/>
      <c r="AH503" s="221"/>
      <c r="AI503" s="221"/>
      <c r="AJ503" s="221"/>
      <c r="AK503" s="221"/>
      <c r="AL503" s="221"/>
      <c r="AM503" s="221"/>
      <c r="AN503" s="221"/>
      <c r="AO503" s="221"/>
      <c r="AP503" s="221"/>
      <c r="AQ503" s="221"/>
      <c r="AR503" s="221"/>
      <c r="AS503" s="221"/>
      <c r="AT503" s="221"/>
      <c r="AU503" s="221"/>
      <c r="AV503" s="221"/>
      <c r="AW503" s="221"/>
      <c r="AX503" s="221"/>
      <c r="AY503" s="221"/>
      <c r="AZ503" s="221"/>
      <c r="BA503" s="221"/>
      <c r="BB503" s="221"/>
      <c r="BC503" s="221"/>
      <c r="BD503" s="221"/>
      <c r="BE503" s="221"/>
      <c r="BF503" s="221"/>
      <c r="BG503" s="221"/>
      <c r="BH503" s="221"/>
      <c r="BI503" s="221"/>
      <c r="BJ503" s="221"/>
      <c r="BK503" s="221"/>
      <c r="BL503" s="221"/>
      <c r="BM503" s="222">
        <v>39</v>
      </c>
    </row>
    <row r="504" spans="1:65">
      <c r="A504" s="30"/>
      <c r="B504" s="19">
        <v>1</v>
      </c>
      <c r="C504" s="9">
        <v>6</v>
      </c>
      <c r="D504" s="223">
        <v>52.833854141528853</v>
      </c>
      <c r="E504" s="223">
        <v>55.5</v>
      </c>
      <c r="F504" s="223">
        <v>55</v>
      </c>
      <c r="G504" s="224">
        <v>83.002799999999993</v>
      </c>
      <c r="H504" s="223">
        <v>56</v>
      </c>
      <c r="I504" s="223">
        <v>48</v>
      </c>
      <c r="J504" s="223">
        <v>45.7</v>
      </c>
      <c r="K504" s="223">
        <v>55.4</v>
      </c>
      <c r="L504" s="223">
        <v>57</v>
      </c>
      <c r="M504" s="223">
        <v>50.5</v>
      </c>
      <c r="N504" s="223">
        <v>53.6</v>
      </c>
      <c r="O504" s="223">
        <v>55.7</v>
      </c>
      <c r="P504" s="223">
        <v>54.638827304720003</v>
      </c>
      <c r="Q504" s="223">
        <v>59.4</v>
      </c>
      <c r="R504" s="223">
        <v>57</v>
      </c>
      <c r="S504" s="223">
        <v>49</v>
      </c>
      <c r="T504" s="223">
        <v>48.4</v>
      </c>
      <c r="U504" s="223">
        <v>54.1</v>
      </c>
      <c r="V504" s="223">
        <v>54.6</v>
      </c>
      <c r="W504" s="223">
        <v>54</v>
      </c>
      <c r="X504" s="223">
        <v>54.2</v>
      </c>
      <c r="Y504" s="223"/>
      <c r="Z504" s="223">
        <v>52</v>
      </c>
      <c r="AA504" s="223">
        <v>51.8</v>
      </c>
      <c r="AB504" s="224">
        <v>68</v>
      </c>
      <c r="AC504" s="220"/>
      <c r="AD504" s="221"/>
      <c r="AE504" s="221"/>
      <c r="AF504" s="221"/>
      <c r="AG504" s="221"/>
      <c r="AH504" s="221"/>
      <c r="AI504" s="221"/>
      <c r="AJ504" s="221"/>
      <c r="AK504" s="221"/>
      <c r="AL504" s="221"/>
      <c r="AM504" s="221"/>
      <c r="AN504" s="221"/>
      <c r="AO504" s="221"/>
      <c r="AP504" s="221"/>
      <c r="AQ504" s="221"/>
      <c r="AR504" s="221"/>
      <c r="AS504" s="221"/>
      <c r="AT504" s="221"/>
      <c r="AU504" s="221"/>
      <c r="AV504" s="221"/>
      <c r="AW504" s="221"/>
      <c r="AX504" s="221"/>
      <c r="AY504" s="221"/>
      <c r="AZ504" s="221"/>
      <c r="BA504" s="221"/>
      <c r="BB504" s="221"/>
      <c r="BC504" s="221"/>
      <c r="BD504" s="221"/>
      <c r="BE504" s="221"/>
      <c r="BF504" s="221"/>
      <c r="BG504" s="221"/>
      <c r="BH504" s="221"/>
      <c r="BI504" s="221"/>
      <c r="BJ504" s="221"/>
      <c r="BK504" s="221"/>
      <c r="BL504" s="221"/>
      <c r="BM504" s="226"/>
    </row>
    <row r="505" spans="1:65">
      <c r="A505" s="30"/>
      <c r="B505" s="20" t="s">
        <v>267</v>
      </c>
      <c r="C505" s="12"/>
      <c r="D505" s="227">
        <v>53.496507905234658</v>
      </c>
      <c r="E505" s="227">
        <v>55.25</v>
      </c>
      <c r="F505" s="227">
        <v>54.833333333333336</v>
      </c>
      <c r="G505" s="227">
        <v>83.345399999999998</v>
      </c>
      <c r="H505" s="227">
        <v>56.666666666666664</v>
      </c>
      <c r="I505" s="227">
        <v>48.166666666666664</v>
      </c>
      <c r="J505" s="227">
        <v>48.383333333333333</v>
      </c>
      <c r="K505" s="227">
        <v>55.233333333333327</v>
      </c>
      <c r="L505" s="227">
        <v>56.93333333333333</v>
      </c>
      <c r="M505" s="227">
        <v>51.233333333333341</v>
      </c>
      <c r="N505" s="227">
        <v>53.583333333333336</v>
      </c>
      <c r="O505" s="227">
        <v>54.516666666666673</v>
      </c>
      <c r="P505" s="227">
        <v>54.244559213576629</v>
      </c>
      <c r="Q505" s="227">
        <v>57.9</v>
      </c>
      <c r="R505" s="227">
        <v>56.166666666666664</v>
      </c>
      <c r="S505" s="227">
        <v>48.29999999999999</v>
      </c>
      <c r="T505" s="227">
        <v>48.966666666666669</v>
      </c>
      <c r="U505" s="227">
        <v>55.166666666666664</v>
      </c>
      <c r="V505" s="227">
        <v>53.616666666666674</v>
      </c>
      <c r="W505" s="227">
        <v>53.833333333333336</v>
      </c>
      <c r="X505" s="227">
        <v>54.083333333333336</v>
      </c>
      <c r="Y505" s="227">
        <v>47.131999999999998</v>
      </c>
      <c r="Z505" s="227">
        <v>52.666666666666664</v>
      </c>
      <c r="AA505" s="227">
        <v>52.050000000000004</v>
      </c>
      <c r="AB505" s="227">
        <v>65.833333333333329</v>
      </c>
      <c r="AC505" s="220"/>
      <c r="AD505" s="221"/>
      <c r="AE505" s="221"/>
      <c r="AF505" s="221"/>
      <c r="AG505" s="221"/>
      <c r="AH505" s="221"/>
      <c r="AI505" s="221"/>
      <c r="AJ505" s="221"/>
      <c r="AK505" s="221"/>
      <c r="AL505" s="221"/>
      <c r="AM505" s="221"/>
      <c r="AN505" s="221"/>
      <c r="AO505" s="221"/>
      <c r="AP505" s="221"/>
      <c r="AQ505" s="221"/>
      <c r="AR505" s="221"/>
      <c r="AS505" s="221"/>
      <c r="AT505" s="221"/>
      <c r="AU505" s="221"/>
      <c r="AV505" s="221"/>
      <c r="AW505" s="221"/>
      <c r="AX505" s="221"/>
      <c r="AY505" s="221"/>
      <c r="AZ505" s="221"/>
      <c r="BA505" s="221"/>
      <c r="BB505" s="221"/>
      <c r="BC505" s="221"/>
      <c r="BD505" s="221"/>
      <c r="BE505" s="221"/>
      <c r="BF505" s="221"/>
      <c r="BG505" s="221"/>
      <c r="BH505" s="221"/>
      <c r="BI505" s="221"/>
      <c r="BJ505" s="221"/>
      <c r="BK505" s="221"/>
      <c r="BL505" s="221"/>
      <c r="BM505" s="226"/>
    </row>
    <row r="506" spans="1:65">
      <c r="A506" s="30"/>
      <c r="B506" s="3" t="s">
        <v>268</v>
      </c>
      <c r="C506" s="29"/>
      <c r="D506" s="223">
        <v>53.447657103768975</v>
      </c>
      <c r="E506" s="223">
        <v>55.3</v>
      </c>
      <c r="F506" s="223">
        <v>55</v>
      </c>
      <c r="G506" s="223">
        <v>82.680549999999997</v>
      </c>
      <c r="H506" s="223">
        <v>56</v>
      </c>
      <c r="I506" s="223">
        <v>48</v>
      </c>
      <c r="J506" s="223">
        <v>48.05</v>
      </c>
      <c r="K506" s="223">
        <v>55.25</v>
      </c>
      <c r="L506" s="223">
        <v>56.9</v>
      </c>
      <c r="M506" s="223">
        <v>51.099999999999994</v>
      </c>
      <c r="N506" s="223">
        <v>53.7</v>
      </c>
      <c r="O506" s="223">
        <v>54.55</v>
      </c>
      <c r="P506" s="223">
        <v>54.18065270772</v>
      </c>
      <c r="Q506" s="223">
        <v>57.6</v>
      </c>
      <c r="R506" s="223">
        <v>56.5</v>
      </c>
      <c r="S506" s="223">
        <v>48.55</v>
      </c>
      <c r="T506" s="223">
        <v>49.150000000000006</v>
      </c>
      <c r="U506" s="223">
        <v>54.8</v>
      </c>
      <c r="V506" s="223">
        <v>54.4</v>
      </c>
      <c r="W506" s="223">
        <v>54</v>
      </c>
      <c r="X506" s="223">
        <v>54.150000000000006</v>
      </c>
      <c r="Y506" s="223">
        <v>46.85</v>
      </c>
      <c r="Z506" s="223">
        <v>52.5</v>
      </c>
      <c r="AA506" s="223">
        <v>52</v>
      </c>
      <c r="AB506" s="223">
        <v>65.5</v>
      </c>
      <c r="AC506" s="220"/>
      <c r="AD506" s="221"/>
      <c r="AE506" s="221"/>
      <c r="AF506" s="221"/>
      <c r="AG506" s="221"/>
      <c r="AH506" s="221"/>
      <c r="AI506" s="221"/>
      <c r="AJ506" s="221"/>
      <c r="AK506" s="221"/>
      <c r="AL506" s="221"/>
      <c r="AM506" s="221"/>
      <c r="AN506" s="221"/>
      <c r="AO506" s="221"/>
      <c r="AP506" s="221"/>
      <c r="AQ506" s="221"/>
      <c r="AR506" s="221"/>
      <c r="AS506" s="221"/>
      <c r="AT506" s="221"/>
      <c r="AU506" s="221"/>
      <c r="AV506" s="221"/>
      <c r="AW506" s="221"/>
      <c r="AX506" s="221"/>
      <c r="AY506" s="221"/>
      <c r="AZ506" s="221"/>
      <c r="BA506" s="221"/>
      <c r="BB506" s="221"/>
      <c r="BC506" s="221"/>
      <c r="BD506" s="221"/>
      <c r="BE506" s="221"/>
      <c r="BF506" s="221"/>
      <c r="BG506" s="221"/>
      <c r="BH506" s="221"/>
      <c r="BI506" s="221"/>
      <c r="BJ506" s="221"/>
      <c r="BK506" s="221"/>
      <c r="BL506" s="221"/>
      <c r="BM506" s="226"/>
    </row>
    <row r="507" spans="1:65">
      <c r="A507" s="30"/>
      <c r="B507" s="3" t="s">
        <v>269</v>
      </c>
      <c r="C507" s="29"/>
      <c r="D507" s="228">
        <v>0.63042374512750898</v>
      </c>
      <c r="E507" s="228">
        <v>0.50497524691810391</v>
      </c>
      <c r="F507" s="228">
        <v>0.40824829046386302</v>
      </c>
      <c r="G507" s="228">
        <v>2.2696450215837722</v>
      </c>
      <c r="H507" s="228">
        <v>1.505545305418162</v>
      </c>
      <c r="I507" s="228">
        <v>0.40824829046386302</v>
      </c>
      <c r="J507" s="228">
        <v>2.6723896921419725</v>
      </c>
      <c r="K507" s="228">
        <v>0.778888096369862</v>
      </c>
      <c r="L507" s="228">
        <v>0.69761498454854565</v>
      </c>
      <c r="M507" s="228">
        <v>0.66231915770772221</v>
      </c>
      <c r="N507" s="228">
        <v>1.262405111945712</v>
      </c>
      <c r="O507" s="228">
        <v>1.0870449239413573</v>
      </c>
      <c r="P507" s="228">
        <v>0.40400065203241481</v>
      </c>
      <c r="Q507" s="228">
        <v>2.2441033844277323</v>
      </c>
      <c r="R507" s="228">
        <v>1.169045194450012</v>
      </c>
      <c r="S507" s="228">
        <v>0.65421708935184586</v>
      </c>
      <c r="T507" s="228">
        <v>1.0930080817023575</v>
      </c>
      <c r="U507" s="228">
        <v>1.6219330031375117</v>
      </c>
      <c r="V507" s="228">
        <v>1.4824529222429512</v>
      </c>
      <c r="W507" s="228">
        <v>0.752772652709081</v>
      </c>
      <c r="X507" s="228">
        <v>0.40702170294305928</v>
      </c>
      <c r="Y507" s="228">
        <v>2.7241182059521569</v>
      </c>
      <c r="Z507" s="228">
        <v>1.2110601416389966</v>
      </c>
      <c r="AA507" s="228">
        <v>2.0057417580536123</v>
      </c>
      <c r="AB507" s="228">
        <v>1.4719601443879746</v>
      </c>
      <c r="AC507" s="229"/>
      <c r="AD507" s="230"/>
      <c r="AE507" s="230"/>
      <c r="AF507" s="230"/>
      <c r="AG507" s="230"/>
      <c r="AH507" s="230"/>
      <c r="AI507" s="230"/>
      <c r="AJ507" s="230"/>
      <c r="AK507" s="230"/>
      <c r="AL507" s="230"/>
      <c r="AM507" s="230"/>
      <c r="AN507" s="230"/>
      <c r="AO507" s="230"/>
      <c r="AP507" s="230"/>
      <c r="AQ507" s="230"/>
      <c r="AR507" s="230"/>
      <c r="AS507" s="230"/>
      <c r="AT507" s="230"/>
      <c r="AU507" s="230"/>
      <c r="AV507" s="230"/>
      <c r="AW507" s="230"/>
      <c r="AX507" s="230"/>
      <c r="AY507" s="230"/>
      <c r="AZ507" s="230"/>
      <c r="BA507" s="230"/>
      <c r="BB507" s="230"/>
      <c r="BC507" s="230"/>
      <c r="BD507" s="230"/>
      <c r="BE507" s="230"/>
      <c r="BF507" s="230"/>
      <c r="BG507" s="230"/>
      <c r="BH507" s="230"/>
      <c r="BI507" s="230"/>
      <c r="BJ507" s="230"/>
      <c r="BK507" s="230"/>
      <c r="BL507" s="230"/>
      <c r="BM507" s="231"/>
    </row>
    <row r="508" spans="1:65">
      <c r="A508" s="30"/>
      <c r="B508" s="3" t="s">
        <v>87</v>
      </c>
      <c r="C508" s="29"/>
      <c r="D508" s="13">
        <v>1.1784390604415914E-2</v>
      </c>
      <c r="E508" s="13">
        <v>9.1398234736308395E-3</v>
      </c>
      <c r="F508" s="13">
        <v>7.4452575768485657E-3</v>
      </c>
      <c r="G508" s="13">
        <v>2.7231797094785942E-2</v>
      </c>
      <c r="H508" s="13">
        <v>2.6568446566202861E-2</v>
      </c>
      <c r="I508" s="13">
        <v>8.4757430546130736E-3</v>
      </c>
      <c r="J508" s="13">
        <v>5.5233682924050412E-2</v>
      </c>
      <c r="K508" s="13">
        <v>1.4101776035664371E-2</v>
      </c>
      <c r="L508" s="13">
        <v>1.2253190595114972E-2</v>
      </c>
      <c r="M508" s="13">
        <v>1.2927504704770113E-2</v>
      </c>
      <c r="N508" s="13">
        <v>2.355965994299929E-2</v>
      </c>
      <c r="O508" s="13">
        <v>1.9939680659272832E-2</v>
      </c>
      <c r="P508" s="13">
        <v>7.4477635709370698E-3</v>
      </c>
      <c r="Q508" s="13">
        <v>3.8758262252637864E-2</v>
      </c>
      <c r="R508" s="13">
        <v>2.0813861028783597E-2</v>
      </c>
      <c r="S508" s="13">
        <v>1.3544867274365342E-2</v>
      </c>
      <c r="T508" s="13">
        <v>2.2321472056549167E-2</v>
      </c>
      <c r="U508" s="13">
        <v>2.9400598244184502E-2</v>
      </c>
      <c r="V508" s="13">
        <v>2.7649106414229737E-2</v>
      </c>
      <c r="W508" s="13">
        <v>1.3983392929580452E-2</v>
      </c>
      <c r="X508" s="13">
        <v>7.5258250158963189E-3</v>
      </c>
      <c r="Y508" s="13">
        <v>5.7797636551645527E-2</v>
      </c>
      <c r="Z508" s="13">
        <v>2.2994812815930316E-2</v>
      </c>
      <c r="AA508" s="13">
        <v>3.8534904093249035E-2</v>
      </c>
      <c r="AB508" s="13">
        <v>2.2358888269184425E-2</v>
      </c>
      <c r="AC508" s="15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3" t="s">
        <v>270</v>
      </c>
      <c r="C509" s="29"/>
      <c r="D509" s="13">
        <v>6.1602462546537229E-3</v>
      </c>
      <c r="E509" s="13">
        <v>3.9139857578069703E-2</v>
      </c>
      <c r="F509" s="13">
        <v>3.1303207068431149E-2</v>
      </c>
      <c r="G509" s="13">
        <v>0.56755705132646606</v>
      </c>
      <c r="H509" s="13">
        <v>6.5784469310840699E-2</v>
      </c>
      <c r="I509" s="13">
        <v>-9.4083201085785384E-2</v>
      </c>
      <c r="J509" s="13">
        <v>-9.0008142820773407E-2</v>
      </c>
      <c r="K509" s="13">
        <v>3.8826391557684081E-2</v>
      </c>
      <c r="L509" s="13">
        <v>7.079992563700932E-2</v>
      </c>
      <c r="M509" s="13">
        <v>-3.6405453334845572E-2</v>
      </c>
      <c r="N509" s="13">
        <v>7.7932555395157088E-3</v>
      </c>
      <c r="O509" s="13">
        <v>2.5347352681106106E-2</v>
      </c>
      <c r="P509" s="13">
        <v>2.0229566254863052E-2</v>
      </c>
      <c r="Q509" s="13">
        <v>8.8980954819370739E-2</v>
      </c>
      <c r="R509" s="13">
        <v>5.6380488699274478E-2</v>
      </c>
      <c r="S509" s="13">
        <v>-9.1575472922701295E-2</v>
      </c>
      <c r="T509" s="13">
        <v>-7.9036832107279409E-2</v>
      </c>
      <c r="U509" s="13">
        <v>3.7572527476142037E-2</v>
      </c>
      <c r="V509" s="13">
        <v>8.420187580286731E-3</v>
      </c>
      <c r="W509" s="13">
        <v>1.2495245845298708E-2</v>
      </c>
      <c r="X509" s="13">
        <v>1.7197236151081929E-2</v>
      </c>
      <c r="Y509" s="13">
        <v>-0.11354317163131988</v>
      </c>
      <c r="Z509" s="13">
        <v>-9.4473755816892879E-3</v>
      </c>
      <c r="AA509" s="13">
        <v>-2.1045618335954197E-2</v>
      </c>
      <c r="AB509" s="13">
        <v>0.23819078052288845</v>
      </c>
      <c r="AC509" s="15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A510" s="30"/>
      <c r="B510" s="46" t="s">
        <v>271</v>
      </c>
      <c r="C510" s="47"/>
      <c r="D510" s="45">
        <v>0.19</v>
      </c>
      <c r="E510" s="45">
        <v>0.39</v>
      </c>
      <c r="F510" s="45">
        <v>0.25</v>
      </c>
      <c r="G510" s="45">
        <v>9.6999999999999993</v>
      </c>
      <c r="H510" s="45">
        <v>0.86</v>
      </c>
      <c r="I510" s="45">
        <v>1.96</v>
      </c>
      <c r="J510" s="45">
        <v>1.89</v>
      </c>
      <c r="K510" s="45">
        <v>0.38</v>
      </c>
      <c r="L510" s="45">
        <v>0.95</v>
      </c>
      <c r="M510" s="45">
        <v>0.95</v>
      </c>
      <c r="N510" s="45">
        <v>0.17</v>
      </c>
      <c r="O510" s="45">
        <v>0.14000000000000001</v>
      </c>
      <c r="P510" s="45">
        <v>0.05</v>
      </c>
      <c r="Q510" s="45">
        <v>1.27</v>
      </c>
      <c r="R510" s="45">
        <v>0.69</v>
      </c>
      <c r="S510" s="45">
        <v>1.92</v>
      </c>
      <c r="T510" s="45">
        <v>1.7</v>
      </c>
      <c r="U510" s="45">
        <v>0.36</v>
      </c>
      <c r="V510" s="45">
        <v>0.15</v>
      </c>
      <c r="W510" s="45">
        <v>0.08</v>
      </c>
      <c r="X510" s="45">
        <v>0</v>
      </c>
      <c r="Y510" s="45">
        <v>2.31</v>
      </c>
      <c r="Z510" s="45">
        <v>0.47</v>
      </c>
      <c r="AA510" s="45">
        <v>0.67</v>
      </c>
      <c r="AB510" s="45">
        <v>3.9</v>
      </c>
      <c r="AC510" s="155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6"/>
    </row>
    <row r="512" spans="1:65" ht="15">
      <c r="B512" s="8" t="s">
        <v>525</v>
      </c>
      <c r="BM512" s="28" t="s">
        <v>67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7" t="s">
        <v>227</v>
      </c>
      <c r="I513" s="17" t="s">
        <v>227</v>
      </c>
      <c r="J513" s="17" t="s">
        <v>227</v>
      </c>
      <c r="K513" s="17" t="s">
        <v>227</v>
      </c>
      <c r="L513" s="17" t="s">
        <v>227</v>
      </c>
      <c r="M513" s="155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228</v>
      </c>
      <c r="C514" s="9" t="s">
        <v>228</v>
      </c>
      <c r="D514" s="153" t="s">
        <v>232</v>
      </c>
      <c r="E514" s="154" t="s">
        <v>233</v>
      </c>
      <c r="F514" s="154" t="s">
        <v>237</v>
      </c>
      <c r="G514" s="154" t="s">
        <v>238</v>
      </c>
      <c r="H514" s="154" t="s">
        <v>241</v>
      </c>
      <c r="I514" s="154" t="s">
        <v>249</v>
      </c>
      <c r="J514" s="154" t="s">
        <v>253</v>
      </c>
      <c r="K514" s="154" t="s">
        <v>254</v>
      </c>
      <c r="L514" s="154" t="s">
        <v>260</v>
      </c>
      <c r="M514" s="15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301</v>
      </c>
      <c r="E515" s="11" t="s">
        <v>301</v>
      </c>
      <c r="F515" s="11" t="s">
        <v>302</v>
      </c>
      <c r="G515" s="11" t="s">
        <v>301</v>
      </c>
      <c r="H515" s="11" t="s">
        <v>301</v>
      </c>
      <c r="I515" s="11" t="s">
        <v>302</v>
      </c>
      <c r="J515" s="11" t="s">
        <v>301</v>
      </c>
      <c r="K515" s="11" t="s">
        <v>301</v>
      </c>
      <c r="L515" s="11" t="s">
        <v>302</v>
      </c>
      <c r="M515" s="15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5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1">
        <v>0.16917019513633563</v>
      </c>
      <c r="E517" s="21">
        <v>0.17</v>
      </c>
      <c r="F517" s="149">
        <v>0.2</v>
      </c>
      <c r="G517" s="156">
        <v>0.1588</v>
      </c>
      <c r="H517" s="149">
        <v>0.1</v>
      </c>
      <c r="I517" s="21">
        <v>0.17</v>
      </c>
      <c r="J517" s="21">
        <v>0.17</v>
      </c>
      <c r="K517" s="21">
        <v>0.16</v>
      </c>
      <c r="L517" s="21">
        <v>0.15</v>
      </c>
      <c r="M517" s="15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0.17233521372324989</v>
      </c>
      <c r="E518" s="11">
        <v>0.17</v>
      </c>
      <c r="F518" s="150">
        <v>0.2</v>
      </c>
      <c r="G518" s="11">
        <v>0.13100000000000001</v>
      </c>
      <c r="H518" s="150">
        <v>0.2</v>
      </c>
      <c r="I518" s="11">
        <v>0.18</v>
      </c>
      <c r="J518" s="11">
        <v>0.18</v>
      </c>
      <c r="K518" s="11">
        <v>0.15</v>
      </c>
      <c r="L518" s="11">
        <v>0.14000000000000001</v>
      </c>
      <c r="M518" s="155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26</v>
      </c>
    </row>
    <row r="519" spans="1:65">
      <c r="A519" s="30"/>
      <c r="B519" s="19">
        <v>1</v>
      </c>
      <c r="C519" s="9">
        <v>3</v>
      </c>
      <c r="D519" s="11">
        <v>0.17188932820480091</v>
      </c>
      <c r="E519" s="11">
        <v>0.16</v>
      </c>
      <c r="F519" s="150">
        <v>0.2</v>
      </c>
      <c r="G519" s="11">
        <v>0.12740000000000001</v>
      </c>
      <c r="H519" s="150">
        <v>0.2</v>
      </c>
      <c r="I519" s="11">
        <v>0.18</v>
      </c>
      <c r="J519" s="11">
        <v>0.18</v>
      </c>
      <c r="K519" s="11">
        <v>0.16</v>
      </c>
      <c r="L519" s="11">
        <v>0.14000000000000001</v>
      </c>
      <c r="M519" s="155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0.17489975578094979</v>
      </c>
      <c r="E520" s="11">
        <v>0.16</v>
      </c>
      <c r="F520" s="150">
        <v>0.2</v>
      </c>
      <c r="G520" s="11">
        <v>0.1351</v>
      </c>
      <c r="H520" s="150">
        <v>0.2</v>
      </c>
      <c r="I520" s="11">
        <v>0.19</v>
      </c>
      <c r="J520" s="11">
        <v>0.18</v>
      </c>
      <c r="K520" s="11">
        <v>0.17</v>
      </c>
      <c r="L520" s="11">
        <v>0.15</v>
      </c>
      <c r="M520" s="155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0.16178583260145429</v>
      </c>
    </row>
    <row r="521" spans="1:65">
      <c r="A521" s="30"/>
      <c r="B521" s="19">
        <v>1</v>
      </c>
      <c r="C521" s="9">
        <v>5</v>
      </c>
      <c r="D521" s="11">
        <v>0.17059059903014698</v>
      </c>
      <c r="E521" s="11">
        <v>0.17</v>
      </c>
      <c r="F521" s="150">
        <v>0.2</v>
      </c>
      <c r="G521" s="11">
        <v>0.11969999999999999</v>
      </c>
      <c r="H521" s="150">
        <v>0.1</v>
      </c>
      <c r="I521" s="11">
        <v>0.19</v>
      </c>
      <c r="J521" s="11">
        <v>0.18</v>
      </c>
      <c r="K521" s="11">
        <v>0.16</v>
      </c>
      <c r="L521" s="11">
        <v>0.14000000000000001</v>
      </c>
      <c r="M521" s="155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0.16691987738559655</v>
      </c>
      <c r="E522" s="11">
        <v>0.16</v>
      </c>
      <c r="F522" s="150">
        <v>0.2</v>
      </c>
      <c r="G522" s="11">
        <v>0.1278</v>
      </c>
      <c r="H522" s="150">
        <v>0.1</v>
      </c>
      <c r="I522" s="11">
        <v>0.19</v>
      </c>
      <c r="J522" s="11">
        <v>0.18</v>
      </c>
      <c r="K522" s="11">
        <v>0.16</v>
      </c>
      <c r="L522" s="11">
        <v>0.16</v>
      </c>
      <c r="M522" s="155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20" t="s">
        <v>267</v>
      </c>
      <c r="C523" s="12"/>
      <c r="D523" s="22">
        <v>0.17096749487684662</v>
      </c>
      <c r="E523" s="22">
        <v>0.16500000000000001</v>
      </c>
      <c r="F523" s="22">
        <v>0.19999999999999998</v>
      </c>
      <c r="G523" s="22">
        <v>0.1333</v>
      </c>
      <c r="H523" s="22">
        <v>0.15</v>
      </c>
      <c r="I523" s="22">
        <v>0.18333333333333332</v>
      </c>
      <c r="J523" s="22">
        <v>0.17833333333333332</v>
      </c>
      <c r="K523" s="22">
        <v>0.16</v>
      </c>
      <c r="L523" s="22">
        <v>0.1466666666666667</v>
      </c>
      <c r="M523" s="155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268</v>
      </c>
      <c r="C524" s="29"/>
      <c r="D524" s="11">
        <v>0.17123996361747396</v>
      </c>
      <c r="E524" s="11">
        <v>0.16500000000000001</v>
      </c>
      <c r="F524" s="11">
        <v>0.2</v>
      </c>
      <c r="G524" s="11">
        <v>0.12940000000000002</v>
      </c>
      <c r="H524" s="11">
        <v>0.15000000000000002</v>
      </c>
      <c r="I524" s="11">
        <v>0.185</v>
      </c>
      <c r="J524" s="11">
        <v>0.18</v>
      </c>
      <c r="K524" s="11">
        <v>0.16</v>
      </c>
      <c r="L524" s="11">
        <v>0.14500000000000002</v>
      </c>
      <c r="M524" s="155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269</v>
      </c>
      <c r="C525" s="29"/>
      <c r="D525" s="23">
        <v>2.7545835088900869E-3</v>
      </c>
      <c r="E525" s="23">
        <v>5.4772255750516656E-3</v>
      </c>
      <c r="F525" s="23">
        <v>3.0404709722440586E-17</v>
      </c>
      <c r="G525" s="23">
        <v>1.3481839637082174E-2</v>
      </c>
      <c r="H525" s="23">
        <v>5.4772255750516738E-2</v>
      </c>
      <c r="I525" s="23">
        <v>8.1649658092772595E-3</v>
      </c>
      <c r="J525" s="23">
        <v>4.0824829046386228E-3</v>
      </c>
      <c r="K525" s="23">
        <v>6.324555320336764E-3</v>
      </c>
      <c r="L525" s="23">
        <v>8.1649658092772543E-3</v>
      </c>
      <c r="M525" s="15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87</v>
      </c>
      <c r="C526" s="29"/>
      <c r="D526" s="13">
        <v>1.6111738145746957E-2</v>
      </c>
      <c r="E526" s="13">
        <v>3.3195306515464637E-2</v>
      </c>
      <c r="F526" s="13">
        <v>1.5202354861220294E-16</v>
      </c>
      <c r="G526" s="13">
        <v>0.10113908204862847</v>
      </c>
      <c r="H526" s="13">
        <v>0.3651483716701116</v>
      </c>
      <c r="I526" s="13">
        <v>4.4536177141512326E-2</v>
      </c>
      <c r="J526" s="13">
        <v>2.2892427502646487E-2</v>
      </c>
      <c r="K526" s="13">
        <v>3.9528470752104777E-2</v>
      </c>
      <c r="L526" s="13">
        <v>5.5670221426890362E-2</v>
      </c>
      <c r="M526" s="155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3" t="s">
        <v>270</v>
      </c>
      <c r="C527" s="29"/>
      <c r="D527" s="13">
        <v>5.6751954900838397E-2</v>
      </c>
      <c r="E527" s="13">
        <v>1.9866803828636481E-2</v>
      </c>
      <c r="F527" s="13">
        <v>0.23620218645895319</v>
      </c>
      <c r="G527" s="13">
        <v>-0.17607124272510766</v>
      </c>
      <c r="H527" s="13">
        <v>-7.2848360155785108E-2</v>
      </c>
      <c r="I527" s="13">
        <v>0.13318533758737372</v>
      </c>
      <c r="J527" s="13">
        <v>0.10228028292589997</v>
      </c>
      <c r="K527" s="13">
        <v>-1.1038250832837382E-2</v>
      </c>
      <c r="L527" s="13">
        <v>-9.3451729930100758E-2</v>
      </c>
      <c r="M527" s="155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A528" s="30"/>
      <c r="B528" s="46" t="s">
        <v>271</v>
      </c>
      <c r="C528" s="47"/>
      <c r="D528" s="45">
        <v>0.3</v>
      </c>
      <c r="E528" s="45">
        <v>0</v>
      </c>
      <c r="F528" s="45" t="s">
        <v>272</v>
      </c>
      <c r="G528" s="45">
        <v>1.6</v>
      </c>
      <c r="H528" s="45" t="s">
        <v>272</v>
      </c>
      <c r="I528" s="45">
        <v>0.93</v>
      </c>
      <c r="J528" s="45">
        <v>0.67</v>
      </c>
      <c r="K528" s="45">
        <v>0.25</v>
      </c>
      <c r="L528" s="45">
        <v>0.93</v>
      </c>
      <c r="M528" s="155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6"/>
    </row>
    <row r="529" spans="1:65">
      <c r="B529" s="31" t="s">
        <v>314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6"/>
    </row>
    <row r="530" spans="1:65">
      <c r="BM530" s="56"/>
    </row>
    <row r="531" spans="1:65" ht="15">
      <c r="B531" s="8" t="s">
        <v>526</v>
      </c>
      <c r="BM531" s="28" t="s">
        <v>67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7" t="s">
        <v>227</v>
      </c>
      <c r="W532" s="17" t="s">
        <v>227</v>
      </c>
      <c r="X532" s="17" t="s">
        <v>227</v>
      </c>
      <c r="Y532" s="17" t="s">
        <v>227</v>
      </c>
      <c r="Z532" s="17" t="s">
        <v>227</v>
      </c>
      <c r="AA532" s="17" t="s">
        <v>227</v>
      </c>
      <c r="AB532" s="17" t="s">
        <v>227</v>
      </c>
      <c r="AC532" s="17" t="s">
        <v>227</v>
      </c>
      <c r="AD532" s="155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228</v>
      </c>
      <c r="C533" s="9" t="s">
        <v>228</v>
      </c>
      <c r="D533" s="153" t="s">
        <v>231</v>
      </c>
      <c r="E533" s="154" t="s">
        <v>232</v>
      </c>
      <c r="F533" s="154" t="s">
        <v>233</v>
      </c>
      <c r="G533" s="154" t="s">
        <v>237</v>
      </c>
      <c r="H533" s="154" t="s">
        <v>238</v>
      </c>
      <c r="I533" s="154" t="s">
        <v>239</v>
      </c>
      <c r="J533" s="154" t="s">
        <v>240</v>
      </c>
      <c r="K533" s="154" t="s">
        <v>241</v>
      </c>
      <c r="L533" s="154" t="s">
        <v>242</v>
      </c>
      <c r="M533" s="154" t="s">
        <v>243</v>
      </c>
      <c r="N533" s="154" t="s">
        <v>244</v>
      </c>
      <c r="O533" s="154" t="s">
        <v>245</v>
      </c>
      <c r="P533" s="154" t="s">
        <v>246</v>
      </c>
      <c r="Q533" s="154" t="s">
        <v>247</v>
      </c>
      <c r="R533" s="154" t="s">
        <v>248</v>
      </c>
      <c r="S533" s="154" t="s">
        <v>249</v>
      </c>
      <c r="T533" s="154" t="s">
        <v>250</v>
      </c>
      <c r="U533" s="154" t="s">
        <v>251</v>
      </c>
      <c r="V533" s="154" t="s">
        <v>252</v>
      </c>
      <c r="W533" s="154" t="s">
        <v>253</v>
      </c>
      <c r="X533" s="154" t="s">
        <v>254</v>
      </c>
      <c r="Y533" s="154" t="s">
        <v>255</v>
      </c>
      <c r="Z533" s="154" t="s">
        <v>256</v>
      </c>
      <c r="AA533" s="154" t="s">
        <v>257</v>
      </c>
      <c r="AB533" s="154" t="s">
        <v>259</v>
      </c>
      <c r="AC533" s="154" t="s">
        <v>260</v>
      </c>
      <c r="AD533" s="155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114</v>
      </c>
      <c r="E534" s="11" t="s">
        <v>301</v>
      </c>
      <c r="F534" s="11" t="s">
        <v>114</v>
      </c>
      <c r="G534" s="11" t="s">
        <v>302</v>
      </c>
      <c r="H534" s="11" t="s">
        <v>114</v>
      </c>
      <c r="I534" s="11" t="s">
        <v>114</v>
      </c>
      <c r="J534" s="11" t="s">
        <v>302</v>
      </c>
      <c r="K534" s="11" t="s">
        <v>301</v>
      </c>
      <c r="L534" s="11" t="s">
        <v>302</v>
      </c>
      <c r="M534" s="11" t="s">
        <v>302</v>
      </c>
      <c r="N534" s="11" t="s">
        <v>302</v>
      </c>
      <c r="O534" s="11" t="s">
        <v>302</v>
      </c>
      <c r="P534" s="11" t="s">
        <v>302</v>
      </c>
      <c r="Q534" s="11" t="s">
        <v>114</v>
      </c>
      <c r="R534" s="11" t="s">
        <v>302</v>
      </c>
      <c r="S534" s="11" t="s">
        <v>302</v>
      </c>
      <c r="T534" s="11" t="s">
        <v>114</v>
      </c>
      <c r="U534" s="11" t="s">
        <v>302</v>
      </c>
      <c r="V534" s="11" t="s">
        <v>301</v>
      </c>
      <c r="W534" s="11" t="s">
        <v>302</v>
      </c>
      <c r="X534" s="11" t="s">
        <v>114</v>
      </c>
      <c r="Y534" s="11" t="s">
        <v>301</v>
      </c>
      <c r="Z534" s="11" t="s">
        <v>302</v>
      </c>
      <c r="AA534" s="11" t="s">
        <v>302</v>
      </c>
      <c r="AB534" s="11" t="s">
        <v>301</v>
      </c>
      <c r="AC534" s="11" t="s">
        <v>302</v>
      </c>
      <c r="AD534" s="15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15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7">
        <v>0.89599200000000001</v>
      </c>
      <c r="E536" s="207">
        <v>0.82709350765145462</v>
      </c>
      <c r="F536" s="207">
        <v>0.8286</v>
      </c>
      <c r="G536" s="207">
        <v>0.89</v>
      </c>
      <c r="H536" s="207">
        <v>0.8052999999999999</v>
      </c>
      <c r="I536" s="207">
        <v>0.85000000000000009</v>
      </c>
      <c r="J536" s="207">
        <v>0.85270000000000001</v>
      </c>
      <c r="K536" s="207">
        <v>0.86999999999999988</v>
      </c>
      <c r="L536" s="207">
        <v>0.8</v>
      </c>
      <c r="M536" s="207">
        <v>0.86999999999999988</v>
      </c>
      <c r="N536" s="207">
        <v>0.79</v>
      </c>
      <c r="O536" s="207">
        <v>0.77</v>
      </c>
      <c r="P536" s="216">
        <v>0.81000000000000016</v>
      </c>
      <c r="Q536" s="207">
        <v>0.86022048502215687</v>
      </c>
      <c r="R536" s="207">
        <v>0.81999999999999984</v>
      </c>
      <c r="S536" s="208">
        <v>0.76</v>
      </c>
      <c r="T536" s="207">
        <v>0.85499999999999998</v>
      </c>
      <c r="U536" s="207">
        <v>0.86999999999999988</v>
      </c>
      <c r="V536" s="207">
        <v>0.83</v>
      </c>
      <c r="W536" s="216">
        <v>0.81899999999999995</v>
      </c>
      <c r="X536" s="207">
        <v>0.86110000000000009</v>
      </c>
      <c r="Y536" s="207">
        <v>0.84810000000000008</v>
      </c>
      <c r="Z536" s="207">
        <v>0.88100000000000001</v>
      </c>
      <c r="AA536" s="207">
        <v>0.91100000000000003</v>
      </c>
      <c r="AB536" s="207">
        <v>0.85000000000000009</v>
      </c>
      <c r="AC536" s="207">
        <v>0.86999999999999988</v>
      </c>
      <c r="AD536" s="209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1</v>
      </c>
    </row>
    <row r="537" spans="1:65">
      <c r="A537" s="30"/>
      <c r="B537" s="19">
        <v>1</v>
      </c>
      <c r="C537" s="9">
        <v>2</v>
      </c>
      <c r="D537" s="23">
        <v>0.9058719999999999</v>
      </c>
      <c r="E537" s="23">
        <v>0.83631020221045793</v>
      </c>
      <c r="F537" s="23">
        <v>0.82830000000000004</v>
      </c>
      <c r="G537" s="23">
        <v>0.85000000000000009</v>
      </c>
      <c r="H537" s="23">
        <v>0.79569999999999985</v>
      </c>
      <c r="I537" s="23">
        <v>0.83</v>
      </c>
      <c r="J537" s="23">
        <v>0.85580000000000001</v>
      </c>
      <c r="K537" s="23">
        <v>0.84</v>
      </c>
      <c r="L537" s="23">
        <v>0.83</v>
      </c>
      <c r="M537" s="23">
        <v>0.86</v>
      </c>
      <c r="N537" s="23">
        <v>0.78</v>
      </c>
      <c r="O537" s="23">
        <v>0.81000000000000016</v>
      </c>
      <c r="P537" s="23">
        <v>0.86</v>
      </c>
      <c r="Q537" s="23">
        <v>0.86440119800414694</v>
      </c>
      <c r="R537" s="23">
        <v>0.84</v>
      </c>
      <c r="S537" s="213">
        <v>0.77</v>
      </c>
      <c r="T537" s="23">
        <v>0.88600000000000001</v>
      </c>
      <c r="U537" s="23">
        <v>0.86999999999999988</v>
      </c>
      <c r="V537" s="23">
        <v>0.83</v>
      </c>
      <c r="W537" s="23">
        <v>0.86399999999999999</v>
      </c>
      <c r="X537" s="23">
        <v>0.85570000000000002</v>
      </c>
      <c r="Y537" s="23">
        <v>0.85540000000000005</v>
      </c>
      <c r="Z537" s="214">
        <v>0.96699999999999997</v>
      </c>
      <c r="AA537" s="23">
        <v>0.93500000000000005</v>
      </c>
      <c r="AB537" s="23">
        <v>0.86999999999999988</v>
      </c>
      <c r="AC537" s="23">
        <v>0.86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 t="e">
        <v>#N/A</v>
      </c>
    </row>
    <row r="538" spans="1:65">
      <c r="A538" s="30"/>
      <c r="B538" s="19">
        <v>1</v>
      </c>
      <c r="C538" s="9">
        <v>3</v>
      </c>
      <c r="D538" s="23">
        <v>0.90467199999999992</v>
      </c>
      <c r="E538" s="23">
        <v>0.83169678056000018</v>
      </c>
      <c r="F538" s="23">
        <v>0.85550000000000004</v>
      </c>
      <c r="G538" s="23">
        <v>0.89</v>
      </c>
      <c r="H538" s="23">
        <v>0.79640000000000011</v>
      </c>
      <c r="I538" s="23">
        <v>0.83</v>
      </c>
      <c r="J538" s="23">
        <v>0.85030000000000006</v>
      </c>
      <c r="K538" s="23">
        <v>0.88</v>
      </c>
      <c r="L538" s="23">
        <v>0.8</v>
      </c>
      <c r="M538" s="23">
        <v>0.85000000000000009</v>
      </c>
      <c r="N538" s="23">
        <v>0.78</v>
      </c>
      <c r="O538" s="23">
        <v>0.81999999999999984</v>
      </c>
      <c r="P538" s="23">
        <v>0.85000000000000009</v>
      </c>
      <c r="Q538" s="23">
        <v>0.85680588574870842</v>
      </c>
      <c r="R538" s="23">
        <v>0.81999999999999984</v>
      </c>
      <c r="S538" s="213">
        <v>0.78</v>
      </c>
      <c r="T538" s="23">
        <v>0.86199999999999988</v>
      </c>
      <c r="U538" s="23">
        <v>0.85000000000000009</v>
      </c>
      <c r="V538" s="23">
        <v>0.83</v>
      </c>
      <c r="W538" s="23">
        <v>0.82899999999999985</v>
      </c>
      <c r="X538" s="23">
        <v>0.85240000000000005</v>
      </c>
      <c r="Y538" s="23">
        <v>0.86429999999999996</v>
      </c>
      <c r="Z538" s="23"/>
      <c r="AA538" s="23">
        <v>0.90500000000000003</v>
      </c>
      <c r="AB538" s="23">
        <v>0.85099999999999998</v>
      </c>
      <c r="AC538" s="23">
        <v>0.85000000000000009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1">
        <v>16</v>
      </c>
    </row>
    <row r="539" spans="1:65">
      <c r="A539" s="30"/>
      <c r="B539" s="19">
        <v>1</v>
      </c>
      <c r="C539" s="9">
        <v>4</v>
      </c>
      <c r="D539" s="23">
        <v>0.89747999999999994</v>
      </c>
      <c r="E539" s="23">
        <v>0.84893342577479924</v>
      </c>
      <c r="F539" s="23">
        <v>0.83800000000000008</v>
      </c>
      <c r="G539" s="23">
        <v>0.89</v>
      </c>
      <c r="H539" s="23">
        <v>0.80649999999999988</v>
      </c>
      <c r="I539" s="23">
        <v>0.84</v>
      </c>
      <c r="J539" s="23">
        <v>0.86970000000000003</v>
      </c>
      <c r="K539" s="23">
        <v>0.83</v>
      </c>
      <c r="L539" s="23">
        <v>0.81000000000000016</v>
      </c>
      <c r="M539" s="23">
        <v>0.85000000000000009</v>
      </c>
      <c r="N539" s="23">
        <v>0.81000000000000016</v>
      </c>
      <c r="O539" s="23">
        <v>0.83</v>
      </c>
      <c r="P539" s="23">
        <v>0.85000000000000009</v>
      </c>
      <c r="Q539" s="23">
        <v>0.85763354350287002</v>
      </c>
      <c r="R539" s="23">
        <v>0.84</v>
      </c>
      <c r="S539" s="213">
        <v>0.76</v>
      </c>
      <c r="T539" s="23">
        <v>0.8829999999999999</v>
      </c>
      <c r="U539" s="23">
        <v>0.89</v>
      </c>
      <c r="V539" s="23">
        <v>0.81999999999999984</v>
      </c>
      <c r="W539" s="23">
        <v>0.86499999999999999</v>
      </c>
      <c r="X539" s="23">
        <v>0.8427</v>
      </c>
      <c r="Y539" s="23">
        <v>0.873</v>
      </c>
      <c r="Z539" s="23">
        <v>0.90500000000000003</v>
      </c>
      <c r="AA539" s="23">
        <v>0.91100000000000003</v>
      </c>
      <c r="AB539" s="23">
        <v>0.90000000000000013</v>
      </c>
      <c r="AC539" s="23">
        <v>0.88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1">
        <v>0.85243812890571102</v>
      </c>
    </row>
    <row r="540" spans="1:65">
      <c r="A540" s="30"/>
      <c r="B540" s="19">
        <v>1</v>
      </c>
      <c r="C540" s="9">
        <v>5</v>
      </c>
      <c r="D540" s="23">
        <v>0.89660799999999996</v>
      </c>
      <c r="E540" s="23">
        <v>0.83197994248294349</v>
      </c>
      <c r="F540" s="23">
        <v>0.84019999999999995</v>
      </c>
      <c r="G540" s="23">
        <v>0.86</v>
      </c>
      <c r="H540" s="23">
        <v>0.77990000000000004</v>
      </c>
      <c r="I540" s="23">
        <v>0.84</v>
      </c>
      <c r="J540" s="23">
        <v>0.84379999999999988</v>
      </c>
      <c r="K540" s="23">
        <v>0.86</v>
      </c>
      <c r="L540" s="23">
        <v>0.83</v>
      </c>
      <c r="M540" s="23">
        <v>0.86999999999999988</v>
      </c>
      <c r="N540" s="23">
        <v>0.8</v>
      </c>
      <c r="O540" s="23">
        <v>0.81000000000000016</v>
      </c>
      <c r="P540" s="23">
        <v>0.85000000000000009</v>
      </c>
      <c r="Q540" s="23">
        <v>0.86635411847418986</v>
      </c>
      <c r="R540" s="23">
        <v>0.81000000000000016</v>
      </c>
      <c r="S540" s="213">
        <v>0.79</v>
      </c>
      <c r="T540" s="23">
        <v>0.86399999999999999</v>
      </c>
      <c r="U540" s="23">
        <v>0.86</v>
      </c>
      <c r="V540" s="23">
        <v>0.84</v>
      </c>
      <c r="W540" s="23">
        <v>0.86899999999999999</v>
      </c>
      <c r="X540" s="23">
        <v>0.8781000000000001</v>
      </c>
      <c r="Y540" s="23">
        <v>0.87290000000000001</v>
      </c>
      <c r="Z540" s="23">
        <v>0.91100000000000003</v>
      </c>
      <c r="AA540" s="23">
        <v>0.93500000000000005</v>
      </c>
      <c r="AB540" s="23">
        <v>0.89</v>
      </c>
      <c r="AC540" s="23">
        <v>0.86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1">
        <v>41</v>
      </c>
    </row>
    <row r="541" spans="1:65">
      <c r="A541" s="30"/>
      <c r="B541" s="19">
        <v>1</v>
      </c>
      <c r="C541" s="9">
        <v>6</v>
      </c>
      <c r="D541" s="23">
        <v>0.90326399999999996</v>
      </c>
      <c r="E541" s="23">
        <v>0.83860508565159686</v>
      </c>
      <c r="F541" s="23">
        <v>0.85199999999999998</v>
      </c>
      <c r="G541" s="23">
        <v>0.90000000000000013</v>
      </c>
      <c r="H541" s="23">
        <v>0.79830000000000001</v>
      </c>
      <c r="I541" s="23">
        <v>0.84</v>
      </c>
      <c r="J541" s="23">
        <v>0.85299999999999998</v>
      </c>
      <c r="K541" s="23">
        <v>0.83</v>
      </c>
      <c r="L541" s="23">
        <v>0.81000000000000016</v>
      </c>
      <c r="M541" s="23">
        <v>0.86</v>
      </c>
      <c r="N541" s="23">
        <v>0.78</v>
      </c>
      <c r="O541" s="23">
        <v>0.8</v>
      </c>
      <c r="P541" s="23">
        <v>0.86</v>
      </c>
      <c r="Q541" s="23">
        <v>0.8558430177266253</v>
      </c>
      <c r="R541" s="23">
        <v>0.81999999999999984</v>
      </c>
      <c r="S541" s="213">
        <v>0.78</v>
      </c>
      <c r="T541" s="23">
        <v>0.86999999999999988</v>
      </c>
      <c r="U541" s="23">
        <v>0.86</v>
      </c>
      <c r="V541" s="23">
        <v>0.83</v>
      </c>
      <c r="W541" s="23">
        <v>0.86799999999999999</v>
      </c>
      <c r="X541" s="23">
        <v>0.85430000000000006</v>
      </c>
      <c r="Y541" s="23">
        <v>0.87530000000000008</v>
      </c>
      <c r="Z541" s="23">
        <v>0.86399999999999999</v>
      </c>
      <c r="AA541" s="23">
        <v>0.94699999999999995</v>
      </c>
      <c r="AB541" s="23">
        <v>0.91999999999999993</v>
      </c>
      <c r="AC541" s="23">
        <v>0.85000000000000009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7"/>
    </row>
    <row r="542" spans="1:65">
      <c r="A542" s="30"/>
      <c r="B542" s="20" t="s">
        <v>267</v>
      </c>
      <c r="C542" s="12"/>
      <c r="D542" s="215">
        <v>0.90064799999999989</v>
      </c>
      <c r="E542" s="215">
        <v>0.83576982405520883</v>
      </c>
      <c r="F542" s="215">
        <v>0.84043333333333337</v>
      </c>
      <c r="G542" s="215">
        <v>0.88000000000000023</v>
      </c>
      <c r="H542" s="215">
        <v>0.7970166666666666</v>
      </c>
      <c r="I542" s="215">
        <v>0.83833333333333337</v>
      </c>
      <c r="J542" s="215">
        <v>0.85421666666666651</v>
      </c>
      <c r="K542" s="215">
        <v>0.85166666666666668</v>
      </c>
      <c r="L542" s="215">
        <v>0.81333333333333335</v>
      </c>
      <c r="M542" s="215">
        <v>0.86</v>
      </c>
      <c r="N542" s="215">
        <v>0.79</v>
      </c>
      <c r="O542" s="215">
        <v>0.80666666666666664</v>
      </c>
      <c r="P542" s="215">
        <v>0.84666666666666679</v>
      </c>
      <c r="Q542" s="215">
        <v>0.86020970807978303</v>
      </c>
      <c r="R542" s="215">
        <v>0.82499999999999984</v>
      </c>
      <c r="S542" s="215">
        <v>0.77333333333333343</v>
      </c>
      <c r="T542" s="215">
        <v>0.87</v>
      </c>
      <c r="U542" s="215">
        <v>0.8666666666666667</v>
      </c>
      <c r="V542" s="215">
        <v>0.83</v>
      </c>
      <c r="W542" s="215">
        <v>0.85233333333333328</v>
      </c>
      <c r="X542" s="215">
        <v>0.85738333333333339</v>
      </c>
      <c r="Y542" s="215">
        <v>0.86483333333333345</v>
      </c>
      <c r="Z542" s="215">
        <v>0.90560000000000007</v>
      </c>
      <c r="AA542" s="215">
        <v>0.92400000000000004</v>
      </c>
      <c r="AB542" s="215">
        <v>0.88016666666666665</v>
      </c>
      <c r="AC542" s="215">
        <v>0.86166666666666669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7"/>
    </row>
    <row r="543" spans="1:65">
      <c r="A543" s="30"/>
      <c r="B543" s="3" t="s">
        <v>268</v>
      </c>
      <c r="C543" s="29"/>
      <c r="D543" s="23">
        <v>0.90037199999999995</v>
      </c>
      <c r="E543" s="23">
        <v>0.83414507234670077</v>
      </c>
      <c r="F543" s="23">
        <v>0.83909999999999996</v>
      </c>
      <c r="G543" s="23">
        <v>0.89</v>
      </c>
      <c r="H543" s="23">
        <v>0.79735</v>
      </c>
      <c r="I543" s="23">
        <v>0.84</v>
      </c>
      <c r="J543" s="23">
        <v>0.85285</v>
      </c>
      <c r="K543" s="23">
        <v>0.85</v>
      </c>
      <c r="L543" s="23">
        <v>0.81000000000000016</v>
      </c>
      <c r="M543" s="23">
        <v>0.86</v>
      </c>
      <c r="N543" s="23">
        <v>0.78500000000000003</v>
      </c>
      <c r="O543" s="23">
        <v>0.81000000000000016</v>
      </c>
      <c r="P543" s="23">
        <v>0.85000000000000009</v>
      </c>
      <c r="Q543" s="23">
        <v>0.85892701426251339</v>
      </c>
      <c r="R543" s="23">
        <v>0.81999999999999984</v>
      </c>
      <c r="S543" s="23">
        <v>0.77500000000000002</v>
      </c>
      <c r="T543" s="23">
        <v>0.86699999999999999</v>
      </c>
      <c r="U543" s="23">
        <v>0.86499999999999999</v>
      </c>
      <c r="V543" s="23">
        <v>0.83</v>
      </c>
      <c r="W543" s="23">
        <v>0.86450000000000005</v>
      </c>
      <c r="X543" s="23">
        <v>0.85499999999999998</v>
      </c>
      <c r="Y543" s="23">
        <v>0.86860000000000004</v>
      </c>
      <c r="Z543" s="23">
        <v>0.90500000000000003</v>
      </c>
      <c r="AA543" s="23">
        <v>0.92300000000000004</v>
      </c>
      <c r="AB543" s="23">
        <v>0.87999999999999989</v>
      </c>
      <c r="AC543" s="23">
        <v>0.86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7"/>
    </row>
    <row r="544" spans="1:65">
      <c r="A544" s="30"/>
      <c r="B544" s="3" t="s">
        <v>269</v>
      </c>
      <c r="C544" s="29"/>
      <c r="D544" s="23">
        <v>4.4353662306510534E-3</v>
      </c>
      <c r="E544" s="23">
        <v>7.587390580250093E-3</v>
      </c>
      <c r="F544" s="23">
        <v>1.1436899346705231E-2</v>
      </c>
      <c r="G544" s="23">
        <v>2.0000000000000007E-2</v>
      </c>
      <c r="H544" s="23">
        <v>9.5424140900856793E-3</v>
      </c>
      <c r="I544" s="23">
        <v>7.5277265270908512E-3</v>
      </c>
      <c r="J544" s="23">
        <v>8.600794536940598E-3</v>
      </c>
      <c r="K544" s="23">
        <v>2.1369760566432808E-2</v>
      </c>
      <c r="L544" s="23">
        <v>1.3662601021279412E-2</v>
      </c>
      <c r="M544" s="23">
        <v>8.9442719099990676E-3</v>
      </c>
      <c r="N544" s="23">
        <v>1.2649110640673563E-2</v>
      </c>
      <c r="O544" s="23">
        <v>2.0655911179772862E-2</v>
      </c>
      <c r="P544" s="23">
        <v>1.8618986725025193E-2</v>
      </c>
      <c r="Q544" s="23">
        <v>4.3037913065726184E-3</v>
      </c>
      <c r="R544" s="23">
        <v>1.2247448713915874E-2</v>
      </c>
      <c r="S544" s="23">
        <v>1.2110601416389978E-2</v>
      </c>
      <c r="T544" s="23">
        <v>1.2247448713915893E-2</v>
      </c>
      <c r="U544" s="23">
        <v>1.366260102127944E-2</v>
      </c>
      <c r="V544" s="23">
        <v>6.3245553203367996E-3</v>
      </c>
      <c r="W544" s="23">
        <v>2.2250093632761831E-2</v>
      </c>
      <c r="X544" s="23">
        <v>1.1796341240684224E-2</v>
      </c>
      <c r="Y544" s="23">
        <v>1.1050731499166303E-2</v>
      </c>
      <c r="Z544" s="23">
        <v>3.9163758757300091E-2</v>
      </c>
      <c r="AA544" s="23">
        <v>1.7146428199482231E-2</v>
      </c>
      <c r="AB544" s="23">
        <v>2.8074306165365267E-2</v>
      </c>
      <c r="AC544" s="23">
        <v>1.1690451944500071E-2</v>
      </c>
      <c r="AD544" s="209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7"/>
    </row>
    <row r="545" spans="1:65">
      <c r="A545" s="30"/>
      <c r="B545" s="3" t="s">
        <v>87</v>
      </c>
      <c r="C545" s="29"/>
      <c r="D545" s="13">
        <v>4.92463896067171E-3</v>
      </c>
      <c r="E545" s="13">
        <v>9.07832558901874E-3</v>
      </c>
      <c r="F545" s="13">
        <v>1.3608336191693052E-2</v>
      </c>
      <c r="G545" s="13">
        <v>2.2727272727272731E-2</v>
      </c>
      <c r="H545" s="13">
        <v>1.1972665678366006E-2</v>
      </c>
      <c r="I545" s="13">
        <v>8.9793954597505183E-3</v>
      </c>
      <c r="J545" s="13">
        <v>1.0068633489092073E-2</v>
      </c>
      <c r="K545" s="13">
        <v>2.5091695381330107E-2</v>
      </c>
      <c r="L545" s="13">
        <v>1.6798279944195998E-2</v>
      </c>
      <c r="M545" s="13">
        <v>1.040031617441752E-2</v>
      </c>
      <c r="N545" s="13">
        <v>1.6011532456548811E-2</v>
      </c>
      <c r="O545" s="13">
        <v>2.5606501462528342E-2</v>
      </c>
      <c r="P545" s="13">
        <v>2.1990929202785659E-2</v>
      </c>
      <c r="Q545" s="13">
        <v>5.0031884854913177E-3</v>
      </c>
      <c r="R545" s="13">
        <v>1.4845392380504092E-2</v>
      </c>
      <c r="S545" s="13">
        <v>1.566026045222842E-2</v>
      </c>
      <c r="T545" s="13">
        <v>1.407752725737459E-2</v>
      </c>
      <c r="U545" s="13">
        <v>1.5764539639937816E-2</v>
      </c>
      <c r="V545" s="13">
        <v>7.6199461690804821E-3</v>
      </c>
      <c r="W545" s="13">
        <v>2.6104920179227806E-2</v>
      </c>
      <c r="X545" s="13">
        <v>1.3758538079836973E-2</v>
      </c>
      <c r="Y545" s="13">
        <v>1.2777874155906303E-2</v>
      </c>
      <c r="Z545" s="13">
        <v>4.324620004118826E-2</v>
      </c>
      <c r="AA545" s="13">
        <v>1.8556740475630121E-2</v>
      </c>
      <c r="AB545" s="13">
        <v>3.1896579623592429E-2</v>
      </c>
      <c r="AC545" s="13">
        <v>1.3567255641586156E-2</v>
      </c>
      <c r="AD545" s="155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3" t="s">
        <v>270</v>
      </c>
      <c r="C546" s="29"/>
      <c r="D546" s="13">
        <v>5.6555272998143113E-2</v>
      </c>
      <c r="E546" s="13">
        <v>-1.9553682883588941E-2</v>
      </c>
      <c r="F546" s="13">
        <v>-1.4082893720144152E-2</v>
      </c>
      <c r="G546" s="13">
        <v>3.2332987180748063E-2</v>
      </c>
      <c r="H546" s="13">
        <v>-6.5015231439952026E-2</v>
      </c>
      <c r="I546" s="13">
        <v>-1.6546415621370936E-2</v>
      </c>
      <c r="J546" s="13">
        <v>2.0864127267965493E-3</v>
      </c>
      <c r="K546" s="13">
        <v>-9.0500672469295829E-4</v>
      </c>
      <c r="L546" s="13">
        <v>-4.5874057302642157E-2</v>
      </c>
      <c r="M546" s="13">
        <v>8.8708738357308192E-3</v>
      </c>
      <c r="N546" s="13">
        <v>-7.3246522871828645E-2</v>
      </c>
      <c r="O546" s="13">
        <v>-5.3694761750981201E-2</v>
      </c>
      <c r="P546" s="13">
        <v>-6.7705350609470472E-3</v>
      </c>
      <c r="Q546" s="13">
        <v>9.116883572592549E-3</v>
      </c>
      <c r="R546" s="13">
        <v>-3.2187824518049135E-2</v>
      </c>
      <c r="S546" s="13">
        <v>-9.2798283992676089E-2</v>
      </c>
      <c r="T546" s="13">
        <v>2.0601930508239219E-2</v>
      </c>
      <c r="U546" s="13">
        <v>1.6691578284069752E-2</v>
      </c>
      <c r="V546" s="13">
        <v>-2.6322296181794713E-2</v>
      </c>
      <c r="W546" s="13">
        <v>-1.2293627985915379E-4</v>
      </c>
      <c r="X546" s="13">
        <v>5.8012473397577313E-3</v>
      </c>
      <c r="Y546" s="13">
        <v>1.4540884560776624E-2</v>
      </c>
      <c r="Z546" s="13">
        <v>6.236449226236962E-2</v>
      </c>
      <c r="AA546" s="13">
        <v>8.3949636539785155E-2</v>
      </c>
      <c r="AB546" s="13">
        <v>3.2528504791956347E-2</v>
      </c>
      <c r="AC546" s="13">
        <v>1.0826049947815664E-2</v>
      </c>
      <c r="AD546" s="155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A547" s="30"/>
      <c r="B547" s="46" t="s">
        <v>271</v>
      </c>
      <c r="C547" s="47"/>
      <c r="D547" s="45">
        <v>1.87</v>
      </c>
      <c r="E547" s="45">
        <v>0.69</v>
      </c>
      <c r="F547" s="45">
        <v>0.51</v>
      </c>
      <c r="G547" s="45">
        <v>1.05</v>
      </c>
      <c r="H547" s="45">
        <v>2.2200000000000002</v>
      </c>
      <c r="I547" s="45">
        <v>0.59</v>
      </c>
      <c r="J547" s="45">
        <v>0.04</v>
      </c>
      <c r="K547" s="45">
        <v>0.06</v>
      </c>
      <c r="L547" s="45">
        <v>1.57</v>
      </c>
      <c r="M547" s="45">
        <v>0.26</v>
      </c>
      <c r="N547" s="45">
        <v>2.4900000000000002</v>
      </c>
      <c r="O547" s="45">
        <v>1.84</v>
      </c>
      <c r="P547" s="45">
        <v>0.26</v>
      </c>
      <c r="Q547" s="45">
        <v>0.27</v>
      </c>
      <c r="R547" s="45">
        <v>1.1100000000000001</v>
      </c>
      <c r="S547" s="45">
        <v>3.15</v>
      </c>
      <c r="T547" s="45">
        <v>0.66</v>
      </c>
      <c r="U547" s="45">
        <v>0.53</v>
      </c>
      <c r="V547" s="45">
        <v>0.92</v>
      </c>
      <c r="W547" s="45">
        <v>0.04</v>
      </c>
      <c r="X547" s="45">
        <v>0.16</v>
      </c>
      <c r="Y547" s="45">
        <v>0.46</v>
      </c>
      <c r="Z547" s="45">
        <v>2.06</v>
      </c>
      <c r="AA547" s="45">
        <v>2.77</v>
      </c>
      <c r="AB547" s="45">
        <v>1.06</v>
      </c>
      <c r="AC547" s="45">
        <v>0.33</v>
      </c>
      <c r="AD547" s="15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6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6"/>
    </row>
    <row r="549" spans="1:65" ht="15">
      <c r="B549" s="8" t="s">
        <v>527</v>
      </c>
      <c r="BM549" s="28" t="s">
        <v>67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17" t="s">
        <v>227</v>
      </c>
      <c r="AA550" s="17" t="s">
        <v>227</v>
      </c>
      <c r="AB550" s="15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228</v>
      </c>
      <c r="C551" s="9" t="s">
        <v>228</v>
      </c>
      <c r="D551" s="153" t="s">
        <v>232</v>
      </c>
      <c r="E551" s="154" t="s">
        <v>233</v>
      </c>
      <c r="F551" s="154" t="s">
        <v>237</v>
      </c>
      <c r="G551" s="154" t="s">
        <v>238</v>
      </c>
      <c r="H551" s="154" t="s">
        <v>239</v>
      </c>
      <c r="I551" s="154" t="s">
        <v>240</v>
      </c>
      <c r="J551" s="154" t="s">
        <v>241</v>
      </c>
      <c r="K551" s="154" t="s">
        <v>242</v>
      </c>
      <c r="L551" s="154" t="s">
        <v>243</v>
      </c>
      <c r="M551" s="154" t="s">
        <v>244</v>
      </c>
      <c r="N551" s="154" t="s">
        <v>245</v>
      </c>
      <c r="O551" s="154" t="s">
        <v>246</v>
      </c>
      <c r="P551" s="154" t="s">
        <v>247</v>
      </c>
      <c r="Q551" s="154" t="s">
        <v>248</v>
      </c>
      <c r="R551" s="154" t="s">
        <v>249</v>
      </c>
      <c r="S551" s="154" t="s">
        <v>250</v>
      </c>
      <c r="T551" s="154" t="s">
        <v>251</v>
      </c>
      <c r="U551" s="154" t="s">
        <v>252</v>
      </c>
      <c r="V551" s="154" t="s">
        <v>253</v>
      </c>
      <c r="W551" s="154" t="s">
        <v>254</v>
      </c>
      <c r="X551" s="154" t="s">
        <v>255</v>
      </c>
      <c r="Y551" s="154" t="s">
        <v>257</v>
      </c>
      <c r="Z551" s="154" t="s">
        <v>259</v>
      </c>
      <c r="AA551" s="154" t="s">
        <v>260</v>
      </c>
      <c r="AB551" s="15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301</v>
      </c>
      <c r="E552" s="11" t="s">
        <v>114</v>
      </c>
      <c r="F552" s="11" t="s">
        <v>302</v>
      </c>
      <c r="G552" s="11" t="s">
        <v>114</v>
      </c>
      <c r="H552" s="11" t="s">
        <v>114</v>
      </c>
      <c r="I552" s="11" t="s">
        <v>302</v>
      </c>
      <c r="J552" s="11" t="s">
        <v>301</v>
      </c>
      <c r="K552" s="11" t="s">
        <v>302</v>
      </c>
      <c r="L552" s="11" t="s">
        <v>302</v>
      </c>
      <c r="M552" s="11" t="s">
        <v>302</v>
      </c>
      <c r="N552" s="11" t="s">
        <v>302</v>
      </c>
      <c r="O552" s="11" t="s">
        <v>302</v>
      </c>
      <c r="P552" s="11" t="s">
        <v>114</v>
      </c>
      <c r="Q552" s="11" t="s">
        <v>302</v>
      </c>
      <c r="R552" s="11" t="s">
        <v>302</v>
      </c>
      <c r="S552" s="11" t="s">
        <v>114</v>
      </c>
      <c r="T552" s="11" t="s">
        <v>302</v>
      </c>
      <c r="U552" s="11" t="s">
        <v>301</v>
      </c>
      <c r="V552" s="11" t="s">
        <v>302</v>
      </c>
      <c r="W552" s="11" t="s">
        <v>114</v>
      </c>
      <c r="X552" s="11" t="s">
        <v>301</v>
      </c>
      <c r="Y552" s="11" t="s">
        <v>302</v>
      </c>
      <c r="Z552" s="11" t="s">
        <v>301</v>
      </c>
      <c r="AA552" s="11" t="s">
        <v>302</v>
      </c>
      <c r="AB552" s="15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15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7">
        <v>3.6742605811944488E-2</v>
      </c>
      <c r="E554" s="207">
        <v>3.73E-2</v>
      </c>
      <c r="F554" s="207">
        <v>3.8900000000000004E-2</v>
      </c>
      <c r="G554" s="208">
        <v>5.1099999999999993E-2</v>
      </c>
      <c r="H554" s="207">
        <v>4.19E-2</v>
      </c>
      <c r="I554" s="207">
        <v>3.49E-2</v>
      </c>
      <c r="J554" s="207">
        <v>3.7999999999999999E-2</v>
      </c>
      <c r="K554" s="207">
        <v>3.6400000000000002E-2</v>
      </c>
      <c r="L554" s="207">
        <v>3.95E-2</v>
      </c>
      <c r="M554" s="207">
        <v>3.5700000000000003E-2</v>
      </c>
      <c r="N554" s="207">
        <v>3.5400000000000001E-2</v>
      </c>
      <c r="O554" s="216">
        <v>3.6299999999999999E-2</v>
      </c>
      <c r="P554" s="207">
        <v>3.9180506961007999E-2</v>
      </c>
      <c r="Q554" s="207">
        <v>3.9E-2</v>
      </c>
      <c r="R554" s="207">
        <v>3.49E-2</v>
      </c>
      <c r="S554" s="207">
        <v>3.5299999999999998E-2</v>
      </c>
      <c r="T554" s="207">
        <v>3.7599999999999995E-2</v>
      </c>
      <c r="U554" s="216">
        <v>4.0599999999999997E-2</v>
      </c>
      <c r="V554" s="207">
        <v>3.4999999999999996E-2</v>
      </c>
      <c r="W554" s="207">
        <v>4.0399999999999998E-2</v>
      </c>
      <c r="X554" s="216">
        <v>3.7399999999999996E-2</v>
      </c>
      <c r="Y554" s="207">
        <v>3.9E-2</v>
      </c>
      <c r="Z554" s="208">
        <v>4.7100000000000003E-2</v>
      </c>
      <c r="AA554" s="207">
        <v>0.04</v>
      </c>
      <c r="AB554" s="209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1">
        <v>1</v>
      </c>
    </row>
    <row r="555" spans="1:65">
      <c r="A555" s="30"/>
      <c r="B555" s="19">
        <v>1</v>
      </c>
      <c r="C555" s="9">
        <v>2</v>
      </c>
      <c r="D555" s="23">
        <v>3.6787814468421616E-2</v>
      </c>
      <c r="E555" s="23">
        <v>3.6999999999999998E-2</v>
      </c>
      <c r="F555" s="23">
        <v>3.8699999999999998E-2</v>
      </c>
      <c r="G555" s="213">
        <v>5.2299999999999999E-2</v>
      </c>
      <c r="H555" s="23">
        <v>4.1100000000000005E-2</v>
      </c>
      <c r="I555" s="23">
        <v>3.4999999999999996E-2</v>
      </c>
      <c r="J555" s="23">
        <v>4.0099999999999997E-2</v>
      </c>
      <c r="K555" s="23">
        <v>3.6900000000000002E-2</v>
      </c>
      <c r="L555" s="23">
        <v>3.85E-2</v>
      </c>
      <c r="M555" s="23">
        <v>3.4999999999999996E-2</v>
      </c>
      <c r="N555" s="23">
        <v>3.6900000000000002E-2</v>
      </c>
      <c r="O555" s="23">
        <v>3.9300000000000002E-2</v>
      </c>
      <c r="P555" s="23">
        <v>3.9307091444208006E-2</v>
      </c>
      <c r="Q555" s="23">
        <v>3.8400000000000004E-2</v>
      </c>
      <c r="R555" s="23">
        <v>3.56E-2</v>
      </c>
      <c r="S555" s="23">
        <v>3.4499999999999996E-2</v>
      </c>
      <c r="T555" s="23">
        <v>3.7399999999999996E-2</v>
      </c>
      <c r="U555" s="23">
        <v>3.5700000000000003E-2</v>
      </c>
      <c r="V555" s="23">
        <v>3.6900000000000002E-2</v>
      </c>
      <c r="W555" s="23">
        <v>3.8600000000000002E-2</v>
      </c>
      <c r="X555" s="23">
        <v>3.85E-2</v>
      </c>
      <c r="Y555" s="23">
        <v>3.9E-2</v>
      </c>
      <c r="Z555" s="213">
        <v>4.7500000000000001E-2</v>
      </c>
      <c r="AA555" s="23">
        <v>0.04</v>
      </c>
      <c r="AB555" s="209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1">
        <v>27</v>
      </c>
    </row>
    <row r="556" spans="1:65">
      <c r="A556" s="30"/>
      <c r="B556" s="19">
        <v>1</v>
      </c>
      <c r="C556" s="9">
        <v>3</v>
      </c>
      <c r="D556" s="23">
        <v>3.7225160878949996E-2</v>
      </c>
      <c r="E556" s="23">
        <v>3.8200000000000005E-2</v>
      </c>
      <c r="F556" s="23">
        <v>4.0099999999999997E-2</v>
      </c>
      <c r="G556" s="213">
        <v>5.2499999999999998E-2</v>
      </c>
      <c r="H556" s="23">
        <v>4.1399999999999999E-2</v>
      </c>
      <c r="I556" s="23">
        <v>3.4999999999999996E-2</v>
      </c>
      <c r="J556" s="23">
        <v>3.8800000000000001E-2</v>
      </c>
      <c r="K556" s="23">
        <v>3.5900000000000001E-2</v>
      </c>
      <c r="L556" s="23">
        <v>3.8600000000000002E-2</v>
      </c>
      <c r="M556" s="23">
        <v>3.49E-2</v>
      </c>
      <c r="N556" s="23">
        <v>3.7599999999999995E-2</v>
      </c>
      <c r="O556" s="23">
        <v>3.8200000000000005E-2</v>
      </c>
      <c r="P556" s="23">
        <v>3.7486650182070612E-2</v>
      </c>
      <c r="Q556" s="23">
        <v>3.8800000000000001E-2</v>
      </c>
      <c r="R556" s="23">
        <v>3.6400000000000002E-2</v>
      </c>
      <c r="S556" s="23">
        <v>3.5500000000000004E-2</v>
      </c>
      <c r="T556" s="23">
        <v>3.6499999999999998E-2</v>
      </c>
      <c r="U556" s="23">
        <v>3.7599999999999995E-2</v>
      </c>
      <c r="V556" s="23">
        <v>3.5500000000000004E-2</v>
      </c>
      <c r="W556" s="23">
        <v>3.8400000000000004E-2</v>
      </c>
      <c r="X556" s="23">
        <v>3.8600000000000002E-2</v>
      </c>
      <c r="Y556" s="23">
        <v>3.9E-2</v>
      </c>
      <c r="Z556" s="213">
        <v>4.5499999999999999E-2</v>
      </c>
      <c r="AA556" s="23">
        <v>0.04</v>
      </c>
      <c r="AB556" s="209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1">
        <v>16</v>
      </c>
    </row>
    <row r="557" spans="1:65">
      <c r="A557" s="30"/>
      <c r="B557" s="19">
        <v>1</v>
      </c>
      <c r="C557" s="9">
        <v>4</v>
      </c>
      <c r="D557" s="23">
        <v>3.7998496594926427E-2</v>
      </c>
      <c r="E557" s="23">
        <v>3.7699999999999997E-2</v>
      </c>
      <c r="F557" s="23">
        <v>3.9800000000000002E-2</v>
      </c>
      <c r="G557" s="213">
        <v>5.4100000000000002E-2</v>
      </c>
      <c r="H557" s="23">
        <v>4.1800000000000004E-2</v>
      </c>
      <c r="I557" s="23">
        <v>3.56E-2</v>
      </c>
      <c r="J557" s="23">
        <v>3.6699999999999997E-2</v>
      </c>
      <c r="K557" s="23">
        <v>3.6299999999999999E-2</v>
      </c>
      <c r="L557" s="23">
        <v>3.8900000000000004E-2</v>
      </c>
      <c r="M557" s="23">
        <v>3.6400000000000002E-2</v>
      </c>
      <c r="N557" s="23">
        <v>3.8200000000000005E-2</v>
      </c>
      <c r="O557" s="23">
        <v>3.8400000000000004E-2</v>
      </c>
      <c r="P557" s="23">
        <v>3.8007883492995539E-2</v>
      </c>
      <c r="Q557" s="23">
        <v>3.9199999999999999E-2</v>
      </c>
      <c r="R557" s="23">
        <v>3.6299999999999999E-2</v>
      </c>
      <c r="S557" s="23">
        <v>3.4000000000000002E-2</v>
      </c>
      <c r="T557" s="23">
        <v>3.7900000000000003E-2</v>
      </c>
      <c r="U557" s="23">
        <v>3.6699999999999997E-2</v>
      </c>
      <c r="V557" s="23">
        <v>3.7100000000000001E-2</v>
      </c>
      <c r="W557" s="23">
        <v>3.8300000000000001E-2</v>
      </c>
      <c r="X557" s="23">
        <v>3.9E-2</v>
      </c>
      <c r="Y557" s="23">
        <v>3.9E-2</v>
      </c>
      <c r="Z557" s="213">
        <v>4.7899999999999998E-2</v>
      </c>
      <c r="AA557" s="23">
        <v>0.04</v>
      </c>
      <c r="AB557" s="209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1">
        <v>3.7780536050579801E-2</v>
      </c>
    </row>
    <row r="558" spans="1:65">
      <c r="A558" s="30"/>
      <c r="B558" s="19">
        <v>1</v>
      </c>
      <c r="C558" s="9">
        <v>5</v>
      </c>
      <c r="D558" s="23">
        <v>3.6962359300294595E-2</v>
      </c>
      <c r="E558" s="23">
        <v>3.7499999999999999E-2</v>
      </c>
      <c r="F558" s="23">
        <v>4.0599999999999997E-2</v>
      </c>
      <c r="G558" s="213">
        <v>5.2999999999999999E-2</v>
      </c>
      <c r="H558" s="23">
        <v>4.1399999999999999E-2</v>
      </c>
      <c r="I558" s="23">
        <v>3.4799999999999998E-2</v>
      </c>
      <c r="J558" s="23">
        <v>3.8100000000000002E-2</v>
      </c>
      <c r="K558" s="23">
        <v>3.73E-2</v>
      </c>
      <c r="L558" s="23">
        <v>3.9100000000000003E-2</v>
      </c>
      <c r="M558" s="23">
        <v>3.61E-2</v>
      </c>
      <c r="N558" s="23">
        <v>3.7199999999999997E-2</v>
      </c>
      <c r="O558" s="23">
        <v>3.85E-2</v>
      </c>
      <c r="P558" s="23">
        <v>3.753571346554934E-2</v>
      </c>
      <c r="Q558" s="214">
        <v>3.5400000000000001E-2</v>
      </c>
      <c r="R558" s="23">
        <v>3.6999999999999998E-2</v>
      </c>
      <c r="S558" s="23">
        <v>3.5400000000000001E-2</v>
      </c>
      <c r="T558" s="23">
        <v>3.6999999999999998E-2</v>
      </c>
      <c r="U558" s="23">
        <v>3.7699999999999997E-2</v>
      </c>
      <c r="V558" s="23">
        <v>3.73E-2</v>
      </c>
      <c r="W558" s="23">
        <v>3.9899999999999998E-2</v>
      </c>
      <c r="X558" s="23">
        <v>3.8800000000000001E-2</v>
      </c>
      <c r="Y558" s="23">
        <v>3.9E-2</v>
      </c>
      <c r="Z558" s="213">
        <v>4.6900000000000004E-2</v>
      </c>
      <c r="AA558" s="23">
        <v>0.04</v>
      </c>
      <c r="AB558" s="209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1">
        <v>42</v>
      </c>
    </row>
    <row r="559" spans="1:65">
      <c r="A559" s="30"/>
      <c r="B559" s="19">
        <v>1</v>
      </c>
      <c r="C559" s="9">
        <v>6</v>
      </c>
      <c r="D559" s="23">
        <v>3.7225786121557275E-2</v>
      </c>
      <c r="E559" s="23">
        <v>3.7399999999999996E-2</v>
      </c>
      <c r="F559" s="23">
        <v>3.8300000000000001E-2</v>
      </c>
      <c r="G559" s="213">
        <v>5.4100000000000002E-2</v>
      </c>
      <c r="H559" s="23">
        <v>4.1700000000000001E-2</v>
      </c>
      <c r="I559" s="23">
        <v>3.4799999999999998E-2</v>
      </c>
      <c r="J559" s="23">
        <v>3.6699999999999997E-2</v>
      </c>
      <c r="K559" s="23">
        <v>3.6499999999999998E-2</v>
      </c>
      <c r="L559" s="23">
        <v>3.9199999999999999E-2</v>
      </c>
      <c r="M559" s="23">
        <v>3.5299999999999998E-2</v>
      </c>
      <c r="N559" s="23">
        <v>3.6799999999999999E-2</v>
      </c>
      <c r="O559" s="23">
        <v>3.9199999999999999E-2</v>
      </c>
      <c r="P559" s="23">
        <v>3.9093589954608002E-2</v>
      </c>
      <c r="Q559" s="23">
        <v>3.8100000000000002E-2</v>
      </c>
      <c r="R559" s="23">
        <v>3.73E-2</v>
      </c>
      <c r="S559" s="23">
        <v>3.5799999999999998E-2</v>
      </c>
      <c r="T559" s="23">
        <v>3.6900000000000002E-2</v>
      </c>
      <c r="U559" s="23">
        <v>3.73E-2</v>
      </c>
      <c r="V559" s="23">
        <v>3.7100000000000001E-2</v>
      </c>
      <c r="W559" s="23">
        <v>3.8600000000000002E-2</v>
      </c>
      <c r="X559" s="23">
        <v>3.8699999999999998E-2</v>
      </c>
      <c r="Y559" s="23">
        <v>3.9E-2</v>
      </c>
      <c r="Z559" s="213">
        <v>4.8599999999999997E-2</v>
      </c>
      <c r="AA559" s="23">
        <v>0.04</v>
      </c>
      <c r="AB559" s="209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7"/>
    </row>
    <row r="560" spans="1:65">
      <c r="A560" s="30"/>
      <c r="B560" s="20" t="s">
        <v>267</v>
      </c>
      <c r="C560" s="12"/>
      <c r="D560" s="215">
        <v>3.7157037196015735E-2</v>
      </c>
      <c r="E560" s="215">
        <v>3.7516666666666663E-2</v>
      </c>
      <c r="F560" s="215">
        <v>3.9399999999999998E-2</v>
      </c>
      <c r="G560" s="215">
        <v>5.2850000000000001E-2</v>
      </c>
      <c r="H560" s="215">
        <v>4.1550000000000004E-2</v>
      </c>
      <c r="I560" s="215">
        <v>3.5016666666666661E-2</v>
      </c>
      <c r="J560" s="215">
        <v>3.8066666666666665E-2</v>
      </c>
      <c r="K560" s="215">
        <v>3.6550000000000006E-2</v>
      </c>
      <c r="L560" s="215">
        <v>3.896666666666667E-2</v>
      </c>
      <c r="M560" s="215">
        <v>3.556666666666667E-2</v>
      </c>
      <c r="N560" s="215">
        <v>3.701666666666667E-2</v>
      </c>
      <c r="O560" s="215">
        <v>3.8316666666666666E-2</v>
      </c>
      <c r="P560" s="215">
        <v>3.843523925007325E-2</v>
      </c>
      <c r="Q560" s="215">
        <v>3.8149999999999996E-2</v>
      </c>
      <c r="R560" s="215">
        <v>3.6249999999999998E-2</v>
      </c>
      <c r="S560" s="215">
        <v>3.5083333333333334E-2</v>
      </c>
      <c r="T560" s="215">
        <v>3.7216666666666669E-2</v>
      </c>
      <c r="U560" s="215">
        <v>3.7600000000000001E-2</v>
      </c>
      <c r="V560" s="215">
        <v>3.6483333333333333E-2</v>
      </c>
      <c r="W560" s="215">
        <v>3.903333333333333E-2</v>
      </c>
      <c r="X560" s="215">
        <v>3.85E-2</v>
      </c>
      <c r="Y560" s="215">
        <v>3.9E-2</v>
      </c>
      <c r="Z560" s="215">
        <v>4.7249999999999993E-2</v>
      </c>
      <c r="AA560" s="215">
        <v>0.04</v>
      </c>
      <c r="AB560" s="209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7"/>
    </row>
    <row r="561" spans="1:65">
      <c r="A561" s="30"/>
      <c r="B561" s="3" t="s">
        <v>268</v>
      </c>
      <c r="C561" s="29"/>
      <c r="D561" s="23">
        <v>3.7093760089622299E-2</v>
      </c>
      <c r="E561" s="23">
        <v>3.7449999999999997E-2</v>
      </c>
      <c r="F561" s="23">
        <v>3.9350000000000003E-2</v>
      </c>
      <c r="G561" s="23">
        <v>5.2749999999999998E-2</v>
      </c>
      <c r="H561" s="23">
        <v>4.1550000000000004E-2</v>
      </c>
      <c r="I561" s="23">
        <v>3.4949999999999995E-2</v>
      </c>
      <c r="J561" s="23">
        <v>3.805E-2</v>
      </c>
      <c r="K561" s="23">
        <v>3.6449999999999996E-2</v>
      </c>
      <c r="L561" s="23">
        <v>3.9000000000000007E-2</v>
      </c>
      <c r="M561" s="23">
        <v>3.5500000000000004E-2</v>
      </c>
      <c r="N561" s="23">
        <v>3.705E-2</v>
      </c>
      <c r="O561" s="23">
        <v>3.8449999999999998E-2</v>
      </c>
      <c r="P561" s="23">
        <v>3.8550736723801771E-2</v>
      </c>
      <c r="Q561" s="23">
        <v>3.8600000000000002E-2</v>
      </c>
      <c r="R561" s="23">
        <v>3.635E-2</v>
      </c>
      <c r="S561" s="23">
        <v>3.5349999999999999E-2</v>
      </c>
      <c r="T561" s="23">
        <v>3.7199999999999997E-2</v>
      </c>
      <c r="U561" s="23">
        <v>3.7449999999999997E-2</v>
      </c>
      <c r="V561" s="23">
        <v>3.7000000000000005E-2</v>
      </c>
      <c r="W561" s="23">
        <v>3.8600000000000002E-2</v>
      </c>
      <c r="X561" s="23">
        <v>3.8650000000000004E-2</v>
      </c>
      <c r="Y561" s="23">
        <v>3.9E-2</v>
      </c>
      <c r="Z561" s="23">
        <v>4.7300000000000002E-2</v>
      </c>
      <c r="AA561" s="23">
        <v>0.04</v>
      </c>
      <c r="AB561" s="209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7"/>
    </row>
    <row r="562" spans="1:65">
      <c r="A562" s="30"/>
      <c r="B562" s="3" t="s">
        <v>269</v>
      </c>
      <c r="C562" s="29"/>
      <c r="D562" s="23">
        <v>4.6117229940933113E-4</v>
      </c>
      <c r="E562" s="23">
        <v>4.0702170294305975E-4</v>
      </c>
      <c r="F562" s="23">
        <v>8.9888820216976783E-4</v>
      </c>
      <c r="G562" s="23">
        <v>1.1519548602267398E-3</v>
      </c>
      <c r="H562" s="23">
        <v>3.0166206257996656E-4</v>
      </c>
      <c r="I562" s="23">
        <v>2.9944392908634338E-4</v>
      </c>
      <c r="J562" s="23">
        <v>1.2971764207950545E-3</v>
      </c>
      <c r="K562" s="23">
        <v>4.8887626246321258E-4</v>
      </c>
      <c r="L562" s="23">
        <v>3.7771241264574086E-4</v>
      </c>
      <c r="M562" s="23">
        <v>6.0553007081949964E-4</v>
      </c>
      <c r="N562" s="23">
        <v>9.4322143034743797E-4</v>
      </c>
      <c r="O562" s="23">
        <v>1.0833589740555378E-3</v>
      </c>
      <c r="P562" s="23">
        <v>8.532967431797504E-4</v>
      </c>
      <c r="Q562" s="23">
        <v>1.4053469322555191E-3</v>
      </c>
      <c r="R562" s="23">
        <v>8.8713020464867461E-4</v>
      </c>
      <c r="S562" s="23">
        <v>6.8532230860133734E-4</v>
      </c>
      <c r="T562" s="23">
        <v>5.1153364177409383E-4</v>
      </c>
      <c r="U562" s="23">
        <v>1.644384383287556E-3</v>
      </c>
      <c r="V562" s="23">
        <v>9.7655858332547981E-4</v>
      </c>
      <c r="W562" s="23">
        <v>8.8694231304333609E-4</v>
      </c>
      <c r="X562" s="23">
        <v>5.6568542494923977E-4</v>
      </c>
      <c r="Y562" s="23">
        <v>0</v>
      </c>
      <c r="Z562" s="23">
        <v>1.050238068249289E-3</v>
      </c>
      <c r="AA562" s="23">
        <v>0</v>
      </c>
      <c r="AB562" s="209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7"/>
    </row>
    <row r="563" spans="1:65">
      <c r="A563" s="30"/>
      <c r="B563" s="3" t="s">
        <v>87</v>
      </c>
      <c r="C563" s="29"/>
      <c r="D563" s="13">
        <v>1.2411438968518771E-2</v>
      </c>
      <c r="E563" s="13">
        <v>1.0849090260588E-2</v>
      </c>
      <c r="F563" s="13">
        <v>2.2814421374867205E-2</v>
      </c>
      <c r="G563" s="13">
        <v>2.1796686097005483E-2</v>
      </c>
      <c r="H563" s="13">
        <v>7.2602181126345732E-3</v>
      </c>
      <c r="I563" s="13">
        <v>8.5514687030845346E-3</v>
      </c>
      <c r="J563" s="13">
        <v>3.4076438374651172E-2</v>
      </c>
      <c r="K563" s="13">
        <v>1.3375547536613202E-2</v>
      </c>
      <c r="L563" s="13">
        <v>9.6932184596853939E-3</v>
      </c>
      <c r="M563" s="13">
        <v>1.7025212862778808E-2</v>
      </c>
      <c r="N563" s="13">
        <v>2.5480993165621916E-2</v>
      </c>
      <c r="O563" s="13">
        <v>2.8273831423806989E-2</v>
      </c>
      <c r="P563" s="13">
        <v>2.2200895840088317E-2</v>
      </c>
      <c r="Q563" s="13">
        <v>3.6837403204600765E-2</v>
      </c>
      <c r="R563" s="13">
        <v>2.4472557369618612E-2</v>
      </c>
      <c r="S563" s="13">
        <v>1.9534127561083248E-2</v>
      </c>
      <c r="T563" s="13">
        <v>1.3744746308305252E-2</v>
      </c>
      <c r="U563" s="13">
        <v>4.3733627215094571E-2</v>
      </c>
      <c r="V563" s="13">
        <v>2.676725216972535E-2</v>
      </c>
      <c r="W563" s="13">
        <v>2.2722689488727656E-2</v>
      </c>
      <c r="X563" s="13">
        <v>1.4693127920759474E-2</v>
      </c>
      <c r="Y563" s="13">
        <v>0</v>
      </c>
      <c r="Z563" s="13">
        <v>2.2227260703688658E-2</v>
      </c>
      <c r="AA563" s="13">
        <v>0</v>
      </c>
      <c r="AB563" s="15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3" t="s">
        <v>270</v>
      </c>
      <c r="C564" s="29"/>
      <c r="D564" s="13">
        <v>-1.6503176496207916E-2</v>
      </c>
      <c r="E564" s="13">
        <v>-6.9842678663921687E-3</v>
      </c>
      <c r="F564" s="13">
        <v>4.286503365786265E-2</v>
      </c>
      <c r="G564" s="13">
        <v>0.39886845250807235</v>
      </c>
      <c r="H564" s="13">
        <v>9.9772643362543212E-2</v>
      </c>
      <c r="I564" s="13">
        <v>-7.3155907057880998E-2</v>
      </c>
      <c r="J564" s="13">
        <v>7.5734927557353782E-3</v>
      </c>
      <c r="K564" s="13">
        <v>-3.2570635020434335E-2</v>
      </c>
      <c r="L564" s="13">
        <v>3.1395282864671525E-2</v>
      </c>
      <c r="M564" s="13">
        <v>-5.8598146435753229E-2</v>
      </c>
      <c r="N564" s="13">
        <v>-2.0218595704689757E-2</v>
      </c>
      <c r="O564" s="13">
        <v>1.4190656674884172E-2</v>
      </c>
      <c r="P564" s="13">
        <v>1.7329113557757569E-2</v>
      </c>
      <c r="Q564" s="13">
        <v>9.7792140621182355E-3</v>
      </c>
      <c r="R564" s="13">
        <v>-4.0511231723413199E-2</v>
      </c>
      <c r="S564" s="13">
        <v>-7.1391330012774534E-2</v>
      </c>
      <c r="T564" s="13">
        <v>-1.4924864569370699E-2</v>
      </c>
      <c r="U564" s="13">
        <v>-4.7785465600090893E-3</v>
      </c>
      <c r="V564" s="13">
        <v>-3.4335212065540799E-2</v>
      </c>
      <c r="W564" s="13">
        <v>3.3159859909777545E-2</v>
      </c>
      <c r="X564" s="13">
        <v>1.9043243548926725E-2</v>
      </c>
      <c r="Y564" s="13">
        <v>3.2277571387224535E-2</v>
      </c>
      <c r="Z564" s="13">
        <v>0.25064398071913718</v>
      </c>
      <c r="AA564" s="13">
        <v>5.8746227063820156E-2</v>
      </c>
      <c r="AB564" s="15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A565" s="30"/>
      <c r="B565" s="46" t="s">
        <v>271</v>
      </c>
      <c r="C565" s="47"/>
      <c r="D565" s="45">
        <v>0.63</v>
      </c>
      <c r="E565" s="45">
        <v>0.39</v>
      </c>
      <c r="F565" s="45">
        <v>0.85</v>
      </c>
      <c r="G565" s="45">
        <v>9.73</v>
      </c>
      <c r="H565" s="45">
        <v>2.27</v>
      </c>
      <c r="I565" s="45">
        <v>2.04</v>
      </c>
      <c r="J565" s="45">
        <v>0.03</v>
      </c>
      <c r="K565" s="45">
        <v>1.03</v>
      </c>
      <c r="L565" s="45">
        <v>0.56999999999999995</v>
      </c>
      <c r="M565" s="45">
        <v>1.68</v>
      </c>
      <c r="N565" s="45">
        <v>0.72</v>
      </c>
      <c r="O565" s="45">
        <v>0.14000000000000001</v>
      </c>
      <c r="P565" s="45">
        <v>0.22</v>
      </c>
      <c r="Q565" s="45">
        <v>0.03</v>
      </c>
      <c r="R565" s="45">
        <v>1.23</v>
      </c>
      <c r="S565" s="45">
        <v>2</v>
      </c>
      <c r="T565" s="45">
        <v>0.59</v>
      </c>
      <c r="U565" s="45">
        <v>0.34</v>
      </c>
      <c r="V565" s="45">
        <v>1.07</v>
      </c>
      <c r="W565" s="45">
        <v>0.61</v>
      </c>
      <c r="X565" s="45">
        <v>0.26</v>
      </c>
      <c r="Y565" s="45">
        <v>0.41</v>
      </c>
      <c r="Z565" s="45">
        <v>6.03</v>
      </c>
      <c r="AA565" s="45">
        <v>1.25</v>
      </c>
      <c r="AB565" s="15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6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6"/>
    </row>
    <row r="567" spans="1:65" ht="15">
      <c r="B567" s="8" t="s">
        <v>528</v>
      </c>
      <c r="BM567" s="28" t="s">
        <v>67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155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228</v>
      </c>
      <c r="C569" s="9" t="s">
        <v>228</v>
      </c>
      <c r="D569" s="153" t="s">
        <v>232</v>
      </c>
      <c r="E569" s="154" t="s">
        <v>233</v>
      </c>
      <c r="F569" s="154" t="s">
        <v>237</v>
      </c>
      <c r="G569" s="154" t="s">
        <v>238</v>
      </c>
      <c r="H569" s="154" t="s">
        <v>239</v>
      </c>
      <c r="I569" s="154" t="s">
        <v>240</v>
      </c>
      <c r="J569" s="154" t="s">
        <v>241</v>
      </c>
      <c r="K569" s="154" t="s">
        <v>242</v>
      </c>
      <c r="L569" s="154" t="s">
        <v>243</v>
      </c>
      <c r="M569" s="154" t="s">
        <v>244</v>
      </c>
      <c r="N569" s="154" t="s">
        <v>245</v>
      </c>
      <c r="O569" s="154" t="s">
        <v>246</v>
      </c>
      <c r="P569" s="154" t="s">
        <v>247</v>
      </c>
      <c r="Q569" s="154" t="s">
        <v>248</v>
      </c>
      <c r="R569" s="154" t="s">
        <v>249</v>
      </c>
      <c r="S569" s="154" t="s">
        <v>250</v>
      </c>
      <c r="T569" s="154" t="s">
        <v>251</v>
      </c>
      <c r="U569" s="154" t="s">
        <v>252</v>
      </c>
      <c r="V569" s="154" t="s">
        <v>253</v>
      </c>
      <c r="W569" s="154" t="s">
        <v>254</v>
      </c>
      <c r="X569" s="154" t="s">
        <v>255</v>
      </c>
      <c r="Y569" s="154" t="s">
        <v>257</v>
      </c>
      <c r="Z569" s="154" t="s">
        <v>259</v>
      </c>
      <c r="AA569" s="154" t="s">
        <v>260</v>
      </c>
      <c r="AB569" s="155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301</v>
      </c>
      <c r="E570" s="11" t="s">
        <v>301</v>
      </c>
      <c r="F570" s="11" t="s">
        <v>302</v>
      </c>
      <c r="G570" s="11" t="s">
        <v>114</v>
      </c>
      <c r="H570" s="11" t="s">
        <v>114</v>
      </c>
      <c r="I570" s="11" t="s">
        <v>302</v>
      </c>
      <c r="J570" s="11" t="s">
        <v>301</v>
      </c>
      <c r="K570" s="11" t="s">
        <v>302</v>
      </c>
      <c r="L570" s="11" t="s">
        <v>302</v>
      </c>
      <c r="M570" s="11" t="s">
        <v>302</v>
      </c>
      <c r="N570" s="11" t="s">
        <v>302</v>
      </c>
      <c r="O570" s="11" t="s">
        <v>302</v>
      </c>
      <c r="P570" s="11" t="s">
        <v>114</v>
      </c>
      <c r="Q570" s="11" t="s">
        <v>302</v>
      </c>
      <c r="R570" s="11" t="s">
        <v>302</v>
      </c>
      <c r="S570" s="11" t="s">
        <v>301</v>
      </c>
      <c r="T570" s="11" t="s">
        <v>302</v>
      </c>
      <c r="U570" s="11" t="s">
        <v>301</v>
      </c>
      <c r="V570" s="11" t="s">
        <v>301</v>
      </c>
      <c r="W570" s="11" t="s">
        <v>301</v>
      </c>
      <c r="X570" s="11" t="s">
        <v>301</v>
      </c>
      <c r="Y570" s="11" t="s">
        <v>302</v>
      </c>
      <c r="Z570" s="11" t="s">
        <v>301</v>
      </c>
      <c r="AA570" s="11" t="s">
        <v>302</v>
      </c>
      <c r="AB570" s="15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5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1">
        <v>2.5514268976230259</v>
      </c>
      <c r="E572" s="21">
        <v>2.5</v>
      </c>
      <c r="F572" s="149">
        <v>3</v>
      </c>
      <c r="G572" s="21">
        <v>3.0808</v>
      </c>
      <c r="H572" s="149">
        <v>3</v>
      </c>
      <c r="I572" s="21">
        <v>2.8</v>
      </c>
      <c r="J572" s="21">
        <v>2.16</v>
      </c>
      <c r="K572" s="21">
        <v>2.41</v>
      </c>
      <c r="L572" s="21">
        <v>2.4500000000000002</v>
      </c>
      <c r="M572" s="21">
        <v>2.5299999999999998</v>
      </c>
      <c r="N572" s="21">
        <v>2.4500000000000002</v>
      </c>
      <c r="O572" s="21">
        <v>2.63</v>
      </c>
      <c r="P572" s="21">
        <v>2.625487922</v>
      </c>
      <c r="Q572" s="149">
        <v>2.1</v>
      </c>
      <c r="R572" s="21">
        <v>2.68</v>
      </c>
      <c r="S572" s="21">
        <v>2.4</v>
      </c>
      <c r="T572" s="21">
        <v>2.59</v>
      </c>
      <c r="U572" s="21">
        <v>2.6</v>
      </c>
      <c r="V572" s="21">
        <v>2.2999999999999998</v>
      </c>
      <c r="W572" s="21">
        <v>2.4</v>
      </c>
      <c r="X572" s="21">
        <v>2.8</v>
      </c>
      <c r="Y572" s="149">
        <v>3</v>
      </c>
      <c r="Z572" s="149">
        <v>3.11</v>
      </c>
      <c r="AA572" s="21">
        <v>2.46</v>
      </c>
      <c r="AB572" s="15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2.4472517034793677</v>
      </c>
      <c r="E573" s="11">
        <v>2.5</v>
      </c>
      <c r="F573" s="150">
        <v>3</v>
      </c>
      <c r="G573" s="11">
        <v>2.8860000000000001</v>
      </c>
      <c r="H573" s="150">
        <v>3</v>
      </c>
      <c r="I573" s="11">
        <v>3</v>
      </c>
      <c r="J573" s="11">
        <v>2.34</v>
      </c>
      <c r="K573" s="11">
        <v>2.35</v>
      </c>
      <c r="L573" s="11">
        <v>2.66</v>
      </c>
      <c r="M573" s="11">
        <v>2.5</v>
      </c>
      <c r="N573" s="151">
        <v>3.01</v>
      </c>
      <c r="O573" s="151">
        <v>3.51</v>
      </c>
      <c r="P573" s="11">
        <v>2.6654579209999998</v>
      </c>
      <c r="Q573" s="150">
        <v>2</v>
      </c>
      <c r="R573" s="11">
        <v>2.66</v>
      </c>
      <c r="S573" s="11">
        <v>2.5</v>
      </c>
      <c r="T573" s="11">
        <v>2.7</v>
      </c>
      <c r="U573" s="11">
        <v>2.2999999999999998</v>
      </c>
      <c r="V573" s="11">
        <v>2.44</v>
      </c>
      <c r="W573" s="11">
        <v>2.6</v>
      </c>
      <c r="X573" s="11">
        <v>2.5</v>
      </c>
      <c r="Y573" s="150">
        <v>4</v>
      </c>
      <c r="Z573" s="150">
        <v>3.05</v>
      </c>
      <c r="AA573" s="11">
        <v>2.76</v>
      </c>
      <c r="AB573" s="15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28</v>
      </c>
    </row>
    <row r="574" spans="1:65">
      <c r="A574" s="30"/>
      <c r="B574" s="19">
        <v>1</v>
      </c>
      <c r="C574" s="9">
        <v>3</v>
      </c>
      <c r="D574" s="11">
        <v>2.582740586278244</v>
      </c>
      <c r="E574" s="11">
        <v>2.8</v>
      </c>
      <c r="F574" s="150">
        <v>2</v>
      </c>
      <c r="G574" s="11">
        <v>1.9514999999999998</v>
      </c>
      <c r="H574" s="150">
        <v>3</v>
      </c>
      <c r="I574" s="11">
        <v>2.9</v>
      </c>
      <c r="J574" s="11">
        <v>2.37</v>
      </c>
      <c r="K574" s="11">
        <v>2.13</v>
      </c>
      <c r="L574" s="11">
        <v>2.54</v>
      </c>
      <c r="M574" s="11">
        <v>2.5299999999999998</v>
      </c>
      <c r="N574" s="11">
        <v>2.4900000000000002</v>
      </c>
      <c r="O574" s="11">
        <v>2.66</v>
      </c>
      <c r="P574" s="11">
        <v>2.43557413445681</v>
      </c>
      <c r="Q574" s="150">
        <v>2</v>
      </c>
      <c r="R574" s="11">
        <v>2.89</v>
      </c>
      <c r="S574" s="11">
        <v>2.4</v>
      </c>
      <c r="T574" s="11">
        <v>2.66</v>
      </c>
      <c r="U574" s="11">
        <v>2.4</v>
      </c>
      <c r="V574" s="11">
        <v>2.42</v>
      </c>
      <c r="W574" s="11">
        <v>2.8</v>
      </c>
      <c r="X574" s="11">
        <v>2.6</v>
      </c>
      <c r="Y574" s="150">
        <v>4</v>
      </c>
      <c r="Z574" s="151">
        <v>3.42</v>
      </c>
      <c r="AA574" s="11">
        <v>2.36</v>
      </c>
      <c r="AB574" s="15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2.5395697480430748</v>
      </c>
      <c r="E575" s="11">
        <v>2.7</v>
      </c>
      <c r="F575" s="150" t="s">
        <v>102</v>
      </c>
      <c r="G575" s="11">
        <v>2.0236000000000001</v>
      </c>
      <c r="H575" s="150">
        <v>3</v>
      </c>
      <c r="I575" s="11">
        <v>3</v>
      </c>
      <c r="J575" s="11">
        <v>2.4700000000000002</v>
      </c>
      <c r="K575" s="11">
        <v>2.42</v>
      </c>
      <c r="L575" s="11">
        <v>2.6</v>
      </c>
      <c r="M575" s="11">
        <v>2.7</v>
      </c>
      <c r="N575" s="11">
        <v>2.4</v>
      </c>
      <c r="O575" s="11">
        <v>2.67</v>
      </c>
      <c r="P575" s="11">
        <v>2.4349802189999998</v>
      </c>
      <c r="Q575" s="150">
        <v>2.2000000000000002</v>
      </c>
      <c r="R575" s="11">
        <v>2.77</v>
      </c>
      <c r="S575" s="11">
        <v>2.4</v>
      </c>
      <c r="T575" s="11">
        <v>2.71</v>
      </c>
      <c r="U575" s="11">
        <v>2.4</v>
      </c>
      <c r="V575" s="11">
        <v>2.56</v>
      </c>
      <c r="W575" s="11">
        <v>2.4</v>
      </c>
      <c r="X575" s="11">
        <v>2.6</v>
      </c>
      <c r="Y575" s="150">
        <v>1</v>
      </c>
      <c r="Z575" s="150">
        <v>3.16</v>
      </c>
      <c r="AA575" s="11">
        <v>2.58</v>
      </c>
      <c r="AB575" s="15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2.5769216847981955</v>
      </c>
    </row>
    <row r="576" spans="1:65">
      <c r="A576" s="30"/>
      <c r="B576" s="19">
        <v>1</v>
      </c>
      <c r="C576" s="9">
        <v>5</v>
      </c>
      <c r="D576" s="11">
        <v>2.6891958947073862</v>
      </c>
      <c r="E576" s="11">
        <v>2.7</v>
      </c>
      <c r="F576" s="150">
        <v>2</v>
      </c>
      <c r="G576" s="11">
        <v>2.5019999999999998</v>
      </c>
      <c r="H576" s="150">
        <v>3</v>
      </c>
      <c r="I576" s="11">
        <v>2.6</v>
      </c>
      <c r="J576" s="11">
        <v>2.08</v>
      </c>
      <c r="K576" s="11">
        <v>2.6</v>
      </c>
      <c r="L576" s="11">
        <v>2.62</v>
      </c>
      <c r="M576" s="11">
        <v>2.81</v>
      </c>
      <c r="N576" s="11">
        <v>2.4300000000000002</v>
      </c>
      <c r="O576" s="11">
        <v>2.63</v>
      </c>
      <c r="P576" s="11">
        <v>2.632559627</v>
      </c>
      <c r="Q576" s="150">
        <v>1.9</v>
      </c>
      <c r="R576" s="11">
        <v>2.64</v>
      </c>
      <c r="S576" s="11">
        <v>2.9</v>
      </c>
      <c r="T576" s="11">
        <v>2.9</v>
      </c>
      <c r="U576" s="11">
        <v>2.5</v>
      </c>
      <c r="V576" s="11">
        <v>2.4700000000000002</v>
      </c>
      <c r="W576" s="11">
        <v>2.8</v>
      </c>
      <c r="X576" s="11">
        <v>2.5</v>
      </c>
      <c r="Y576" s="150">
        <v>5</v>
      </c>
      <c r="Z576" s="150">
        <v>3.09</v>
      </c>
      <c r="AA576" s="11">
        <v>2.61</v>
      </c>
      <c r="AB576" s="15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2.5150715124064029</v>
      </c>
      <c r="E577" s="11">
        <v>2.7</v>
      </c>
      <c r="F577" s="150">
        <v>1</v>
      </c>
      <c r="G577" s="151">
        <v>3.3344999999999998</v>
      </c>
      <c r="H577" s="150">
        <v>3</v>
      </c>
      <c r="I577" s="11">
        <v>2.8</v>
      </c>
      <c r="J577" s="11">
        <v>2.52</v>
      </c>
      <c r="K577" s="11">
        <v>2.54</v>
      </c>
      <c r="L577" s="151">
        <v>2.98</v>
      </c>
      <c r="M577" s="11">
        <v>2.63</v>
      </c>
      <c r="N577" s="11">
        <v>2.66</v>
      </c>
      <c r="O577" s="11">
        <v>2.52</v>
      </c>
      <c r="P577" s="11">
        <v>2.7150759009999996</v>
      </c>
      <c r="Q577" s="150">
        <v>2.1</v>
      </c>
      <c r="R577" s="11">
        <v>2.76</v>
      </c>
      <c r="S577" s="11">
        <v>2.9</v>
      </c>
      <c r="T577" s="11">
        <v>2.62</v>
      </c>
      <c r="U577" s="11">
        <v>2.6</v>
      </c>
      <c r="V577" s="11">
        <v>2.77</v>
      </c>
      <c r="W577" s="11">
        <v>2.6</v>
      </c>
      <c r="X577" s="11">
        <v>3</v>
      </c>
      <c r="Y577" s="150">
        <v>6</v>
      </c>
      <c r="Z577" s="150">
        <v>3.01</v>
      </c>
      <c r="AA577" s="11">
        <v>2.61</v>
      </c>
      <c r="AB577" s="15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20" t="s">
        <v>267</v>
      </c>
      <c r="C578" s="12"/>
      <c r="D578" s="22">
        <v>2.5542093904229168</v>
      </c>
      <c r="E578" s="22">
        <v>2.65</v>
      </c>
      <c r="F578" s="22">
        <v>2.2000000000000002</v>
      </c>
      <c r="G578" s="22">
        <v>2.6297333333333333</v>
      </c>
      <c r="H578" s="22">
        <v>3</v>
      </c>
      <c r="I578" s="22">
        <v>2.8499999999999996</v>
      </c>
      <c r="J578" s="22">
        <v>2.3233333333333333</v>
      </c>
      <c r="K578" s="22">
        <v>2.4083333333333332</v>
      </c>
      <c r="L578" s="22">
        <v>2.6416666666666671</v>
      </c>
      <c r="M578" s="22">
        <v>2.6166666666666667</v>
      </c>
      <c r="N578" s="22">
        <v>2.5733333333333333</v>
      </c>
      <c r="O578" s="22">
        <v>2.77</v>
      </c>
      <c r="P578" s="22">
        <v>2.5848559540761347</v>
      </c>
      <c r="Q578" s="22">
        <v>2.0500000000000003</v>
      </c>
      <c r="R578" s="22">
        <v>2.7333333333333329</v>
      </c>
      <c r="S578" s="22">
        <v>2.5833333333333335</v>
      </c>
      <c r="T578" s="22">
        <v>2.6966666666666668</v>
      </c>
      <c r="U578" s="22">
        <v>2.4666666666666668</v>
      </c>
      <c r="V578" s="22">
        <v>2.4933333333333336</v>
      </c>
      <c r="W578" s="22">
        <v>2.6</v>
      </c>
      <c r="X578" s="22">
        <v>2.6666666666666665</v>
      </c>
      <c r="Y578" s="22">
        <v>3.8333333333333335</v>
      </c>
      <c r="Z578" s="22">
        <v>3.14</v>
      </c>
      <c r="AA578" s="22">
        <v>2.563333333333333</v>
      </c>
      <c r="AB578" s="15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268</v>
      </c>
      <c r="C579" s="29"/>
      <c r="D579" s="11">
        <v>2.5454983228330503</v>
      </c>
      <c r="E579" s="11">
        <v>2.7</v>
      </c>
      <c r="F579" s="11">
        <v>2</v>
      </c>
      <c r="G579" s="11">
        <v>2.694</v>
      </c>
      <c r="H579" s="11">
        <v>3</v>
      </c>
      <c r="I579" s="11">
        <v>2.8499999999999996</v>
      </c>
      <c r="J579" s="11">
        <v>2.355</v>
      </c>
      <c r="K579" s="11">
        <v>2.415</v>
      </c>
      <c r="L579" s="11">
        <v>2.6100000000000003</v>
      </c>
      <c r="M579" s="11">
        <v>2.58</v>
      </c>
      <c r="N579" s="11">
        <v>2.4700000000000002</v>
      </c>
      <c r="O579" s="11">
        <v>2.645</v>
      </c>
      <c r="P579" s="11">
        <v>2.6290237745000002</v>
      </c>
      <c r="Q579" s="11">
        <v>2.0499999999999998</v>
      </c>
      <c r="R579" s="11">
        <v>2.7199999999999998</v>
      </c>
      <c r="S579" s="11">
        <v>2.4500000000000002</v>
      </c>
      <c r="T579" s="11">
        <v>2.68</v>
      </c>
      <c r="U579" s="11">
        <v>2.4500000000000002</v>
      </c>
      <c r="V579" s="11">
        <v>2.4550000000000001</v>
      </c>
      <c r="W579" s="11">
        <v>2.6</v>
      </c>
      <c r="X579" s="11">
        <v>2.6</v>
      </c>
      <c r="Y579" s="11">
        <v>4</v>
      </c>
      <c r="Z579" s="11">
        <v>3.0999999999999996</v>
      </c>
      <c r="AA579" s="11">
        <v>2.5949999999999998</v>
      </c>
      <c r="AB579" s="15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269</v>
      </c>
      <c r="C580" s="29"/>
      <c r="D580" s="23">
        <v>8.0285947914958314E-2</v>
      </c>
      <c r="E580" s="23">
        <v>0.12247448713915891</v>
      </c>
      <c r="F580" s="23">
        <v>0.83666002653407567</v>
      </c>
      <c r="G580" s="23">
        <v>0.56737001565703737</v>
      </c>
      <c r="H580" s="23">
        <v>0</v>
      </c>
      <c r="I580" s="23">
        <v>0.15165750888103102</v>
      </c>
      <c r="J580" s="23">
        <v>0.17235622027262801</v>
      </c>
      <c r="K580" s="23">
        <v>0.16436747447918851</v>
      </c>
      <c r="L580" s="23">
        <v>0.18115371005493275</v>
      </c>
      <c r="M580" s="23">
        <v>0.1209407568467582</v>
      </c>
      <c r="N580" s="23">
        <v>0.23278029698981531</v>
      </c>
      <c r="O580" s="23">
        <v>0.36644235563045496</v>
      </c>
      <c r="P580" s="23">
        <v>0.120106874499432</v>
      </c>
      <c r="Q580" s="23">
        <v>0.10488088481701525</v>
      </c>
      <c r="R580" s="23">
        <v>9.3309520771819754E-2</v>
      </c>
      <c r="S580" s="23">
        <v>0.24832774042918901</v>
      </c>
      <c r="T580" s="23">
        <v>0.10966616007988363</v>
      </c>
      <c r="U580" s="23">
        <v>0.12110601416389978</v>
      </c>
      <c r="V580" s="23">
        <v>0.15945741333242142</v>
      </c>
      <c r="W580" s="23">
        <v>0.17888543819998315</v>
      </c>
      <c r="X580" s="23">
        <v>0.19663841605003499</v>
      </c>
      <c r="Y580" s="23">
        <v>1.7224014243685082</v>
      </c>
      <c r="Z580" s="23">
        <v>0.14642404174178505</v>
      </c>
      <c r="AA580" s="23">
        <v>0.13808210118138647</v>
      </c>
      <c r="AB580" s="209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57"/>
    </row>
    <row r="581" spans="1:65">
      <c r="A581" s="30"/>
      <c r="B581" s="3" t="s">
        <v>87</v>
      </c>
      <c r="C581" s="29"/>
      <c r="D581" s="13">
        <v>3.143279803762089E-2</v>
      </c>
      <c r="E581" s="13">
        <v>4.6216787599682611E-2</v>
      </c>
      <c r="F581" s="13">
        <v>0.38030001206094344</v>
      </c>
      <c r="G581" s="13">
        <v>0.21575191996287485</v>
      </c>
      <c r="H581" s="13">
        <v>0</v>
      </c>
      <c r="I581" s="13">
        <v>5.3213161010888084E-2</v>
      </c>
      <c r="J581" s="13">
        <v>7.4184886774445347E-2</v>
      </c>
      <c r="K581" s="13">
        <v>6.8249470371981397E-2</v>
      </c>
      <c r="L581" s="13">
        <v>6.8575536929312078E-2</v>
      </c>
      <c r="M581" s="13">
        <v>4.6219397521054091E-2</v>
      </c>
      <c r="N581" s="13">
        <v>9.0458664633347924E-2</v>
      </c>
      <c r="O581" s="13">
        <v>0.13228965907236642</v>
      </c>
      <c r="P581" s="13">
        <v>4.6465596781140539E-2</v>
      </c>
      <c r="Q581" s="13">
        <v>5.116140722781231E-2</v>
      </c>
      <c r="R581" s="13">
        <v>3.4137629550665766E-2</v>
      </c>
      <c r="S581" s="13">
        <v>9.6126867262911864E-2</v>
      </c>
      <c r="T581" s="13">
        <v>4.0667302872639165E-2</v>
      </c>
      <c r="U581" s="13">
        <v>4.9097032769148556E-2</v>
      </c>
      <c r="V581" s="13">
        <v>6.3953508021024619E-2</v>
      </c>
      <c r="W581" s="13">
        <v>6.8802091615378133E-2</v>
      </c>
      <c r="X581" s="13">
        <v>7.3739406018763123E-2</v>
      </c>
      <c r="Y581" s="13">
        <v>0.44932211070482819</v>
      </c>
      <c r="Z581" s="13">
        <v>4.6631860427320079E-2</v>
      </c>
      <c r="AA581" s="13">
        <v>5.3868179914715146E-2</v>
      </c>
      <c r="AB581" s="15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3" t="s">
        <v>270</v>
      </c>
      <c r="C582" s="29"/>
      <c r="D582" s="13">
        <v>-8.8137309369016315E-3</v>
      </c>
      <c r="E582" s="13">
        <v>2.8358764502976141E-2</v>
      </c>
      <c r="F582" s="13">
        <v>-0.14626819550696313</v>
      </c>
      <c r="G582" s="13">
        <v>2.0494083637343286E-2</v>
      </c>
      <c r="H582" s="13">
        <v>0.16417973339959557</v>
      </c>
      <c r="I582" s="13">
        <v>0.10597074672961559</v>
      </c>
      <c r="J582" s="13">
        <v>-9.8407473133868772E-2</v>
      </c>
      <c r="K582" s="13">
        <v>-6.542238068754691E-2</v>
      </c>
      <c r="L582" s="13">
        <v>2.5124931910199599E-2</v>
      </c>
      <c r="M582" s="13">
        <v>1.5423434131869529E-2</v>
      </c>
      <c r="N582" s="13">
        <v>-1.3924953505691784E-3</v>
      </c>
      <c r="O582" s="13">
        <v>7.4925953838959947E-2</v>
      </c>
      <c r="P582" s="13">
        <v>3.0789718309038872E-3</v>
      </c>
      <c r="Q582" s="13">
        <v>-0.20447718217694288</v>
      </c>
      <c r="R582" s="13">
        <v>6.0697090430742451E-2</v>
      </c>
      <c r="S582" s="13">
        <v>2.4881037607629164E-3</v>
      </c>
      <c r="T582" s="13">
        <v>4.6468227022525399E-2</v>
      </c>
      <c r="U582" s="13">
        <v>-4.2785552538110228E-2</v>
      </c>
      <c r="V582" s="13">
        <v>-3.2437288241224826E-2</v>
      </c>
      <c r="W582" s="13">
        <v>8.9557689463162227E-3</v>
      </c>
      <c r="X582" s="13">
        <v>3.4826429688529448E-2</v>
      </c>
      <c r="Y582" s="13">
        <v>0.48756299267726111</v>
      </c>
      <c r="Z582" s="13">
        <v>0.21850812095824357</v>
      </c>
      <c r="AA582" s="13">
        <v>-5.2730944619011622E-3</v>
      </c>
      <c r="AB582" s="15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A583" s="30"/>
      <c r="B583" s="46" t="s">
        <v>271</v>
      </c>
      <c r="C583" s="47"/>
      <c r="D583" s="45">
        <v>0.46</v>
      </c>
      <c r="E583" s="45">
        <v>0.51</v>
      </c>
      <c r="F583" s="45" t="s">
        <v>272</v>
      </c>
      <c r="G583" s="45">
        <v>0.3</v>
      </c>
      <c r="H583" s="45" t="s">
        <v>272</v>
      </c>
      <c r="I583" s="45">
        <v>2.5299999999999998</v>
      </c>
      <c r="J583" s="45">
        <v>2.8</v>
      </c>
      <c r="K583" s="45">
        <v>1.94</v>
      </c>
      <c r="L583" s="45">
        <v>0.42</v>
      </c>
      <c r="M583" s="45">
        <v>0.17</v>
      </c>
      <c r="N583" s="45">
        <v>0.27</v>
      </c>
      <c r="O583" s="45">
        <v>1.72</v>
      </c>
      <c r="P583" s="45">
        <v>0.15</v>
      </c>
      <c r="Q583" s="45">
        <v>5.56</v>
      </c>
      <c r="R583" s="45">
        <v>1.35</v>
      </c>
      <c r="S583" s="45">
        <v>0.17</v>
      </c>
      <c r="T583" s="45">
        <v>0.98</v>
      </c>
      <c r="U583" s="45">
        <v>1.35</v>
      </c>
      <c r="V583" s="45">
        <v>1.08</v>
      </c>
      <c r="W583" s="45">
        <v>0</v>
      </c>
      <c r="X583" s="45">
        <v>0.67</v>
      </c>
      <c r="Y583" s="45" t="s">
        <v>272</v>
      </c>
      <c r="Z583" s="45">
        <v>5.46</v>
      </c>
      <c r="AA583" s="45">
        <v>0.37</v>
      </c>
      <c r="AB583" s="15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6"/>
    </row>
    <row r="584" spans="1:65">
      <c r="B584" s="31" t="s">
        <v>315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6"/>
    </row>
    <row r="585" spans="1:65">
      <c r="BM585" s="56"/>
    </row>
    <row r="586" spans="1:65" ht="15">
      <c r="B586" s="8" t="s">
        <v>529</v>
      </c>
      <c r="BM586" s="28" t="s">
        <v>67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227</v>
      </c>
      <c r="E587" s="17" t="s">
        <v>227</v>
      </c>
      <c r="F587" s="17" t="s">
        <v>227</v>
      </c>
      <c r="G587" s="17" t="s">
        <v>227</v>
      </c>
      <c r="H587" s="17" t="s">
        <v>227</v>
      </c>
      <c r="I587" s="17" t="s">
        <v>227</v>
      </c>
      <c r="J587" s="17" t="s">
        <v>227</v>
      </c>
      <c r="K587" s="17" t="s">
        <v>227</v>
      </c>
      <c r="L587" s="17" t="s">
        <v>227</v>
      </c>
      <c r="M587" s="17" t="s">
        <v>227</v>
      </c>
      <c r="N587" s="17" t="s">
        <v>227</v>
      </c>
      <c r="O587" s="17" t="s">
        <v>227</v>
      </c>
      <c r="P587" s="17" t="s">
        <v>227</v>
      </c>
      <c r="Q587" s="17" t="s">
        <v>227</v>
      </c>
      <c r="R587" s="17" t="s">
        <v>227</v>
      </c>
      <c r="S587" s="17" t="s">
        <v>227</v>
      </c>
      <c r="T587" s="17" t="s">
        <v>227</v>
      </c>
      <c r="U587" s="17" t="s">
        <v>227</v>
      </c>
      <c r="V587" s="17" t="s">
        <v>227</v>
      </c>
      <c r="W587" s="17" t="s">
        <v>227</v>
      </c>
      <c r="X587" s="17" t="s">
        <v>227</v>
      </c>
      <c r="Y587" s="17" t="s">
        <v>227</v>
      </c>
      <c r="Z587" s="17" t="s">
        <v>227</v>
      </c>
      <c r="AA587" s="17" t="s">
        <v>227</v>
      </c>
      <c r="AB587" s="17" t="s">
        <v>227</v>
      </c>
      <c r="AC587" s="17" t="s">
        <v>227</v>
      </c>
      <c r="AD587" s="155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228</v>
      </c>
      <c r="C588" s="9" t="s">
        <v>228</v>
      </c>
      <c r="D588" s="153" t="s">
        <v>231</v>
      </c>
      <c r="E588" s="154" t="s">
        <v>232</v>
      </c>
      <c r="F588" s="154" t="s">
        <v>233</v>
      </c>
      <c r="G588" s="154" t="s">
        <v>237</v>
      </c>
      <c r="H588" s="154" t="s">
        <v>238</v>
      </c>
      <c r="I588" s="154" t="s">
        <v>239</v>
      </c>
      <c r="J588" s="154" t="s">
        <v>240</v>
      </c>
      <c r="K588" s="154" t="s">
        <v>241</v>
      </c>
      <c r="L588" s="154" t="s">
        <v>242</v>
      </c>
      <c r="M588" s="154" t="s">
        <v>243</v>
      </c>
      <c r="N588" s="154" t="s">
        <v>244</v>
      </c>
      <c r="O588" s="154" t="s">
        <v>245</v>
      </c>
      <c r="P588" s="154" t="s">
        <v>246</v>
      </c>
      <c r="Q588" s="154" t="s">
        <v>247</v>
      </c>
      <c r="R588" s="154" t="s">
        <v>248</v>
      </c>
      <c r="S588" s="154" t="s">
        <v>249</v>
      </c>
      <c r="T588" s="154" t="s">
        <v>250</v>
      </c>
      <c r="U588" s="154" t="s">
        <v>251</v>
      </c>
      <c r="V588" s="154" t="s">
        <v>252</v>
      </c>
      <c r="W588" s="154" t="s">
        <v>253</v>
      </c>
      <c r="X588" s="154" t="s">
        <v>254</v>
      </c>
      <c r="Y588" s="154" t="s">
        <v>255</v>
      </c>
      <c r="Z588" s="154" t="s">
        <v>256</v>
      </c>
      <c r="AA588" s="154" t="s">
        <v>257</v>
      </c>
      <c r="AB588" s="154" t="s">
        <v>259</v>
      </c>
      <c r="AC588" s="154" t="s">
        <v>260</v>
      </c>
      <c r="AD588" s="155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114</v>
      </c>
      <c r="E589" s="11" t="s">
        <v>301</v>
      </c>
      <c r="F589" s="11" t="s">
        <v>114</v>
      </c>
      <c r="G589" s="11" t="s">
        <v>302</v>
      </c>
      <c r="H589" s="11" t="s">
        <v>114</v>
      </c>
      <c r="I589" s="11" t="s">
        <v>114</v>
      </c>
      <c r="J589" s="11" t="s">
        <v>302</v>
      </c>
      <c r="K589" s="11" t="s">
        <v>301</v>
      </c>
      <c r="L589" s="11" t="s">
        <v>302</v>
      </c>
      <c r="M589" s="11" t="s">
        <v>302</v>
      </c>
      <c r="N589" s="11" t="s">
        <v>302</v>
      </c>
      <c r="O589" s="11" t="s">
        <v>302</v>
      </c>
      <c r="P589" s="11" t="s">
        <v>302</v>
      </c>
      <c r="Q589" s="11" t="s">
        <v>114</v>
      </c>
      <c r="R589" s="11" t="s">
        <v>302</v>
      </c>
      <c r="S589" s="11" t="s">
        <v>302</v>
      </c>
      <c r="T589" s="11" t="s">
        <v>114</v>
      </c>
      <c r="U589" s="11" t="s">
        <v>302</v>
      </c>
      <c r="V589" s="11" t="s">
        <v>301</v>
      </c>
      <c r="W589" s="11" t="s">
        <v>302</v>
      </c>
      <c r="X589" s="11" t="s">
        <v>114</v>
      </c>
      <c r="Y589" s="11" t="s">
        <v>301</v>
      </c>
      <c r="Z589" s="11" t="s">
        <v>302</v>
      </c>
      <c r="AA589" s="11" t="s">
        <v>302</v>
      </c>
      <c r="AB589" s="11" t="s">
        <v>301</v>
      </c>
      <c r="AC589" s="11" t="s">
        <v>302</v>
      </c>
      <c r="AD589" s="155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155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">
        <v>1.9597549999999999</v>
      </c>
      <c r="E591" s="21">
        <v>2.0037596672022451</v>
      </c>
      <c r="F591" s="21">
        <v>2.0116000000000001</v>
      </c>
      <c r="G591" s="21">
        <v>2.12</v>
      </c>
      <c r="H591" s="21">
        <v>1.9838000000000002</v>
      </c>
      <c r="I591" s="21">
        <v>2.0099999999999998</v>
      </c>
      <c r="J591" s="21">
        <v>2.1699000000000002</v>
      </c>
      <c r="K591" s="21">
        <v>2.1280000000000001</v>
      </c>
      <c r="L591" s="21">
        <v>2.02</v>
      </c>
      <c r="M591" s="21">
        <v>2.12</v>
      </c>
      <c r="N591" s="21">
        <v>1.97</v>
      </c>
      <c r="O591" s="156">
        <v>1.87</v>
      </c>
      <c r="P591" s="21">
        <v>2</v>
      </c>
      <c r="Q591" s="21">
        <v>2.0308787623788156</v>
      </c>
      <c r="R591" s="21">
        <v>1.92</v>
      </c>
      <c r="S591" s="21">
        <v>2.08</v>
      </c>
      <c r="T591" s="149">
        <v>1.6400000000000001</v>
      </c>
      <c r="U591" s="21">
        <v>1.97</v>
      </c>
      <c r="V591" s="21">
        <v>1.9970000000000001</v>
      </c>
      <c r="W591" s="156">
        <v>1.9530000000000003</v>
      </c>
      <c r="X591" s="21">
        <v>2.0693000000000001</v>
      </c>
      <c r="Y591" s="21">
        <v>2.0365000000000002</v>
      </c>
      <c r="Z591" s="149">
        <v>1.569</v>
      </c>
      <c r="AA591" s="21">
        <v>2.077</v>
      </c>
      <c r="AB591" s="21">
        <v>1.92</v>
      </c>
      <c r="AC591" s="149">
        <v>2.29</v>
      </c>
      <c r="AD591" s="155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1.9766649999999997</v>
      </c>
      <c r="E592" s="11">
        <v>2.0096454167652276</v>
      </c>
      <c r="F592" s="11">
        <v>1.9919</v>
      </c>
      <c r="G592" s="11">
        <v>2.14</v>
      </c>
      <c r="H592" s="11">
        <v>1.9815</v>
      </c>
      <c r="I592" s="11">
        <v>1.9900000000000002</v>
      </c>
      <c r="J592" s="11">
        <v>2.1709999999999998</v>
      </c>
      <c r="K592" s="11">
        <v>2.0259999999999998</v>
      </c>
      <c r="L592" s="11">
        <v>2.06</v>
      </c>
      <c r="M592" s="11">
        <v>2.08</v>
      </c>
      <c r="N592" s="11">
        <v>1.96</v>
      </c>
      <c r="O592" s="11">
        <v>1.96</v>
      </c>
      <c r="P592" s="11">
        <v>2.12</v>
      </c>
      <c r="Q592" s="11">
        <v>2.0555490816368436</v>
      </c>
      <c r="R592" s="11">
        <v>1.9299999999999997</v>
      </c>
      <c r="S592" s="11">
        <v>2.13</v>
      </c>
      <c r="T592" s="150">
        <v>1.66</v>
      </c>
      <c r="U592" s="11">
        <v>1.97</v>
      </c>
      <c r="V592" s="11">
        <v>2.0289999999999999</v>
      </c>
      <c r="W592" s="11">
        <v>2.069</v>
      </c>
      <c r="X592" s="11">
        <v>2.0484</v>
      </c>
      <c r="Y592" s="11">
        <v>2.0619999999999998</v>
      </c>
      <c r="Z592" s="150">
        <v>1.704</v>
      </c>
      <c r="AA592" s="11">
        <v>2.1139999999999999</v>
      </c>
      <c r="AB592" s="11">
        <v>1.97</v>
      </c>
      <c r="AC592" s="150">
        <v>2.2999999999999998</v>
      </c>
      <c r="AD592" s="155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1.9977549999999999</v>
      </c>
      <c r="E593" s="11">
        <v>2.0374594946453479</v>
      </c>
      <c r="F593" s="11">
        <v>2.0457000000000001</v>
      </c>
      <c r="G593" s="11">
        <v>2.23</v>
      </c>
      <c r="H593" s="11">
        <v>1.9775</v>
      </c>
      <c r="I593" s="11">
        <v>1.9900000000000002</v>
      </c>
      <c r="J593" s="11">
        <v>2.1568000000000001</v>
      </c>
      <c r="K593" s="11">
        <v>2.1560000000000001</v>
      </c>
      <c r="L593" s="11">
        <v>2.0099999999999998</v>
      </c>
      <c r="M593" s="11">
        <v>2.0499999999999998</v>
      </c>
      <c r="N593" s="11">
        <v>1.96</v>
      </c>
      <c r="O593" s="11">
        <v>1.9799999999999998</v>
      </c>
      <c r="P593" s="11">
        <v>2.08</v>
      </c>
      <c r="Q593" s="11">
        <v>2.0216941556628774</v>
      </c>
      <c r="R593" s="11">
        <v>1.9299999999999997</v>
      </c>
      <c r="S593" s="11">
        <v>2.1800000000000002</v>
      </c>
      <c r="T593" s="150">
        <v>1.72</v>
      </c>
      <c r="U593" s="11">
        <v>1.92</v>
      </c>
      <c r="V593" s="11">
        <v>2.1110000000000002</v>
      </c>
      <c r="W593" s="11">
        <v>1.978</v>
      </c>
      <c r="X593" s="11">
        <v>2.0356000000000001</v>
      </c>
      <c r="Y593" s="11">
        <v>2.0758999999999999</v>
      </c>
      <c r="Z593" s="11"/>
      <c r="AA593" s="11">
        <v>2.04</v>
      </c>
      <c r="AB593" s="11">
        <v>1.95</v>
      </c>
      <c r="AC593" s="150">
        <v>2.27</v>
      </c>
      <c r="AD593" s="155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1.9499700000000002</v>
      </c>
      <c r="E594" s="11">
        <v>2.0358990211189072</v>
      </c>
      <c r="F594" s="11">
        <v>2.0091000000000001</v>
      </c>
      <c r="G594" s="11">
        <v>2.19</v>
      </c>
      <c r="H594" s="11">
        <v>2.0112000000000001</v>
      </c>
      <c r="I594" s="11">
        <v>2.0299999999999998</v>
      </c>
      <c r="J594" s="11">
        <v>2.2093000000000003</v>
      </c>
      <c r="K594" s="11">
        <v>2.0510000000000002</v>
      </c>
      <c r="L594" s="11">
        <v>2.0299999999999998</v>
      </c>
      <c r="M594" s="11">
        <v>2.0699999999999998</v>
      </c>
      <c r="N594" s="11">
        <v>2</v>
      </c>
      <c r="O594" s="11">
        <v>2.0099999999999998</v>
      </c>
      <c r="P594" s="11">
        <v>2.08</v>
      </c>
      <c r="Q594" s="11">
        <v>2.0217793385715699</v>
      </c>
      <c r="R594" s="11">
        <v>1.9299999999999997</v>
      </c>
      <c r="S594" s="11">
        <v>2.12</v>
      </c>
      <c r="T594" s="150">
        <v>1.6199999999999999</v>
      </c>
      <c r="U594" s="11">
        <v>2</v>
      </c>
      <c r="V594" s="11">
        <v>2.0630000000000002</v>
      </c>
      <c r="W594" s="11">
        <v>2.0659999999999998</v>
      </c>
      <c r="X594" s="11">
        <v>2.0175999999999998</v>
      </c>
      <c r="Y594" s="11">
        <v>2.0831</v>
      </c>
      <c r="Z594" s="150">
        <v>1.6039999999999999</v>
      </c>
      <c r="AA594" s="11">
        <v>2.0249999999999999</v>
      </c>
      <c r="AB594" s="11">
        <v>2.02</v>
      </c>
      <c r="AC594" s="150">
        <v>2.34</v>
      </c>
      <c r="AD594" s="155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2.0414480246076612</v>
      </c>
    </row>
    <row r="595" spans="1:65">
      <c r="A595" s="30"/>
      <c r="B595" s="19">
        <v>1</v>
      </c>
      <c r="C595" s="9">
        <v>5</v>
      </c>
      <c r="D595" s="11">
        <v>1.9793249999999998</v>
      </c>
      <c r="E595" s="11">
        <v>1.9801726032666001</v>
      </c>
      <c r="F595" s="11">
        <v>2.0108000000000001</v>
      </c>
      <c r="G595" s="11">
        <v>2.15</v>
      </c>
      <c r="H595" s="11">
        <v>1.9608000000000001</v>
      </c>
      <c r="I595" s="11">
        <v>2.0099999999999998</v>
      </c>
      <c r="J595" s="11">
        <v>2.1488</v>
      </c>
      <c r="K595" s="11">
        <v>2.165</v>
      </c>
      <c r="L595" s="11">
        <v>2.0699999999999998</v>
      </c>
      <c r="M595" s="11">
        <v>2.09</v>
      </c>
      <c r="N595" s="11">
        <v>2</v>
      </c>
      <c r="O595" s="11">
        <v>1.97</v>
      </c>
      <c r="P595" s="11">
        <v>2.1</v>
      </c>
      <c r="Q595" s="11">
        <v>2.0531274074299999</v>
      </c>
      <c r="R595" s="151">
        <v>1.83</v>
      </c>
      <c r="S595" s="11">
        <v>2.17</v>
      </c>
      <c r="T595" s="150">
        <v>1.69</v>
      </c>
      <c r="U595" s="11">
        <v>1.95</v>
      </c>
      <c r="V595" s="11">
        <v>2.09</v>
      </c>
      <c r="W595" s="11">
        <v>2.0640000000000001</v>
      </c>
      <c r="X595" s="11">
        <v>2.0962000000000001</v>
      </c>
      <c r="Y595" s="11">
        <v>2.1021000000000001</v>
      </c>
      <c r="Z595" s="150">
        <v>1.6760000000000002</v>
      </c>
      <c r="AA595" s="11">
        <v>2.0990000000000002</v>
      </c>
      <c r="AB595" s="11">
        <v>2</v>
      </c>
      <c r="AC595" s="150">
        <v>2.29</v>
      </c>
      <c r="AD595" s="155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44</v>
      </c>
    </row>
    <row r="596" spans="1:65">
      <c r="A596" s="30"/>
      <c r="B596" s="19">
        <v>1</v>
      </c>
      <c r="C596" s="9">
        <v>6</v>
      </c>
      <c r="D596" s="11">
        <v>1.9872099999999999</v>
      </c>
      <c r="E596" s="11">
        <v>1.9837751617958148</v>
      </c>
      <c r="F596" s="11">
        <v>2.0417999999999998</v>
      </c>
      <c r="G596" s="11">
        <v>2.13</v>
      </c>
      <c r="H596" s="11">
        <v>2.0053000000000001</v>
      </c>
      <c r="I596" s="11">
        <v>2.02</v>
      </c>
      <c r="J596" s="11">
        <v>2.1600999999999999</v>
      </c>
      <c r="K596" s="11">
        <v>2.0579999999999998</v>
      </c>
      <c r="L596" s="11">
        <v>2.04</v>
      </c>
      <c r="M596" s="11">
        <v>2.09</v>
      </c>
      <c r="N596" s="11">
        <v>1.95</v>
      </c>
      <c r="O596" s="11">
        <v>1.96</v>
      </c>
      <c r="P596" s="11">
        <v>2.12</v>
      </c>
      <c r="Q596" s="11">
        <v>2.0311336948785548</v>
      </c>
      <c r="R596" s="11">
        <v>1.9299999999999997</v>
      </c>
      <c r="S596" s="11">
        <v>2.14</v>
      </c>
      <c r="T596" s="150">
        <v>1.7500000000000002</v>
      </c>
      <c r="U596" s="11">
        <v>1.96</v>
      </c>
      <c r="V596" s="11">
        <v>2.0750000000000002</v>
      </c>
      <c r="W596" s="11">
        <v>2.0640000000000001</v>
      </c>
      <c r="X596" s="11">
        <v>2.0421999999999998</v>
      </c>
      <c r="Y596" s="11">
        <v>2.0966</v>
      </c>
      <c r="Z596" s="150">
        <v>1.7989999999999999</v>
      </c>
      <c r="AA596" s="11">
        <v>2.1739999999999999</v>
      </c>
      <c r="AB596" s="11">
        <v>2.0699999999999998</v>
      </c>
      <c r="AC596" s="150">
        <v>2.3199999999999998</v>
      </c>
      <c r="AD596" s="155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20" t="s">
        <v>267</v>
      </c>
      <c r="C597" s="12"/>
      <c r="D597" s="22">
        <v>1.9751133333333331</v>
      </c>
      <c r="E597" s="22">
        <v>2.0084518941323575</v>
      </c>
      <c r="F597" s="22">
        <v>2.0184833333333332</v>
      </c>
      <c r="G597" s="22">
        <v>2.16</v>
      </c>
      <c r="H597" s="22">
        <v>1.9866833333333336</v>
      </c>
      <c r="I597" s="22">
        <v>2.0083333333333333</v>
      </c>
      <c r="J597" s="22">
        <v>2.1693166666666666</v>
      </c>
      <c r="K597" s="22">
        <v>2.0973333333333333</v>
      </c>
      <c r="L597" s="22">
        <v>2.0383333333333336</v>
      </c>
      <c r="M597" s="22">
        <v>2.0833333333333335</v>
      </c>
      <c r="N597" s="22">
        <v>1.9733333333333334</v>
      </c>
      <c r="O597" s="22">
        <v>1.9583333333333333</v>
      </c>
      <c r="P597" s="22">
        <v>2.0833333333333335</v>
      </c>
      <c r="Q597" s="22">
        <v>2.0356937400931105</v>
      </c>
      <c r="R597" s="22">
        <v>1.9116666666666664</v>
      </c>
      <c r="S597" s="22">
        <v>2.1366666666666672</v>
      </c>
      <c r="T597" s="22">
        <v>1.68</v>
      </c>
      <c r="U597" s="22">
        <v>1.9616666666666667</v>
      </c>
      <c r="V597" s="22">
        <v>2.0608333333333335</v>
      </c>
      <c r="W597" s="22">
        <v>2.0323333333333333</v>
      </c>
      <c r="X597" s="22">
        <v>2.0515499999999998</v>
      </c>
      <c r="Y597" s="22">
        <v>2.0760333333333336</v>
      </c>
      <c r="Z597" s="22">
        <v>1.6704000000000001</v>
      </c>
      <c r="AA597" s="22">
        <v>2.0881666666666665</v>
      </c>
      <c r="AB597" s="22">
        <v>1.9883333333333333</v>
      </c>
      <c r="AC597" s="22">
        <v>2.3016666666666663</v>
      </c>
      <c r="AD597" s="155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268</v>
      </c>
      <c r="C598" s="29"/>
      <c r="D598" s="11">
        <v>1.9779949999999997</v>
      </c>
      <c r="E598" s="11">
        <v>2.0067025419837363</v>
      </c>
      <c r="F598" s="11">
        <v>2.0112000000000001</v>
      </c>
      <c r="G598" s="11">
        <v>2.145</v>
      </c>
      <c r="H598" s="11">
        <v>1.98265</v>
      </c>
      <c r="I598" s="11">
        <v>2.0099999999999998</v>
      </c>
      <c r="J598" s="11">
        <v>2.165</v>
      </c>
      <c r="K598" s="11">
        <v>2.093</v>
      </c>
      <c r="L598" s="11">
        <v>2.0350000000000001</v>
      </c>
      <c r="M598" s="11">
        <v>2.085</v>
      </c>
      <c r="N598" s="11">
        <v>1.9649999999999999</v>
      </c>
      <c r="O598" s="11">
        <v>1.9649999999999999</v>
      </c>
      <c r="P598" s="11">
        <v>2.09</v>
      </c>
      <c r="Q598" s="11">
        <v>2.0310062286286854</v>
      </c>
      <c r="R598" s="11">
        <v>1.9299999999999997</v>
      </c>
      <c r="S598" s="11">
        <v>2.1349999999999998</v>
      </c>
      <c r="T598" s="11">
        <v>1.6749999999999998</v>
      </c>
      <c r="U598" s="11">
        <v>1.9649999999999999</v>
      </c>
      <c r="V598" s="11">
        <v>2.069</v>
      </c>
      <c r="W598" s="11">
        <v>2.0640000000000001</v>
      </c>
      <c r="X598" s="11">
        <v>2.0453000000000001</v>
      </c>
      <c r="Y598" s="11">
        <v>2.0794999999999999</v>
      </c>
      <c r="Z598" s="11">
        <v>1.6760000000000002</v>
      </c>
      <c r="AA598" s="11">
        <v>2.0880000000000001</v>
      </c>
      <c r="AB598" s="11">
        <v>1.9849999999999999</v>
      </c>
      <c r="AC598" s="11">
        <v>2.2949999999999999</v>
      </c>
      <c r="AD598" s="155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269</v>
      </c>
      <c r="C599" s="29"/>
      <c r="D599" s="23">
        <v>1.7590826207619235E-2</v>
      </c>
      <c r="E599" s="23">
        <v>2.4604416546040495E-2</v>
      </c>
      <c r="F599" s="23">
        <v>2.0907167829877508E-2</v>
      </c>
      <c r="G599" s="23">
        <v>4.1952353926806039E-2</v>
      </c>
      <c r="H599" s="23">
        <v>1.8639250700247228E-2</v>
      </c>
      <c r="I599" s="23">
        <v>1.6020819787597066E-2</v>
      </c>
      <c r="J599" s="23">
        <v>2.1280922599047972E-2</v>
      </c>
      <c r="K599" s="23">
        <v>5.9570686303472099E-2</v>
      </c>
      <c r="L599" s="23">
        <v>2.3166067138525436E-2</v>
      </c>
      <c r="M599" s="23">
        <v>2.3380903889000326E-2</v>
      </c>
      <c r="N599" s="23">
        <v>2.1602468994692887E-2</v>
      </c>
      <c r="O599" s="23">
        <v>4.7081489639418342E-2</v>
      </c>
      <c r="P599" s="23">
        <v>4.4572039067858116E-2</v>
      </c>
      <c r="Q599" s="23">
        <v>1.5044894823836049E-2</v>
      </c>
      <c r="R599" s="23">
        <v>4.0207793606049258E-2</v>
      </c>
      <c r="S599" s="23">
        <v>3.6147844564602558E-2</v>
      </c>
      <c r="T599" s="23">
        <v>4.9396356140913943E-2</v>
      </c>
      <c r="U599" s="23">
        <v>2.6394443859772226E-2</v>
      </c>
      <c r="V599" s="23">
        <v>4.1619306417414847E-2</v>
      </c>
      <c r="W599" s="23">
        <v>5.240101780182E-2</v>
      </c>
      <c r="X599" s="23">
        <v>2.7615339939968231E-2</v>
      </c>
      <c r="Y599" s="23">
        <v>2.4133931852615007E-2</v>
      </c>
      <c r="Z599" s="23">
        <v>8.9984998749791628E-2</v>
      </c>
      <c r="AA599" s="23">
        <v>5.4012652838632783E-2</v>
      </c>
      <c r="AB599" s="23">
        <v>5.3447793842839431E-2</v>
      </c>
      <c r="AC599" s="23">
        <v>2.4832774042918823E-2</v>
      </c>
      <c r="AD599" s="209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7"/>
    </row>
    <row r="600" spans="1:65">
      <c r="A600" s="30"/>
      <c r="B600" s="3" t="s">
        <v>87</v>
      </c>
      <c r="C600" s="29"/>
      <c r="D600" s="13">
        <v>8.9062363717284931E-3</v>
      </c>
      <c r="E600" s="13">
        <v>1.2250438568094008E-2</v>
      </c>
      <c r="F600" s="13">
        <v>1.0357860025205811E-2</v>
      </c>
      <c r="G600" s="13">
        <v>1.9422386077225018E-2</v>
      </c>
      <c r="H600" s="13">
        <v>9.3820944624192215E-3</v>
      </c>
      <c r="I600" s="13">
        <v>7.9771716784715688E-3</v>
      </c>
      <c r="J600" s="13">
        <v>9.8099659335342034E-3</v>
      </c>
      <c r="K600" s="13">
        <v>2.840306085670952E-2</v>
      </c>
      <c r="L600" s="13">
        <v>1.136520055855704E-2</v>
      </c>
      <c r="M600" s="13">
        <v>1.1222833866720155E-2</v>
      </c>
      <c r="N600" s="13">
        <v>1.0947197125688963E-2</v>
      </c>
      <c r="O600" s="13">
        <v>2.4041611730766813E-2</v>
      </c>
      <c r="P600" s="13">
        <v>2.1394578752571895E-2</v>
      </c>
      <c r="Q600" s="13">
        <v>7.3905492400580409E-3</v>
      </c>
      <c r="R600" s="13">
        <v>2.1032847570731959E-2</v>
      </c>
      <c r="S600" s="13">
        <v>1.6917867970952832E-2</v>
      </c>
      <c r="T600" s="13">
        <v>2.9402592941020204E-2</v>
      </c>
      <c r="U600" s="13">
        <v>1.3455111568278109E-2</v>
      </c>
      <c r="V600" s="13">
        <v>2.0195377153618202E-2</v>
      </c>
      <c r="W600" s="13">
        <v>2.5783672856398231E-2</v>
      </c>
      <c r="X600" s="13">
        <v>1.3460719914195722E-2</v>
      </c>
      <c r="Y600" s="13">
        <v>1.162502136411506E-2</v>
      </c>
      <c r="Z600" s="13">
        <v>5.3870329711321614E-2</v>
      </c>
      <c r="AA600" s="13">
        <v>2.5866064093846015E-2</v>
      </c>
      <c r="AB600" s="13">
        <v>2.6880701010648499E-2</v>
      </c>
      <c r="AC600" s="13">
        <v>1.0789040134504921E-2</v>
      </c>
      <c r="AD600" s="155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3" t="s">
        <v>270</v>
      </c>
      <c r="C601" s="29"/>
      <c r="D601" s="13">
        <v>-3.2493940808057897E-2</v>
      </c>
      <c r="E601" s="13">
        <v>-1.6163100935006725E-2</v>
      </c>
      <c r="F601" s="13">
        <v>-1.1249216731217815E-2</v>
      </c>
      <c r="G601" s="13">
        <v>5.8072492644098972E-2</v>
      </c>
      <c r="H601" s="13">
        <v>-2.6826395095144617E-2</v>
      </c>
      <c r="I601" s="13">
        <v>-1.6221177749892512E-2</v>
      </c>
      <c r="J601" s="13">
        <v>6.2636246682586938E-2</v>
      </c>
      <c r="K601" s="13">
        <v>2.7375327734054045E-2</v>
      </c>
      <c r="L601" s="13">
        <v>-1.5257264631688416E-3</v>
      </c>
      <c r="M601" s="13">
        <v>2.0517450466916554E-2</v>
      </c>
      <c r="N601" s="13">
        <v>-3.3365870917736684E-2</v>
      </c>
      <c r="O601" s="13">
        <v>-4.071359656109852E-2</v>
      </c>
      <c r="P601" s="13">
        <v>2.0517450466916554E-2</v>
      </c>
      <c r="Q601" s="13">
        <v>-2.8187269257842207E-3</v>
      </c>
      <c r="R601" s="13">
        <v>-6.35731874515576E-2</v>
      </c>
      <c r="S601" s="13">
        <v>4.664269719886982E-2</v>
      </c>
      <c r="T601" s="13">
        <v>-0.17705472794347854</v>
      </c>
      <c r="U601" s="13">
        <v>-3.9080768640351482E-2</v>
      </c>
      <c r="V601" s="13">
        <v>9.4958620018739115E-3</v>
      </c>
      <c r="W601" s="13">
        <v>-4.4648167205136868E-3</v>
      </c>
      <c r="X601" s="13">
        <v>4.9484362425931128E-3</v>
      </c>
      <c r="Y601" s="13">
        <v>1.6941557320480527E-2</v>
      </c>
      <c r="Z601" s="13">
        <v>-0.18175727235523009</v>
      </c>
      <c r="AA601" s="13">
        <v>2.2885050951999553E-2</v>
      </c>
      <c r="AB601" s="13">
        <v>-2.601814527437496E-2</v>
      </c>
      <c r="AC601" s="13">
        <v>0.12746767927584912</v>
      </c>
      <c r="AD601" s="155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A602" s="30"/>
      <c r="B602" s="46" t="s">
        <v>271</v>
      </c>
      <c r="C602" s="47"/>
      <c r="D602" s="45">
        <v>0.77</v>
      </c>
      <c r="E602" s="45">
        <v>0.33</v>
      </c>
      <c r="F602" s="45">
        <v>0.2</v>
      </c>
      <c r="G602" s="45">
        <v>1.64</v>
      </c>
      <c r="H602" s="45">
        <v>0.62</v>
      </c>
      <c r="I602" s="45">
        <v>0.33</v>
      </c>
      <c r="J602" s="45">
        <v>1.76</v>
      </c>
      <c r="K602" s="45">
        <v>0.82</v>
      </c>
      <c r="L602" s="45">
        <v>0.06</v>
      </c>
      <c r="M602" s="45">
        <v>0.64</v>
      </c>
      <c r="N602" s="45">
        <v>0.79</v>
      </c>
      <c r="O602" s="45">
        <v>0.99</v>
      </c>
      <c r="P602" s="45">
        <v>0.64</v>
      </c>
      <c r="Q602" s="45">
        <v>0.02</v>
      </c>
      <c r="R602" s="45">
        <v>1.59</v>
      </c>
      <c r="S602" s="45">
        <v>1.34</v>
      </c>
      <c r="T602" s="45">
        <v>4.6100000000000003</v>
      </c>
      <c r="U602" s="45">
        <v>0.94</v>
      </c>
      <c r="V602" s="45">
        <v>0.35</v>
      </c>
      <c r="W602" s="45">
        <v>0.02</v>
      </c>
      <c r="X602" s="45">
        <v>0.23</v>
      </c>
      <c r="Y602" s="45">
        <v>0.55000000000000004</v>
      </c>
      <c r="Z602" s="45">
        <v>4.7300000000000004</v>
      </c>
      <c r="AA602" s="45">
        <v>0.71</v>
      </c>
      <c r="AB602" s="45">
        <v>0.59</v>
      </c>
      <c r="AC602" s="45">
        <v>3.48</v>
      </c>
      <c r="AD602" s="155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6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6"/>
    </row>
    <row r="604" spans="1:65" ht="15">
      <c r="B604" s="8" t="s">
        <v>530</v>
      </c>
      <c r="BM604" s="28" t="s">
        <v>67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17" t="s">
        <v>227</v>
      </c>
      <c r="Y605" s="17" t="s">
        <v>227</v>
      </c>
      <c r="Z605" s="17" t="s">
        <v>227</v>
      </c>
      <c r="AA605" s="17" t="s">
        <v>227</v>
      </c>
      <c r="AB605" s="15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228</v>
      </c>
      <c r="C606" s="9" t="s">
        <v>228</v>
      </c>
      <c r="D606" s="153" t="s">
        <v>232</v>
      </c>
      <c r="E606" s="154" t="s">
        <v>233</v>
      </c>
      <c r="F606" s="154" t="s">
        <v>237</v>
      </c>
      <c r="G606" s="154" t="s">
        <v>238</v>
      </c>
      <c r="H606" s="154" t="s">
        <v>239</v>
      </c>
      <c r="I606" s="154" t="s">
        <v>240</v>
      </c>
      <c r="J606" s="154" t="s">
        <v>241</v>
      </c>
      <c r="K606" s="154" t="s">
        <v>242</v>
      </c>
      <c r="L606" s="154" t="s">
        <v>243</v>
      </c>
      <c r="M606" s="154" t="s">
        <v>244</v>
      </c>
      <c r="N606" s="154" t="s">
        <v>245</v>
      </c>
      <c r="O606" s="154" t="s">
        <v>246</v>
      </c>
      <c r="P606" s="154" t="s">
        <v>247</v>
      </c>
      <c r="Q606" s="154" t="s">
        <v>248</v>
      </c>
      <c r="R606" s="154" t="s">
        <v>249</v>
      </c>
      <c r="S606" s="154" t="s">
        <v>250</v>
      </c>
      <c r="T606" s="154" t="s">
        <v>251</v>
      </c>
      <c r="U606" s="154" t="s">
        <v>252</v>
      </c>
      <c r="V606" s="154" t="s">
        <v>253</v>
      </c>
      <c r="W606" s="154" t="s">
        <v>254</v>
      </c>
      <c r="X606" s="154" t="s">
        <v>255</v>
      </c>
      <c r="Y606" s="154" t="s">
        <v>257</v>
      </c>
      <c r="Z606" s="154" t="s">
        <v>259</v>
      </c>
      <c r="AA606" s="154" t="s">
        <v>260</v>
      </c>
      <c r="AB606" s="15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301</v>
      </c>
      <c r="E607" s="11" t="s">
        <v>301</v>
      </c>
      <c r="F607" s="11" t="s">
        <v>302</v>
      </c>
      <c r="G607" s="11" t="s">
        <v>114</v>
      </c>
      <c r="H607" s="11" t="s">
        <v>114</v>
      </c>
      <c r="I607" s="11" t="s">
        <v>302</v>
      </c>
      <c r="J607" s="11" t="s">
        <v>301</v>
      </c>
      <c r="K607" s="11" t="s">
        <v>302</v>
      </c>
      <c r="L607" s="11" t="s">
        <v>302</v>
      </c>
      <c r="M607" s="11" t="s">
        <v>302</v>
      </c>
      <c r="N607" s="11" t="s">
        <v>302</v>
      </c>
      <c r="O607" s="11" t="s">
        <v>302</v>
      </c>
      <c r="P607" s="11" t="s">
        <v>114</v>
      </c>
      <c r="Q607" s="11" t="s">
        <v>302</v>
      </c>
      <c r="R607" s="11" t="s">
        <v>302</v>
      </c>
      <c r="S607" s="11" t="s">
        <v>301</v>
      </c>
      <c r="T607" s="11" t="s">
        <v>302</v>
      </c>
      <c r="U607" s="11" t="s">
        <v>301</v>
      </c>
      <c r="V607" s="11" t="s">
        <v>301</v>
      </c>
      <c r="W607" s="11" t="s">
        <v>301</v>
      </c>
      <c r="X607" s="11" t="s">
        <v>301</v>
      </c>
      <c r="Y607" s="11" t="s">
        <v>302</v>
      </c>
      <c r="Z607" s="11" t="s">
        <v>301</v>
      </c>
      <c r="AA607" s="11" t="s">
        <v>302</v>
      </c>
      <c r="AB607" s="15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15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33">
        <v>13.699004465426782</v>
      </c>
      <c r="E609" s="233">
        <v>13.41</v>
      </c>
      <c r="F609" s="232">
        <v>7.3</v>
      </c>
      <c r="G609" s="233">
        <v>12.608000000000001</v>
      </c>
      <c r="H609" s="232">
        <v>16</v>
      </c>
      <c r="I609" s="232">
        <v>16.39</v>
      </c>
      <c r="J609" s="233">
        <v>11.86</v>
      </c>
      <c r="K609" s="233">
        <v>13.5</v>
      </c>
      <c r="L609" s="233">
        <v>13.7</v>
      </c>
      <c r="M609" s="233">
        <v>12.6</v>
      </c>
      <c r="N609" s="233">
        <v>11.7</v>
      </c>
      <c r="O609" s="233">
        <v>14</v>
      </c>
      <c r="P609" s="233">
        <v>13.277088427618056</v>
      </c>
      <c r="Q609" s="233">
        <v>13.9</v>
      </c>
      <c r="R609" s="233">
        <v>13.2</v>
      </c>
      <c r="S609" s="233">
        <v>11.8</v>
      </c>
      <c r="T609" s="233">
        <v>13.3</v>
      </c>
      <c r="U609" s="233">
        <v>13.6</v>
      </c>
      <c r="V609" s="234">
        <v>12.1</v>
      </c>
      <c r="W609" s="233">
        <v>12.76</v>
      </c>
      <c r="X609" s="233">
        <v>12.82</v>
      </c>
      <c r="Y609" s="232">
        <v>10</v>
      </c>
      <c r="Z609" s="233">
        <v>12.8</v>
      </c>
      <c r="AA609" s="233">
        <v>12.3</v>
      </c>
      <c r="AB609" s="229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5">
        <v>1</v>
      </c>
    </row>
    <row r="610" spans="1:65">
      <c r="A610" s="30"/>
      <c r="B610" s="19">
        <v>1</v>
      </c>
      <c r="C610" s="9">
        <v>2</v>
      </c>
      <c r="D610" s="228">
        <v>13.270905270288999</v>
      </c>
      <c r="E610" s="228">
        <v>13.31</v>
      </c>
      <c r="F610" s="236">
        <v>3.3</v>
      </c>
      <c r="G610" s="228">
        <v>11.2019</v>
      </c>
      <c r="H610" s="236">
        <v>15</v>
      </c>
      <c r="I610" s="236">
        <v>14.95</v>
      </c>
      <c r="J610" s="237">
        <v>14.11</v>
      </c>
      <c r="K610" s="228">
        <v>13.5</v>
      </c>
      <c r="L610" s="228">
        <v>13.3</v>
      </c>
      <c r="M610" s="228">
        <v>11.8</v>
      </c>
      <c r="N610" s="228">
        <v>12.4</v>
      </c>
      <c r="O610" s="228">
        <v>14.2</v>
      </c>
      <c r="P610" s="228">
        <v>13.26865250238</v>
      </c>
      <c r="Q610" s="228">
        <v>13.7</v>
      </c>
      <c r="R610" s="228">
        <v>13.3</v>
      </c>
      <c r="S610" s="228">
        <v>11.8</v>
      </c>
      <c r="T610" s="228">
        <v>13.1</v>
      </c>
      <c r="U610" s="228">
        <v>11.9</v>
      </c>
      <c r="V610" s="228">
        <v>13.3</v>
      </c>
      <c r="W610" s="228">
        <v>12.61</v>
      </c>
      <c r="X610" s="228">
        <v>13</v>
      </c>
      <c r="Y610" s="236">
        <v>10</v>
      </c>
      <c r="Z610" s="228">
        <v>13.2</v>
      </c>
      <c r="AA610" s="228">
        <v>12.5</v>
      </c>
      <c r="AB610" s="229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5">
        <v>29</v>
      </c>
    </row>
    <row r="611" spans="1:65">
      <c r="A611" s="30"/>
      <c r="B611" s="19">
        <v>1</v>
      </c>
      <c r="C611" s="9">
        <v>3</v>
      </c>
      <c r="D611" s="228">
        <v>13.207496837229613</v>
      </c>
      <c r="E611" s="228">
        <v>13.45</v>
      </c>
      <c r="F611" s="236">
        <v>2.9</v>
      </c>
      <c r="G611" s="228">
        <v>10.563499999999999</v>
      </c>
      <c r="H611" s="236">
        <v>14</v>
      </c>
      <c r="I611" s="236">
        <v>15.87</v>
      </c>
      <c r="J611" s="228">
        <v>12.33</v>
      </c>
      <c r="K611" s="228">
        <v>13.7</v>
      </c>
      <c r="L611" s="228">
        <v>13.2</v>
      </c>
      <c r="M611" s="228">
        <v>12.5</v>
      </c>
      <c r="N611" s="228">
        <v>12.2</v>
      </c>
      <c r="O611" s="228">
        <v>13.9</v>
      </c>
      <c r="P611" s="228">
        <v>12.981400963980001</v>
      </c>
      <c r="Q611" s="228">
        <v>13.8</v>
      </c>
      <c r="R611" s="237">
        <v>13.7</v>
      </c>
      <c r="S611" s="228">
        <v>11.2</v>
      </c>
      <c r="T611" s="228">
        <v>13.4</v>
      </c>
      <c r="U611" s="228">
        <v>12.9</v>
      </c>
      <c r="V611" s="228">
        <v>12.7</v>
      </c>
      <c r="W611" s="228">
        <v>12.33</v>
      </c>
      <c r="X611" s="228">
        <v>13.09</v>
      </c>
      <c r="Y611" s="236">
        <v>9</v>
      </c>
      <c r="Z611" s="228">
        <v>12.8</v>
      </c>
      <c r="AA611" s="228">
        <v>12.4</v>
      </c>
      <c r="AB611" s="229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5">
        <v>16</v>
      </c>
    </row>
    <row r="612" spans="1:65">
      <c r="A612" s="30"/>
      <c r="B612" s="19">
        <v>1</v>
      </c>
      <c r="C612" s="9">
        <v>4</v>
      </c>
      <c r="D612" s="228">
        <v>13.250631423691058</v>
      </c>
      <c r="E612" s="228">
        <v>13.19</v>
      </c>
      <c r="F612" s="236">
        <v>2.1</v>
      </c>
      <c r="G612" s="237">
        <v>5.8975</v>
      </c>
      <c r="H612" s="236">
        <v>14</v>
      </c>
      <c r="I612" s="236">
        <v>16.77</v>
      </c>
      <c r="J612" s="228">
        <v>12.31</v>
      </c>
      <c r="K612" s="228">
        <v>13.9</v>
      </c>
      <c r="L612" s="228">
        <v>13.1</v>
      </c>
      <c r="M612" s="228">
        <v>12.6</v>
      </c>
      <c r="N612" s="228">
        <v>12.3</v>
      </c>
      <c r="O612" s="228">
        <v>14.8</v>
      </c>
      <c r="P612" s="228">
        <v>13.155954767979999</v>
      </c>
      <c r="Q612" s="228">
        <v>13.3</v>
      </c>
      <c r="R612" s="228">
        <v>13.3</v>
      </c>
      <c r="S612" s="228">
        <v>11.9</v>
      </c>
      <c r="T612" s="228">
        <v>13.4</v>
      </c>
      <c r="U612" s="228">
        <v>11.8</v>
      </c>
      <c r="V612" s="228">
        <v>13.2</v>
      </c>
      <c r="W612" s="228">
        <v>12.42</v>
      </c>
      <c r="X612" s="228">
        <v>13.18</v>
      </c>
      <c r="Y612" s="236">
        <v>11</v>
      </c>
      <c r="Z612" s="228">
        <v>13.4</v>
      </c>
      <c r="AA612" s="228">
        <v>12.6</v>
      </c>
      <c r="AB612" s="229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5">
        <v>12.893192617986495</v>
      </c>
    </row>
    <row r="613" spans="1:65">
      <c r="A613" s="30"/>
      <c r="B613" s="19">
        <v>1</v>
      </c>
      <c r="C613" s="9">
        <v>5</v>
      </c>
      <c r="D613" s="228">
        <v>13.39713514524172</v>
      </c>
      <c r="E613" s="228">
        <v>13.25</v>
      </c>
      <c r="F613" s="237">
        <v>12.7</v>
      </c>
      <c r="G613" s="237">
        <v>10.030099999999999</v>
      </c>
      <c r="H613" s="236">
        <v>14</v>
      </c>
      <c r="I613" s="236">
        <v>14.18</v>
      </c>
      <c r="J613" s="228">
        <v>11.6</v>
      </c>
      <c r="K613" s="228">
        <v>14</v>
      </c>
      <c r="L613" s="228">
        <v>13.5</v>
      </c>
      <c r="M613" s="228">
        <v>12.4</v>
      </c>
      <c r="N613" s="228">
        <v>11.8</v>
      </c>
      <c r="O613" s="228">
        <v>13.8</v>
      </c>
      <c r="P613" s="228">
        <v>13.091769755286343</v>
      </c>
      <c r="Q613" s="228">
        <v>13.1</v>
      </c>
      <c r="R613" s="228">
        <v>13.4</v>
      </c>
      <c r="S613" s="228">
        <v>11.6</v>
      </c>
      <c r="T613" s="228">
        <v>13.4</v>
      </c>
      <c r="U613" s="228">
        <v>12.2</v>
      </c>
      <c r="V613" s="228">
        <v>13.2</v>
      </c>
      <c r="W613" s="228">
        <v>12.91</v>
      </c>
      <c r="X613" s="228">
        <v>13.2</v>
      </c>
      <c r="Y613" s="236">
        <v>11</v>
      </c>
      <c r="Z613" s="228">
        <v>13.3</v>
      </c>
      <c r="AA613" s="228">
        <v>12.5</v>
      </c>
      <c r="AB613" s="229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5">
        <v>45</v>
      </c>
    </row>
    <row r="614" spans="1:65">
      <c r="A614" s="30"/>
      <c r="B614" s="19">
        <v>1</v>
      </c>
      <c r="C614" s="9">
        <v>6</v>
      </c>
      <c r="D614" s="228">
        <v>12.958436224276443</v>
      </c>
      <c r="E614" s="228">
        <v>13.39</v>
      </c>
      <c r="F614" s="236">
        <v>1.2</v>
      </c>
      <c r="G614" s="228">
        <v>12.140599999999999</v>
      </c>
      <c r="H614" s="236">
        <v>14</v>
      </c>
      <c r="I614" s="236">
        <v>16</v>
      </c>
      <c r="J614" s="228">
        <v>11.35</v>
      </c>
      <c r="K614" s="228">
        <v>14</v>
      </c>
      <c r="L614" s="228">
        <v>13.5</v>
      </c>
      <c r="M614" s="228">
        <v>12.1</v>
      </c>
      <c r="N614" s="228">
        <v>12.4</v>
      </c>
      <c r="O614" s="228">
        <v>14.4</v>
      </c>
      <c r="P614" s="228">
        <v>13.093638374979999</v>
      </c>
      <c r="Q614" s="228">
        <v>13.7</v>
      </c>
      <c r="R614" s="228">
        <v>13.3</v>
      </c>
      <c r="S614" s="228">
        <v>11.3</v>
      </c>
      <c r="T614" s="228">
        <v>13.5</v>
      </c>
      <c r="U614" s="228">
        <v>12</v>
      </c>
      <c r="V614" s="228">
        <v>13.4</v>
      </c>
      <c r="W614" s="228">
        <v>12.69</v>
      </c>
      <c r="X614" s="228">
        <v>13.15</v>
      </c>
      <c r="Y614" s="236">
        <v>11</v>
      </c>
      <c r="Z614" s="228">
        <v>13.8</v>
      </c>
      <c r="AA614" s="228">
        <v>12.5</v>
      </c>
      <c r="AB614" s="229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1"/>
    </row>
    <row r="615" spans="1:65">
      <c r="A615" s="30"/>
      <c r="B615" s="20" t="s">
        <v>267</v>
      </c>
      <c r="C615" s="12"/>
      <c r="D615" s="238">
        <v>13.297268227692435</v>
      </c>
      <c r="E615" s="238">
        <v>13.333333333333334</v>
      </c>
      <c r="F615" s="238">
        <v>4.9166666666666661</v>
      </c>
      <c r="G615" s="238">
        <v>10.406933333333333</v>
      </c>
      <c r="H615" s="238">
        <v>14.5</v>
      </c>
      <c r="I615" s="238">
        <v>15.693333333333333</v>
      </c>
      <c r="J615" s="238">
        <v>12.26</v>
      </c>
      <c r="K615" s="238">
        <v>13.766666666666666</v>
      </c>
      <c r="L615" s="238">
        <v>13.383333333333335</v>
      </c>
      <c r="M615" s="238">
        <v>12.333333333333334</v>
      </c>
      <c r="N615" s="238">
        <v>12.133333333333333</v>
      </c>
      <c r="O615" s="238">
        <v>14.183333333333335</v>
      </c>
      <c r="P615" s="238">
        <v>13.144750798704067</v>
      </c>
      <c r="Q615" s="238">
        <v>13.583333333333334</v>
      </c>
      <c r="R615" s="238">
        <v>13.366666666666667</v>
      </c>
      <c r="S615" s="238">
        <v>11.6</v>
      </c>
      <c r="T615" s="238">
        <v>13.35</v>
      </c>
      <c r="U615" s="238">
        <v>12.4</v>
      </c>
      <c r="V615" s="238">
        <v>12.983333333333334</v>
      </c>
      <c r="W615" s="238">
        <v>12.62</v>
      </c>
      <c r="X615" s="238">
        <v>13.073333333333332</v>
      </c>
      <c r="Y615" s="238">
        <v>10.333333333333334</v>
      </c>
      <c r="Z615" s="238">
        <v>13.216666666666667</v>
      </c>
      <c r="AA615" s="238">
        <v>12.466666666666669</v>
      </c>
      <c r="AB615" s="229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1"/>
    </row>
    <row r="616" spans="1:65">
      <c r="A616" s="30"/>
      <c r="B616" s="3" t="s">
        <v>268</v>
      </c>
      <c r="C616" s="29"/>
      <c r="D616" s="228">
        <v>13.260768346990028</v>
      </c>
      <c r="E616" s="228">
        <v>13.350000000000001</v>
      </c>
      <c r="F616" s="228">
        <v>3.0999999999999996</v>
      </c>
      <c r="G616" s="228">
        <v>10.8827</v>
      </c>
      <c r="H616" s="228">
        <v>14</v>
      </c>
      <c r="I616" s="228">
        <v>15.934999999999999</v>
      </c>
      <c r="J616" s="228">
        <v>12.085000000000001</v>
      </c>
      <c r="K616" s="228">
        <v>13.8</v>
      </c>
      <c r="L616" s="228">
        <v>13.4</v>
      </c>
      <c r="M616" s="228">
        <v>12.45</v>
      </c>
      <c r="N616" s="228">
        <v>12.25</v>
      </c>
      <c r="O616" s="228">
        <v>14.1</v>
      </c>
      <c r="P616" s="228">
        <v>13.124796571479999</v>
      </c>
      <c r="Q616" s="228">
        <v>13.7</v>
      </c>
      <c r="R616" s="228">
        <v>13.3</v>
      </c>
      <c r="S616" s="228">
        <v>11.7</v>
      </c>
      <c r="T616" s="228">
        <v>13.4</v>
      </c>
      <c r="U616" s="228">
        <v>12.1</v>
      </c>
      <c r="V616" s="228">
        <v>13.2</v>
      </c>
      <c r="W616" s="228">
        <v>12.649999999999999</v>
      </c>
      <c r="X616" s="228">
        <v>13.120000000000001</v>
      </c>
      <c r="Y616" s="228">
        <v>10.5</v>
      </c>
      <c r="Z616" s="228">
        <v>13.25</v>
      </c>
      <c r="AA616" s="228">
        <v>12.5</v>
      </c>
      <c r="AB616" s="229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1"/>
    </row>
    <row r="617" spans="1:65">
      <c r="A617" s="30"/>
      <c r="B617" s="3" t="s">
        <v>269</v>
      </c>
      <c r="C617" s="29"/>
      <c r="D617" s="23">
        <v>0.24376276665019395</v>
      </c>
      <c r="E617" s="23">
        <v>0.10073066398404547</v>
      </c>
      <c r="F617" s="23">
        <v>4.3517429458398231</v>
      </c>
      <c r="G617" s="23">
        <v>2.4076449926570729</v>
      </c>
      <c r="H617" s="23">
        <v>0.83666002653407556</v>
      </c>
      <c r="I617" s="23">
        <v>0.9604721061366992</v>
      </c>
      <c r="J617" s="23">
        <v>0.9852512369949098</v>
      </c>
      <c r="K617" s="23">
        <v>0.23380903889000251</v>
      </c>
      <c r="L617" s="23">
        <v>0.22286019533929033</v>
      </c>
      <c r="M617" s="23">
        <v>0.32041639575194414</v>
      </c>
      <c r="N617" s="23">
        <v>0.30767948691238228</v>
      </c>
      <c r="O617" s="23">
        <v>0.37103458958251684</v>
      </c>
      <c r="P617" s="23">
        <v>0.11409912221649259</v>
      </c>
      <c r="Q617" s="23">
        <v>0.312516666222246</v>
      </c>
      <c r="R617" s="23">
        <v>0.17511900715418235</v>
      </c>
      <c r="S617" s="23">
        <v>0.2898275349237891</v>
      </c>
      <c r="T617" s="23">
        <v>0.13784048752090236</v>
      </c>
      <c r="U617" s="23">
        <v>0.70710678118654735</v>
      </c>
      <c r="V617" s="23">
        <v>0.49564772436345034</v>
      </c>
      <c r="W617" s="23">
        <v>0.2157776633481788</v>
      </c>
      <c r="X617" s="23">
        <v>0.14361986863476309</v>
      </c>
      <c r="Y617" s="23">
        <v>0.81649658092772603</v>
      </c>
      <c r="Z617" s="23">
        <v>0.38166302763912918</v>
      </c>
      <c r="AA617" s="23">
        <v>0.10327955589886409</v>
      </c>
      <c r="AB617" s="155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3" t="s">
        <v>87</v>
      </c>
      <c r="C618" s="29"/>
      <c r="D618" s="13">
        <v>1.8331792852199671E-2</v>
      </c>
      <c r="E618" s="13">
        <v>7.5547997988034098E-3</v>
      </c>
      <c r="F618" s="13">
        <v>0.88510026017081156</v>
      </c>
      <c r="G618" s="13">
        <v>0.23135009282181171</v>
      </c>
      <c r="H618" s="13">
        <v>5.770069148510866E-2</v>
      </c>
      <c r="I618" s="13">
        <v>6.1202555616187287E-2</v>
      </c>
      <c r="J618" s="13">
        <v>8.0363069901705525E-2</v>
      </c>
      <c r="K618" s="13">
        <v>1.6983707425423912E-2</v>
      </c>
      <c r="L618" s="13">
        <v>1.6652069390233396E-2</v>
      </c>
      <c r="M618" s="13">
        <v>2.5979707763671145E-2</v>
      </c>
      <c r="N618" s="13">
        <v>2.535819947080074E-2</v>
      </c>
      <c r="O618" s="13">
        <v>2.6159900558109291E-2</v>
      </c>
      <c r="P618" s="13">
        <v>8.6802042856332848E-3</v>
      </c>
      <c r="Q618" s="13">
        <v>2.3007361930472096E-2</v>
      </c>
      <c r="R618" s="13">
        <v>1.3101172605051049E-2</v>
      </c>
      <c r="S618" s="13">
        <v>2.4985132321016304E-2</v>
      </c>
      <c r="T618" s="13">
        <v>1.0325130151378455E-2</v>
      </c>
      <c r="U618" s="13">
        <v>5.7024740418269944E-2</v>
      </c>
      <c r="V618" s="13">
        <v>3.8175691221831856E-2</v>
      </c>
      <c r="W618" s="13">
        <v>1.7098071580679778E-2</v>
      </c>
      <c r="X618" s="13">
        <v>1.0985711522291925E-2</v>
      </c>
      <c r="Y618" s="13">
        <v>7.901579815429606E-2</v>
      </c>
      <c r="Z618" s="13">
        <v>2.8877404361094264E-2</v>
      </c>
      <c r="AA618" s="13">
        <v>8.284456355523856E-3</v>
      </c>
      <c r="AB618" s="15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A619" s="30"/>
      <c r="B619" s="3" t="s">
        <v>270</v>
      </c>
      <c r="C619" s="29"/>
      <c r="D619" s="13">
        <v>3.1340229040109024E-2</v>
      </c>
      <c r="E619" s="13">
        <v>3.4137449768091299E-2</v>
      </c>
      <c r="F619" s="13">
        <v>-0.61866181539801635</v>
      </c>
      <c r="G619" s="13">
        <v>-0.19283503770700949</v>
      </c>
      <c r="H619" s="13">
        <v>0.1246244766227993</v>
      </c>
      <c r="I619" s="13">
        <v>0.21717977837704328</v>
      </c>
      <c r="J619" s="13">
        <v>-4.9110614938240094E-2</v>
      </c>
      <c r="K619" s="13">
        <v>6.7746916885554009E-2</v>
      </c>
      <c r="L619" s="13">
        <v>3.8015465204721766E-2</v>
      </c>
      <c r="M619" s="13">
        <v>-4.3422858964515587E-2</v>
      </c>
      <c r="N619" s="13">
        <v>-5.8934920711037009E-2</v>
      </c>
      <c r="O619" s="13">
        <v>0.10006371219080723</v>
      </c>
      <c r="P619" s="13">
        <v>1.9510930160667739E-2</v>
      </c>
      <c r="Q619" s="13">
        <v>5.3527526951242965E-2</v>
      </c>
      <c r="R619" s="13">
        <v>3.6722793392511388E-2</v>
      </c>
      <c r="S619" s="13">
        <v>-0.10030041870176065</v>
      </c>
      <c r="T619" s="13">
        <v>3.5430121580301233E-2</v>
      </c>
      <c r="U619" s="13">
        <v>-3.8252171715675187E-2</v>
      </c>
      <c r="V619" s="13">
        <v>6.9913417116789223E-3</v>
      </c>
      <c r="W619" s="13">
        <v>-2.1188903794501668E-2</v>
      </c>
      <c r="X619" s="13">
        <v>1.3971769497613362E-2</v>
      </c>
      <c r="Y619" s="13">
        <v>-0.19854347642972925</v>
      </c>
      <c r="Z619" s="13">
        <v>2.5088747082620433E-2</v>
      </c>
      <c r="AA619" s="13">
        <v>-3.3081484466834565E-2</v>
      </c>
      <c r="AB619" s="15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6"/>
    </row>
    <row r="620" spans="1:65">
      <c r="A620" s="30"/>
      <c r="B620" s="46" t="s">
        <v>271</v>
      </c>
      <c r="C620" s="47"/>
      <c r="D620" s="45">
        <v>0.22</v>
      </c>
      <c r="E620" s="45">
        <v>0.27</v>
      </c>
      <c r="F620" s="45">
        <v>9.77</v>
      </c>
      <c r="G620" s="45">
        <v>3.22</v>
      </c>
      <c r="H620" s="45" t="s">
        <v>272</v>
      </c>
      <c r="I620" s="45">
        <v>3.08</v>
      </c>
      <c r="J620" s="45">
        <v>1.01</v>
      </c>
      <c r="K620" s="45">
        <v>0.78</v>
      </c>
      <c r="L620" s="45">
        <v>0.33</v>
      </c>
      <c r="M620" s="45">
        <v>0.92</v>
      </c>
      <c r="N620" s="45">
        <v>1.1599999999999999</v>
      </c>
      <c r="O620" s="45">
        <v>1.28</v>
      </c>
      <c r="P620" s="45">
        <v>0.04</v>
      </c>
      <c r="Q620" s="45">
        <v>0.56999999999999995</v>
      </c>
      <c r="R620" s="45">
        <v>0.31</v>
      </c>
      <c r="S620" s="45">
        <v>1.8</v>
      </c>
      <c r="T620" s="45">
        <v>0.28999999999999998</v>
      </c>
      <c r="U620" s="45">
        <v>0.85</v>
      </c>
      <c r="V620" s="45">
        <v>0.15</v>
      </c>
      <c r="W620" s="45">
        <v>0.57999999999999996</v>
      </c>
      <c r="X620" s="45">
        <v>0.04</v>
      </c>
      <c r="Y620" s="45" t="s">
        <v>272</v>
      </c>
      <c r="Z620" s="45">
        <v>0.13</v>
      </c>
      <c r="AA620" s="45">
        <v>0.77</v>
      </c>
      <c r="AB620" s="15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6"/>
    </row>
    <row r="621" spans="1:65">
      <c r="B621" s="31" t="s">
        <v>316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BM621" s="56"/>
    </row>
    <row r="622" spans="1:65">
      <c r="BM622" s="56"/>
    </row>
    <row r="623" spans="1:65" ht="15">
      <c r="B623" s="8" t="s">
        <v>531</v>
      </c>
      <c r="BM623" s="28" t="s">
        <v>67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227</v>
      </c>
      <c r="E624" s="17" t="s">
        <v>227</v>
      </c>
      <c r="F624" s="17" t="s">
        <v>227</v>
      </c>
      <c r="G624" s="17" t="s">
        <v>227</v>
      </c>
      <c r="H624" s="17" t="s">
        <v>227</v>
      </c>
      <c r="I624" s="17" t="s">
        <v>227</v>
      </c>
      <c r="J624" s="17" t="s">
        <v>227</v>
      </c>
      <c r="K624" s="155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228</v>
      </c>
      <c r="C625" s="9" t="s">
        <v>228</v>
      </c>
      <c r="D625" s="153" t="s">
        <v>232</v>
      </c>
      <c r="E625" s="154" t="s">
        <v>233</v>
      </c>
      <c r="F625" s="154" t="s">
        <v>237</v>
      </c>
      <c r="G625" s="154" t="s">
        <v>238</v>
      </c>
      <c r="H625" s="154" t="s">
        <v>241</v>
      </c>
      <c r="I625" s="154" t="s">
        <v>254</v>
      </c>
      <c r="J625" s="154" t="s">
        <v>257</v>
      </c>
      <c r="K625" s="15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301</v>
      </c>
      <c r="E626" s="11" t="s">
        <v>301</v>
      </c>
      <c r="F626" s="11" t="s">
        <v>302</v>
      </c>
      <c r="G626" s="11" t="s">
        <v>301</v>
      </c>
      <c r="H626" s="11" t="s">
        <v>301</v>
      </c>
      <c r="I626" s="11" t="s">
        <v>301</v>
      </c>
      <c r="J626" s="11" t="s">
        <v>302</v>
      </c>
      <c r="K626" s="15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/>
      <c r="E627" s="26"/>
      <c r="F627" s="26"/>
      <c r="G627" s="26"/>
      <c r="H627" s="26"/>
      <c r="I627" s="26"/>
      <c r="J627" s="26"/>
      <c r="K627" s="15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8">
        <v>1</v>
      </c>
      <c r="C628" s="14">
        <v>1</v>
      </c>
      <c r="D628" s="233">
        <v>34.104929303643658</v>
      </c>
      <c r="E628" s="233">
        <v>36.520000000000003</v>
      </c>
      <c r="F628" s="233">
        <v>34.6</v>
      </c>
      <c r="G628" s="233">
        <v>35.798699999999997</v>
      </c>
      <c r="H628" s="233">
        <v>32.1</v>
      </c>
      <c r="I628" s="233">
        <v>37.46</v>
      </c>
      <c r="J628" s="232">
        <v>44</v>
      </c>
      <c r="K628" s="229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5">
        <v>1</v>
      </c>
    </row>
    <row r="629" spans="1:65">
      <c r="A629" s="30"/>
      <c r="B629" s="19">
        <v>1</v>
      </c>
      <c r="C629" s="9">
        <v>2</v>
      </c>
      <c r="D629" s="228">
        <v>32.817884778867928</v>
      </c>
      <c r="E629" s="228">
        <v>37.46</v>
      </c>
      <c r="F629" s="228">
        <v>34.5</v>
      </c>
      <c r="G629" s="228">
        <v>34.754800000000003</v>
      </c>
      <c r="H629" s="228">
        <v>41.1</v>
      </c>
      <c r="I629" s="228">
        <v>37.1</v>
      </c>
      <c r="J629" s="236">
        <v>45</v>
      </c>
      <c r="K629" s="229"/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5">
        <v>6</v>
      </c>
    </row>
    <row r="630" spans="1:65">
      <c r="A630" s="30"/>
      <c r="B630" s="19">
        <v>1</v>
      </c>
      <c r="C630" s="9">
        <v>3</v>
      </c>
      <c r="D630" s="228">
        <v>35.150972519038632</v>
      </c>
      <c r="E630" s="228">
        <v>36.74</v>
      </c>
      <c r="F630" s="228">
        <v>35.6</v>
      </c>
      <c r="G630" s="228">
        <v>35.396099999999997</v>
      </c>
      <c r="H630" s="228">
        <v>36.200000000000003</v>
      </c>
      <c r="I630" s="228">
        <v>37.049999999999997</v>
      </c>
      <c r="J630" s="236">
        <v>44</v>
      </c>
      <c r="K630" s="229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5">
        <v>16</v>
      </c>
    </row>
    <row r="631" spans="1:65">
      <c r="A631" s="30"/>
      <c r="B631" s="19">
        <v>1</v>
      </c>
      <c r="C631" s="9">
        <v>4</v>
      </c>
      <c r="D631" s="228">
        <v>35.801614219981445</v>
      </c>
      <c r="E631" s="228">
        <v>36.659999999999997</v>
      </c>
      <c r="F631" s="228">
        <v>34.6</v>
      </c>
      <c r="G631" s="228">
        <v>32.9024</v>
      </c>
      <c r="H631" s="228">
        <v>36.4</v>
      </c>
      <c r="I631" s="228">
        <v>38.700000000000003</v>
      </c>
      <c r="J631" s="236">
        <v>44</v>
      </c>
      <c r="K631" s="229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5">
        <v>35.601823738722935</v>
      </c>
    </row>
    <row r="632" spans="1:65">
      <c r="A632" s="30"/>
      <c r="B632" s="19">
        <v>1</v>
      </c>
      <c r="C632" s="9">
        <v>5</v>
      </c>
      <c r="D632" s="228">
        <v>34.694888919369888</v>
      </c>
      <c r="E632" s="228">
        <v>36.74</v>
      </c>
      <c r="F632" s="237">
        <v>32</v>
      </c>
      <c r="G632" s="228">
        <v>31.606600000000004</v>
      </c>
      <c r="H632" s="228">
        <v>34</v>
      </c>
      <c r="I632" s="228">
        <v>38.35</v>
      </c>
      <c r="J632" s="236">
        <v>45</v>
      </c>
      <c r="K632" s="229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5">
        <v>46</v>
      </c>
    </row>
    <row r="633" spans="1:65">
      <c r="A633" s="30"/>
      <c r="B633" s="19">
        <v>1</v>
      </c>
      <c r="C633" s="9">
        <v>6</v>
      </c>
      <c r="D633" s="228">
        <v>34.279064853124311</v>
      </c>
      <c r="E633" s="228">
        <v>37.200000000000003</v>
      </c>
      <c r="F633" s="228">
        <v>35.799999999999997</v>
      </c>
      <c r="G633" s="228">
        <v>32.907699999999998</v>
      </c>
      <c r="H633" s="228">
        <v>32.700000000000003</v>
      </c>
      <c r="I633" s="228">
        <v>38.85</v>
      </c>
      <c r="J633" s="236">
        <v>45</v>
      </c>
      <c r="K633" s="229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1"/>
    </row>
    <row r="634" spans="1:65">
      <c r="A634" s="30"/>
      <c r="B634" s="20" t="s">
        <v>267</v>
      </c>
      <c r="C634" s="12"/>
      <c r="D634" s="238">
        <v>34.474892432337647</v>
      </c>
      <c r="E634" s="238">
        <v>36.886666666666663</v>
      </c>
      <c r="F634" s="238">
        <v>34.516666666666659</v>
      </c>
      <c r="G634" s="238">
        <v>33.894383333333337</v>
      </c>
      <c r="H634" s="238">
        <v>35.416666666666664</v>
      </c>
      <c r="I634" s="238">
        <v>37.918333333333329</v>
      </c>
      <c r="J634" s="238">
        <v>44.5</v>
      </c>
      <c r="K634" s="229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1"/>
    </row>
    <row r="635" spans="1:65">
      <c r="A635" s="30"/>
      <c r="B635" s="3" t="s">
        <v>268</v>
      </c>
      <c r="C635" s="29"/>
      <c r="D635" s="228">
        <v>34.486976886247099</v>
      </c>
      <c r="E635" s="228">
        <v>36.74</v>
      </c>
      <c r="F635" s="228">
        <v>34.6</v>
      </c>
      <c r="G635" s="228">
        <v>33.831249999999997</v>
      </c>
      <c r="H635" s="228">
        <v>35.1</v>
      </c>
      <c r="I635" s="228">
        <v>37.905000000000001</v>
      </c>
      <c r="J635" s="228">
        <v>44.5</v>
      </c>
      <c r="K635" s="229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1"/>
    </row>
    <row r="636" spans="1:65">
      <c r="A636" s="30"/>
      <c r="B636" s="3" t="s">
        <v>269</v>
      </c>
      <c r="C636" s="29"/>
      <c r="D636" s="23">
        <v>1.0184860294358209</v>
      </c>
      <c r="E636" s="23">
        <v>0.36214177702478184</v>
      </c>
      <c r="F636" s="23">
        <v>1.3541294866690798</v>
      </c>
      <c r="G636" s="23">
        <v>1.6621323213470884</v>
      </c>
      <c r="H636" s="23">
        <v>3.2944903500642804</v>
      </c>
      <c r="I636" s="23">
        <v>0.81229099876009259</v>
      </c>
      <c r="J636" s="23">
        <v>0.54772255750516607</v>
      </c>
      <c r="K636" s="15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3" t="s">
        <v>87</v>
      </c>
      <c r="C637" s="29"/>
      <c r="D637" s="13">
        <v>2.9542834149077001E-2</v>
      </c>
      <c r="E637" s="13">
        <v>9.8176877921050572E-3</v>
      </c>
      <c r="F637" s="13">
        <v>3.923117778857789E-2</v>
      </c>
      <c r="G637" s="13">
        <v>4.9038576834424037E-2</v>
      </c>
      <c r="H637" s="13">
        <v>9.302090400181498E-2</v>
      </c>
      <c r="I637" s="13">
        <v>2.1422117676412271E-2</v>
      </c>
      <c r="J637" s="13">
        <v>1.2308372078767777E-2</v>
      </c>
      <c r="K637" s="15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A638" s="30"/>
      <c r="B638" s="3" t="s">
        <v>270</v>
      </c>
      <c r="C638" s="29"/>
      <c r="D638" s="13">
        <v>-3.1653752196957319E-2</v>
      </c>
      <c r="E638" s="13">
        <v>3.6089244679514687E-2</v>
      </c>
      <c r="F638" s="13">
        <v>-3.0480378758686588E-2</v>
      </c>
      <c r="G638" s="13">
        <v>-4.7959352248926224E-2</v>
      </c>
      <c r="H638" s="13">
        <v>-5.2007749213948129E-3</v>
      </c>
      <c r="I638" s="13">
        <v>6.5067160930039725E-2</v>
      </c>
      <c r="J638" s="13">
        <v>0.24993596751052993</v>
      </c>
      <c r="K638" s="15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6"/>
    </row>
    <row r="639" spans="1:65">
      <c r="A639" s="30"/>
      <c r="B639" s="46" t="s">
        <v>271</v>
      </c>
      <c r="C639" s="47"/>
      <c r="D639" s="45">
        <v>0.43</v>
      </c>
      <c r="E639" s="45">
        <v>0.67</v>
      </c>
      <c r="F639" s="45">
        <v>0.41</v>
      </c>
      <c r="G639" s="45">
        <v>0.7</v>
      </c>
      <c r="H639" s="45">
        <v>0</v>
      </c>
      <c r="I639" s="45">
        <v>1.1499999999999999</v>
      </c>
      <c r="J639" s="45">
        <v>4.17</v>
      </c>
      <c r="K639" s="155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6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BM640" s="56"/>
    </row>
    <row r="641" spans="1:65" ht="15">
      <c r="B641" s="8" t="s">
        <v>532</v>
      </c>
      <c r="BM641" s="28" t="s">
        <v>67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227</v>
      </c>
      <c r="E642" s="17" t="s">
        <v>227</v>
      </c>
      <c r="F642" s="17" t="s">
        <v>227</v>
      </c>
      <c r="G642" s="17" t="s">
        <v>227</v>
      </c>
      <c r="H642" s="17" t="s">
        <v>227</v>
      </c>
      <c r="I642" s="17" t="s">
        <v>227</v>
      </c>
      <c r="J642" s="17" t="s">
        <v>227</v>
      </c>
      <c r="K642" s="17" t="s">
        <v>227</v>
      </c>
      <c r="L642" s="17" t="s">
        <v>227</v>
      </c>
      <c r="M642" s="17" t="s">
        <v>227</v>
      </c>
      <c r="N642" s="17" t="s">
        <v>227</v>
      </c>
      <c r="O642" s="17" t="s">
        <v>227</v>
      </c>
      <c r="P642" s="17" t="s">
        <v>227</v>
      </c>
      <c r="Q642" s="17" t="s">
        <v>227</v>
      </c>
      <c r="R642" s="17" t="s">
        <v>227</v>
      </c>
      <c r="S642" s="17" t="s">
        <v>227</v>
      </c>
      <c r="T642" s="17" t="s">
        <v>227</v>
      </c>
      <c r="U642" s="17" t="s">
        <v>227</v>
      </c>
      <c r="V642" s="17" t="s">
        <v>227</v>
      </c>
      <c r="W642" s="17" t="s">
        <v>227</v>
      </c>
      <c r="X642" s="17" t="s">
        <v>227</v>
      </c>
      <c r="Y642" s="17" t="s">
        <v>227</v>
      </c>
      <c r="Z642" s="17" t="s">
        <v>227</v>
      </c>
      <c r="AA642" s="17" t="s">
        <v>227</v>
      </c>
      <c r="AB642" s="17" t="s">
        <v>227</v>
      </c>
      <c r="AC642" s="17" t="s">
        <v>227</v>
      </c>
      <c r="AD642" s="155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228</v>
      </c>
      <c r="C643" s="9" t="s">
        <v>228</v>
      </c>
      <c r="D643" s="153" t="s">
        <v>231</v>
      </c>
      <c r="E643" s="154" t="s">
        <v>232</v>
      </c>
      <c r="F643" s="154" t="s">
        <v>233</v>
      </c>
      <c r="G643" s="154" t="s">
        <v>237</v>
      </c>
      <c r="H643" s="154" t="s">
        <v>238</v>
      </c>
      <c r="I643" s="154" t="s">
        <v>239</v>
      </c>
      <c r="J643" s="154" t="s">
        <v>240</v>
      </c>
      <c r="K643" s="154" t="s">
        <v>241</v>
      </c>
      <c r="L643" s="154" t="s">
        <v>242</v>
      </c>
      <c r="M643" s="154" t="s">
        <v>243</v>
      </c>
      <c r="N643" s="154" t="s">
        <v>244</v>
      </c>
      <c r="O643" s="154" t="s">
        <v>245</v>
      </c>
      <c r="P643" s="154" t="s">
        <v>246</v>
      </c>
      <c r="Q643" s="154" t="s">
        <v>247</v>
      </c>
      <c r="R643" s="154" t="s">
        <v>248</v>
      </c>
      <c r="S643" s="154" t="s">
        <v>249</v>
      </c>
      <c r="T643" s="154" t="s">
        <v>250</v>
      </c>
      <c r="U643" s="154" t="s">
        <v>251</v>
      </c>
      <c r="V643" s="154" t="s">
        <v>252</v>
      </c>
      <c r="W643" s="154" t="s">
        <v>253</v>
      </c>
      <c r="X643" s="154" t="s">
        <v>254</v>
      </c>
      <c r="Y643" s="154" t="s">
        <v>255</v>
      </c>
      <c r="Z643" s="154" t="s">
        <v>256</v>
      </c>
      <c r="AA643" s="154" t="s">
        <v>257</v>
      </c>
      <c r="AB643" s="154" t="s">
        <v>259</v>
      </c>
      <c r="AC643" s="154" t="s">
        <v>260</v>
      </c>
      <c r="AD643" s="155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114</v>
      </c>
      <c r="E644" s="11" t="s">
        <v>301</v>
      </c>
      <c r="F644" s="11" t="s">
        <v>301</v>
      </c>
      <c r="G644" s="11" t="s">
        <v>302</v>
      </c>
      <c r="H644" s="11" t="s">
        <v>114</v>
      </c>
      <c r="I644" s="11" t="s">
        <v>114</v>
      </c>
      <c r="J644" s="11" t="s">
        <v>302</v>
      </c>
      <c r="K644" s="11" t="s">
        <v>301</v>
      </c>
      <c r="L644" s="11" t="s">
        <v>302</v>
      </c>
      <c r="M644" s="11" t="s">
        <v>302</v>
      </c>
      <c r="N644" s="11" t="s">
        <v>302</v>
      </c>
      <c r="O644" s="11" t="s">
        <v>302</v>
      </c>
      <c r="P644" s="11" t="s">
        <v>302</v>
      </c>
      <c r="Q644" s="11" t="s">
        <v>114</v>
      </c>
      <c r="R644" s="11" t="s">
        <v>302</v>
      </c>
      <c r="S644" s="11" t="s">
        <v>302</v>
      </c>
      <c r="T644" s="11" t="s">
        <v>114</v>
      </c>
      <c r="U644" s="11" t="s">
        <v>302</v>
      </c>
      <c r="V644" s="11" t="s">
        <v>301</v>
      </c>
      <c r="W644" s="11" t="s">
        <v>302</v>
      </c>
      <c r="X644" s="11" t="s">
        <v>301</v>
      </c>
      <c r="Y644" s="11" t="s">
        <v>301</v>
      </c>
      <c r="Z644" s="11" t="s">
        <v>302</v>
      </c>
      <c r="AA644" s="11" t="s">
        <v>302</v>
      </c>
      <c r="AB644" s="11" t="s">
        <v>301</v>
      </c>
      <c r="AC644" s="11" t="s">
        <v>302</v>
      </c>
      <c r="AD644" s="155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155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8">
        <v>1</v>
      </c>
      <c r="C646" s="14">
        <v>1</v>
      </c>
      <c r="D646" s="233">
        <v>17.55</v>
      </c>
      <c r="E646" s="233">
        <v>18.746220399631312</v>
      </c>
      <c r="F646" s="233">
        <v>19.8</v>
      </c>
      <c r="G646" s="232">
        <v>20</v>
      </c>
      <c r="H646" s="234">
        <v>29.690799999999999</v>
      </c>
      <c r="I646" s="232">
        <v>21</v>
      </c>
      <c r="J646" s="233">
        <v>18.600000000000001</v>
      </c>
      <c r="K646" s="233">
        <v>18.2</v>
      </c>
      <c r="L646" s="233">
        <v>19.2</v>
      </c>
      <c r="M646" s="233">
        <v>18.2</v>
      </c>
      <c r="N646" s="233">
        <v>18.5</v>
      </c>
      <c r="O646" s="233">
        <v>18.2</v>
      </c>
      <c r="P646" s="233">
        <v>18.2</v>
      </c>
      <c r="Q646" s="233">
        <v>19.40805998471</v>
      </c>
      <c r="R646" s="232">
        <v>16.2</v>
      </c>
      <c r="S646" s="233">
        <v>17.600000000000001</v>
      </c>
      <c r="T646" s="232">
        <v>19</v>
      </c>
      <c r="U646" s="233">
        <v>18.8</v>
      </c>
      <c r="V646" s="234">
        <v>20.399999999999999</v>
      </c>
      <c r="W646" s="232">
        <v>17</v>
      </c>
      <c r="X646" s="233">
        <v>20.7</v>
      </c>
      <c r="Y646" s="233">
        <v>19.5</v>
      </c>
      <c r="Z646" s="233">
        <v>18.38</v>
      </c>
      <c r="AA646" s="232">
        <v>27</v>
      </c>
      <c r="AB646" s="233">
        <v>18.7</v>
      </c>
      <c r="AC646" s="233">
        <v>19.5</v>
      </c>
      <c r="AD646" s="229"/>
      <c r="AE646" s="230"/>
      <c r="AF646" s="230"/>
      <c r="AG646" s="230"/>
      <c r="AH646" s="230"/>
      <c r="AI646" s="230"/>
      <c r="AJ646" s="230"/>
      <c r="AK646" s="230"/>
      <c r="AL646" s="230"/>
      <c r="AM646" s="230"/>
      <c r="AN646" s="230"/>
      <c r="AO646" s="230"/>
      <c r="AP646" s="230"/>
      <c r="AQ646" s="230"/>
      <c r="AR646" s="230"/>
      <c r="AS646" s="230"/>
      <c r="AT646" s="230"/>
      <c r="AU646" s="230"/>
      <c r="AV646" s="230"/>
      <c r="AW646" s="230"/>
      <c r="AX646" s="230"/>
      <c r="AY646" s="230"/>
      <c r="AZ646" s="230"/>
      <c r="BA646" s="230"/>
      <c r="BB646" s="230"/>
      <c r="BC646" s="230"/>
      <c r="BD646" s="230"/>
      <c r="BE646" s="230"/>
      <c r="BF646" s="230"/>
      <c r="BG646" s="230"/>
      <c r="BH646" s="230"/>
      <c r="BI646" s="230"/>
      <c r="BJ646" s="230"/>
      <c r="BK646" s="230"/>
      <c r="BL646" s="230"/>
      <c r="BM646" s="235">
        <v>1</v>
      </c>
    </row>
    <row r="647" spans="1:65">
      <c r="A647" s="30"/>
      <c r="B647" s="19">
        <v>1</v>
      </c>
      <c r="C647" s="9">
        <v>2</v>
      </c>
      <c r="D647" s="228">
        <v>17.61</v>
      </c>
      <c r="E647" s="228">
        <v>18.623391524742182</v>
      </c>
      <c r="F647" s="228">
        <v>19.5</v>
      </c>
      <c r="G647" s="236">
        <v>20</v>
      </c>
      <c r="H647" s="236">
        <v>24.162700000000001</v>
      </c>
      <c r="I647" s="236">
        <v>21</v>
      </c>
      <c r="J647" s="228">
        <v>18.7</v>
      </c>
      <c r="K647" s="228">
        <v>17.5</v>
      </c>
      <c r="L647" s="228">
        <v>20.5</v>
      </c>
      <c r="M647" s="228">
        <v>17.8</v>
      </c>
      <c r="N647" s="228">
        <v>17.399999999999999</v>
      </c>
      <c r="O647" s="228">
        <v>19.399999999999999</v>
      </c>
      <c r="P647" s="228">
        <v>19.600000000000001</v>
      </c>
      <c r="Q647" s="228">
        <v>19.660690950546751</v>
      </c>
      <c r="R647" s="236">
        <v>15.6</v>
      </c>
      <c r="S647" s="228">
        <v>17.899999999999999</v>
      </c>
      <c r="T647" s="236">
        <v>19</v>
      </c>
      <c r="U647" s="228">
        <v>18.899999999999999</v>
      </c>
      <c r="V647" s="228">
        <v>18.899999999999999</v>
      </c>
      <c r="W647" s="236">
        <v>18</v>
      </c>
      <c r="X647" s="228">
        <v>20.3</v>
      </c>
      <c r="Y647" s="228">
        <v>19.8</v>
      </c>
      <c r="Z647" s="228"/>
      <c r="AA647" s="236">
        <v>24</v>
      </c>
      <c r="AB647" s="228">
        <v>18</v>
      </c>
      <c r="AC647" s="228">
        <v>19.899999999999999</v>
      </c>
      <c r="AD647" s="229"/>
      <c r="AE647" s="230"/>
      <c r="AF647" s="230"/>
      <c r="AG647" s="230"/>
      <c r="AH647" s="230"/>
      <c r="AI647" s="230"/>
      <c r="AJ647" s="230"/>
      <c r="AK647" s="230"/>
      <c r="AL647" s="230"/>
      <c r="AM647" s="230"/>
      <c r="AN647" s="230"/>
      <c r="AO647" s="230"/>
      <c r="AP647" s="230"/>
      <c r="AQ647" s="230"/>
      <c r="AR647" s="230"/>
      <c r="AS647" s="230"/>
      <c r="AT647" s="230"/>
      <c r="AU647" s="230"/>
      <c r="AV647" s="230"/>
      <c r="AW647" s="230"/>
      <c r="AX647" s="230"/>
      <c r="AY647" s="230"/>
      <c r="AZ647" s="230"/>
      <c r="BA647" s="230"/>
      <c r="BB647" s="230"/>
      <c r="BC647" s="230"/>
      <c r="BD647" s="230"/>
      <c r="BE647" s="230"/>
      <c r="BF647" s="230"/>
      <c r="BG647" s="230"/>
      <c r="BH647" s="230"/>
      <c r="BI647" s="230"/>
      <c r="BJ647" s="230"/>
      <c r="BK647" s="230"/>
      <c r="BL647" s="230"/>
      <c r="BM647" s="235">
        <v>16</v>
      </c>
    </row>
    <row r="648" spans="1:65">
      <c r="A648" s="30"/>
      <c r="B648" s="19">
        <v>1</v>
      </c>
      <c r="C648" s="9">
        <v>3</v>
      </c>
      <c r="D648" s="228">
        <v>17.95</v>
      </c>
      <c r="E648" s="228">
        <v>19.506458998295972</v>
      </c>
      <c r="F648" s="228">
        <v>19.8</v>
      </c>
      <c r="G648" s="236">
        <v>20</v>
      </c>
      <c r="H648" s="236">
        <v>24.5641</v>
      </c>
      <c r="I648" s="236">
        <v>21</v>
      </c>
      <c r="J648" s="228">
        <v>18.5</v>
      </c>
      <c r="K648" s="228">
        <v>18.3</v>
      </c>
      <c r="L648" s="228">
        <v>18.8</v>
      </c>
      <c r="M648" s="228">
        <v>17.600000000000001</v>
      </c>
      <c r="N648" s="228">
        <v>18.2</v>
      </c>
      <c r="O648" s="228">
        <v>19.399999999999999</v>
      </c>
      <c r="P648" s="228">
        <v>18.2</v>
      </c>
      <c r="Q648" s="228">
        <v>19.561899177834405</v>
      </c>
      <c r="R648" s="236">
        <v>15.8</v>
      </c>
      <c r="S648" s="228">
        <v>17.899999999999999</v>
      </c>
      <c r="T648" s="236">
        <v>20</v>
      </c>
      <c r="U648" s="228">
        <v>18.399999999999999</v>
      </c>
      <c r="V648" s="228">
        <v>19.100000000000001</v>
      </c>
      <c r="W648" s="236">
        <v>17</v>
      </c>
      <c r="X648" s="228">
        <v>20.3</v>
      </c>
      <c r="Y648" s="228">
        <v>19.600000000000001</v>
      </c>
      <c r="Z648" s="228">
        <v>18.399999999999999</v>
      </c>
      <c r="AA648" s="236">
        <v>24</v>
      </c>
      <c r="AB648" s="228">
        <v>18.5</v>
      </c>
      <c r="AC648" s="228">
        <v>19.2</v>
      </c>
      <c r="AD648" s="229"/>
      <c r="AE648" s="230"/>
      <c r="AF648" s="230"/>
      <c r="AG648" s="230"/>
      <c r="AH648" s="230"/>
      <c r="AI648" s="230"/>
      <c r="AJ648" s="230"/>
      <c r="AK648" s="230"/>
      <c r="AL648" s="230"/>
      <c r="AM648" s="230"/>
      <c r="AN648" s="230"/>
      <c r="AO648" s="230"/>
      <c r="AP648" s="230"/>
      <c r="AQ648" s="230"/>
      <c r="AR648" s="230"/>
      <c r="AS648" s="230"/>
      <c r="AT648" s="230"/>
      <c r="AU648" s="230"/>
      <c r="AV648" s="230"/>
      <c r="AW648" s="230"/>
      <c r="AX648" s="230"/>
      <c r="AY648" s="230"/>
      <c r="AZ648" s="230"/>
      <c r="BA648" s="230"/>
      <c r="BB648" s="230"/>
      <c r="BC648" s="230"/>
      <c r="BD648" s="230"/>
      <c r="BE648" s="230"/>
      <c r="BF648" s="230"/>
      <c r="BG648" s="230"/>
      <c r="BH648" s="230"/>
      <c r="BI648" s="230"/>
      <c r="BJ648" s="230"/>
      <c r="BK648" s="230"/>
      <c r="BL648" s="230"/>
      <c r="BM648" s="235">
        <v>16</v>
      </c>
    </row>
    <row r="649" spans="1:65">
      <c r="A649" s="30"/>
      <c r="B649" s="19">
        <v>1</v>
      </c>
      <c r="C649" s="9">
        <v>4</v>
      </c>
      <c r="D649" s="228">
        <v>18.100000000000001</v>
      </c>
      <c r="E649" s="228">
        <v>19.205424223200033</v>
      </c>
      <c r="F649" s="228">
        <v>19.7</v>
      </c>
      <c r="G649" s="236">
        <v>20</v>
      </c>
      <c r="H649" s="236">
        <v>24.622499999999999</v>
      </c>
      <c r="I649" s="236">
        <v>22</v>
      </c>
      <c r="J649" s="228">
        <v>18.8</v>
      </c>
      <c r="K649" s="228">
        <v>17.2</v>
      </c>
      <c r="L649" s="228">
        <v>19.2</v>
      </c>
      <c r="M649" s="228">
        <v>19.7</v>
      </c>
      <c r="N649" s="228">
        <v>19.100000000000001</v>
      </c>
      <c r="O649" s="228">
        <v>19.399999999999999</v>
      </c>
      <c r="P649" s="228">
        <v>19.2</v>
      </c>
      <c r="Q649" s="228">
        <v>19.227595192010003</v>
      </c>
      <c r="R649" s="236">
        <v>15.299999999999999</v>
      </c>
      <c r="S649" s="228">
        <v>17.899999999999999</v>
      </c>
      <c r="T649" s="236">
        <v>19</v>
      </c>
      <c r="U649" s="228">
        <v>19.5</v>
      </c>
      <c r="V649" s="228">
        <v>19</v>
      </c>
      <c r="W649" s="236">
        <v>18</v>
      </c>
      <c r="X649" s="228">
        <v>20.5</v>
      </c>
      <c r="Y649" s="228">
        <v>19.600000000000001</v>
      </c>
      <c r="Z649" s="228">
        <v>17.91</v>
      </c>
      <c r="AA649" s="236">
        <v>23</v>
      </c>
      <c r="AB649" s="228">
        <v>16.7</v>
      </c>
      <c r="AC649" s="228">
        <v>19.600000000000001</v>
      </c>
      <c r="AD649" s="229"/>
      <c r="AE649" s="230"/>
      <c r="AF649" s="230"/>
      <c r="AG649" s="230"/>
      <c r="AH649" s="230"/>
      <c r="AI649" s="230"/>
      <c r="AJ649" s="230"/>
      <c r="AK649" s="230"/>
      <c r="AL649" s="230"/>
      <c r="AM649" s="230"/>
      <c r="AN649" s="230"/>
      <c r="AO649" s="230"/>
      <c r="AP649" s="230"/>
      <c r="AQ649" s="230"/>
      <c r="AR649" s="230"/>
      <c r="AS649" s="230"/>
      <c r="AT649" s="230"/>
      <c r="AU649" s="230"/>
      <c r="AV649" s="230"/>
      <c r="AW649" s="230"/>
      <c r="AX649" s="230"/>
      <c r="AY649" s="230"/>
      <c r="AZ649" s="230"/>
      <c r="BA649" s="230"/>
      <c r="BB649" s="230"/>
      <c r="BC649" s="230"/>
      <c r="BD649" s="230"/>
      <c r="BE649" s="230"/>
      <c r="BF649" s="230"/>
      <c r="BG649" s="230"/>
      <c r="BH649" s="230"/>
      <c r="BI649" s="230"/>
      <c r="BJ649" s="230"/>
      <c r="BK649" s="230"/>
      <c r="BL649" s="230"/>
      <c r="BM649" s="235">
        <v>18.850716557386143</v>
      </c>
    </row>
    <row r="650" spans="1:65">
      <c r="A650" s="30"/>
      <c r="B650" s="19">
        <v>1</v>
      </c>
      <c r="C650" s="9">
        <v>5</v>
      </c>
      <c r="D650" s="228">
        <v>17.53</v>
      </c>
      <c r="E650" s="228">
        <v>19.249985309518419</v>
      </c>
      <c r="F650" s="228">
        <v>19.7</v>
      </c>
      <c r="G650" s="236">
        <v>20</v>
      </c>
      <c r="H650" s="236">
        <v>21.5793</v>
      </c>
      <c r="I650" s="236">
        <v>21</v>
      </c>
      <c r="J650" s="228">
        <v>18.5</v>
      </c>
      <c r="K650" s="228">
        <v>17.8</v>
      </c>
      <c r="L650" s="228">
        <v>19.899999999999999</v>
      </c>
      <c r="M650" s="228">
        <v>18.2</v>
      </c>
      <c r="N650" s="228">
        <v>19.399999999999999</v>
      </c>
      <c r="O650" s="228">
        <v>18.399999999999999</v>
      </c>
      <c r="P650" s="228">
        <v>18.600000000000001</v>
      </c>
      <c r="Q650" s="228">
        <v>19.127977770310004</v>
      </c>
      <c r="R650" s="236">
        <v>14.9</v>
      </c>
      <c r="S650" s="228">
        <v>18.3</v>
      </c>
      <c r="T650" s="236">
        <v>20</v>
      </c>
      <c r="U650" s="228">
        <v>18.600000000000001</v>
      </c>
      <c r="V650" s="228">
        <v>19.7</v>
      </c>
      <c r="W650" s="236">
        <v>18</v>
      </c>
      <c r="X650" s="228">
        <v>20.7</v>
      </c>
      <c r="Y650" s="228">
        <v>19.899999999999999</v>
      </c>
      <c r="Z650" s="228">
        <v>17.48</v>
      </c>
      <c r="AA650" s="236">
        <v>26</v>
      </c>
      <c r="AB650" s="228">
        <v>18.100000000000001</v>
      </c>
      <c r="AC650" s="228">
        <v>19.600000000000001</v>
      </c>
      <c r="AD650" s="229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5">
        <v>47</v>
      </c>
    </row>
    <row r="651" spans="1:65">
      <c r="A651" s="30"/>
      <c r="B651" s="19">
        <v>1</v>
      </c>
      <c r="C651" s="9">
        <v>6</v>
      </c>
      <c r="D651" s="228">
        <v>18.32</v>
      </c>
      <c r="E651" s="228">
        <v>18.595928898010673</v>
      </c>
      <c r="F651" s="228">
        <v>19.7</v>
      </c>
      <c r="G651" s="236">
        <v>22</v>
      </c>
      <c r="H651" s="236">
        <v>23.785900000000002</v>
      </c>
      <c r="I651" s="236">
        <v>21</v>
      </c>
      <c r="J651" s="228">
        <v>18.5</v>
      </c>
      <c r="K651" s="228">
        <v>17</v>
      </c>
      <c r="L651" s="228">
        <v>19.5</v>
      </c>
      <c r="M651" s="228">
        <v>19.600000000000001</v>
      </c>
      <c r="N651" s="228">
        <v>18.600000000000001</v>
      </c>
      <c r="O651" s="228">
        <v>19.600000000000001</v>
      </c>
      <c r="P651" s="228">
        <v>19</v>
      </c>
      <c r="Q651" s="228">
        <v>19.508055113210002</v>
      </c>
      <c r="R651" s="236">
        <v>16</v>
      </c>
      <c r="S651" s="237">
        <v>18.899999999999999</v>
      </c>
      <c r="T651" s="236">
        <v>19</v>
      </c>
      <c r="U651" s="228">
        <v>18.399999999999999</v>
      </c>
      <c r="V651" s="228">
        <v>18.899999999999999</v>
      </c>
      <c r="W651" s="236">
        <v>18</v>
      </c>
      <c r="X651" s="228">
        <v>20.2</v>
      </c>
      <c r="Y651" s="228">
        <v>19.600000000000001</v>
      </c>
      <c r="Z651" s="228">
        <v>16.88</v>
      </c>
      <c r="AA651" s="236">
        <v>23</v>
      </c>
      <c r="AB651" s="228">
        <v>19</v>
      </c>
      <c r="AC651" s="228">
        <v>19.899999999999999</v>
      </c>
      <c r="AD651" s="229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1"/>
    </row>
    <row r="652" spans="1:65">
      <c r="A652" s="30"/>
      <c r="B652" s="20" t="s">
        <v>267</v>
      </c>
      <c r="C652" s="12"/>
      <c r="D652" s="238">
        <v>17.843333333333334</v>
      </c>
      <c r="E652" s="238">
        <v>18.987901558899765</v>
      </c>
      <c r="F652" s="238">
        <v>19.7</v>
      </c>
      <c r="G652" s="238">
        <v>20.333333333333332</v>
      </c>
      <c r="H652" s="238">
        <v>24.734216666666669</v>
      </c>
      <c r="I652" s="238">
        <v>21.166666666666668</v>
      </c>
      <c r="J652" s="238">
        <v>18.599999999999998</v>
      </c>
      <c r="K652" s="238">
        <v>17.666666666666668</v>
      </c>
      <c r="L652" s="238">
        <v>19.516666666666666</v>
      </c>
      <c r="M652" s="238">
        <v>18.516666666666666</v>
      </c>
      <c r="N652" s="238">
        <v>18.533333333333331</v>
      </c>
      <c r="O652" s="238">
        <v>19.066666666666663</v>
      </c>
      <c r="P652" s="238">
        <v>18.8</v>
      </c>
      <c r="Q652" s="238">
        <v>19.415713031436862</v>
      </c>
      <c r="R652" s="238">
        <v>15.633333333333333</v>
      </c>
      <c r="S652" s="238">
        <v>18.083333333333332</v>
      </c>
      <c r="T652" s="238">
        <v>19.333333333333332</v>
      </c>
      <c r="U652" s="238">
        <v>18.766666666666666</v>
      </c>
      <c r="V652" s="238">
        <v>19.333333333333332</v>
      </c>
      <c r="W652" s="238">
        <v>17.666666666666668</v>
      </c>
      <c r="X652" s="238">
        <v>20.45</v>
      </c>
      <c r="Y652" s="238">
        <v>19.666666666666668</v>
      </c>
      <c r="Z652" s="238">
        <v>17.809999999999999</v>
      </c>
      <c r="AA652" s="238">
        <v>24.5</v>
      </c>
      <c r="AB652" s="238">
        <v>18.166666666666668</v>
      </c>
      <c r="AC652" s="238">
        <v>19.616666666666664</v>
      </c>
      <c r="AD652" s="229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1"/>
    </row>
    <row r="653" spans="1:65">
      <c r="A653" s="30"/>
      <c r="B653" s="3" t="s">
        <v>268</v>
      </c>
      <c r="C653" s="29"/>
      <c r="D653" s="228">
        <v>17.78</v>
      </c>
      <c r="E653" s="228">
        <v>18.975822311415673</v>
      </c>
      <c r="F653" s="228">
        <v>19.7</v>
      </c>
      <c r="G653" s="228">
        <v>20</v>
      </c>
      <c r="H653" s="228">
        <v>24.363399999999999</v>
      </c>
      <c r="I653" s="228">
        <v>21</v>
      </c>
      <c r="J653" s="228">
        <v>18.55</v>
      </c>
      <c r="K653" s="228">
        <v>17.649999999999999</v>
      </c>
      <c r="L653" s="228">
        <v>19.350000000000001</v>
      </c>
      <c r="M653" s="228">
        <v>18.2</v>
      </c>
      <c r="N653" s="228">
        <v>18.55</v>
      </c>
      <c r="O653" s="228">
        <v>19.399999999999999</v>
      </c>
      <c r="P653" s="228">
        <v>18.8</v>
      </c>
      <c r="Q653" s="228">
        <v>19.458057548959999</v>
      </c>
      <c r="R653" s="228">
        <v>15.7</v>
      </c>
      <c r="S653" s="228">
        <v>17.899999999999999</v>
      </c>
      <c r="T653" s="228">
        <v>19</v>
      </c>
      <c r="U653" s="228">
        <v>18.700000000000003</v>
      </c>
      <c r="V653" s="228">
        <v>19.05</v>
      </c>
      <c r="W653" s="228">
        <v>18</v>
      </c>
      <c r="X653" s="228">
        <v>20.399999999999999</v>
      </c>
      <c r="Y653" s="228">
        <v>19.600000000000001</v>
      </c>
      <c r="Z653" s="228">
        <v>17.91</v>
      </c>
      <c r="AA653" s="228">
        <v>24</v>
      </c>
      <c r="AB653" s="228">
        <v>18.3</v>
      </c>
      <c r="AC653" s="228">
        <v>19.600000000000001</v>
      </c>
      <c r="AD653" s="229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1"/>
    </row>
    <row r="654" spans="1:65">
      <c r="A654" s="30"/>
      <c r="B654" s="3" t="s">
        <v>269</v>
      </c>
      <c r="C654" s="29"/>
      <c r="D654" s="23">
        <v>0.32958559839086821</v>
      </c>
      <c r="E654" s="23">
        <v>0.38205385337859377</v>
      </c>
      <c r="F654" s="23">
        <v>0.10954451150103349</v>
      </c>
      <c r="G654" s="23">
        <v>0.81649658092772603</v>
      </c>
      <c r="H654" s="23">
        <v>2.6753905736670793</v>
      </c>
      <c r="I654" s="23">
        <v>0.40824829046386296</v>
      </c>
      <c r="J654" s="23">
        <v>0.1264911064067353</v>
      </c>
      <c r="K654" s="23">
        <v>0.52788887719544431</v>
      </c>
      <c r="L654" s="23">
        <v>0.60470378423379034</v>
      </c>
      <c r="M654" s="23">
        <v>0.90866202004192209</v>
      </c>
      <c r="N654" s="23">
        <v>0.70332543439482353</v>
      </c>
      <c r="O654" s="23">
        <v>0.60221812216726511</v>
      </c>
      <c r="P654" s="23">
        <v>0.56568542494923857</v>
      </c>
      <c r="Q654" s="23">
        <v>0.20403436056054228</v>
      </c>
      <c r="R654" s="23">
        <v>0.4760952285695233</v>
      </c>
      <c r="S654" s="23">
        <v>0.45789372857319888</v>
      </c>
      <c r="T654" s="23">
        <v>0.5163977794943222</v>
      </c>
      <c r="U654" s="23">
        <v>0.41311822359545808</v>
      </c>
      <c r="V654" s="23">
        <v>0.60221812216726456</v>
      </c>
      <c r="W654" s="23">
        <v>0.5163977794943222</v>
      </c>
      <c r="X654" s="23">
        <v>0.21679483388678764</v>
      </c>
      <c r="Y654" s="23">
        <v>0.1505545305418155</v>
      </c>
      <c r="Z654" s="23">
        <v>0.64358371638816314</v>
      </c>
      <c r="AA654" s="23">
        <v>1.6431676725154984</v>
      </c>
      <c r="AB654" s="23">
        <v>0.80911474258393468</v>
      </c>
      <c r="AC654" s="23">
        <v>0.26394443859772165</v>
      </c>
      <c r="AD654" s="155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3" t="s">
        <v>87</v>
      </c>
      <c r="C655" s="29"/>
      <c r="D655" s="13">
        <v>1.8471077810061732E-2</v>
      </c>
      <c r="E655" s="13">
        <v>2.0120909737891622E-2</v>
      </c>
      <c r="F655" s="13">
        <v>5.5606351015753041E-3</v>
      </c>
      <c r="G655" s="13">
        <v>4.0155569553822594E-2</v>
      </c>
      <c r="H655" s="13">
        <v>0.1081655671462035</v>
      </c>
      <c r="I655" s="13">
        <v>1.9287320809316361E-2</v>
      </c>
      <c r="J655" s="13">
        <v>6.8005971186416835E-3</v>
      </c>
      <c r="K655" s="13">
        <v>2.9880502482760998E-2</v>
      </c>
      <c r="L655" s="13">
        <v>3.0983968449212144E-2</v>
      </c>
      <c r="M655" s="13">
        <v>4.9072656347898584E-2</v>
      </c>
      <c r="N655" s="13">
        <v>3.7949214086051633E-2</v>
      </c>
      <c r="O655" s="13">
        <v>3.1584866547234192E-2</v>
      </c>
      <c r="P655" s="13">
        <v>3.008965026325737E-2</v>
      </c>
      <c r="Q655" s="13">
        <v>1.0508723539031555E-2</v>
      </c>
      <c r="R655" s="13">
        <v>3.0453852573743497E-2</v>
      </c>
      <c r="S655" s="13">
        <v>2.5321312179163072E-2</v>
      </c>
      <c r="T655" s="13">
        <v>2.6710229973844254E-2</v>
      </c>
      <c r="U655" s="13">
        <v>2.2013404454464907E-2</v>
      </c>
      <c r="V655" s="13">
        <v>3.1149213215548168E-2</v>
      </c>
      <c r="W655" s="13">
        <v>2.9230062990244651E-2</v>
      </c>
      <c r="X655" s="13">
        <v>1.0601214370992061E-2</v>
      </c>
      <c r="Y655" s="13">
        <v>7.6553151122957033E-3</v>
      </c>
      <c r="Z655" s="13">
        <v>3.613608738844263E-2</v>
      </c>
      <c r="AA655" s="13">
        <v>6.706806826593871E-2</v>
      </c>
      <c r="AB655" s="13">
        <v>4.4538426197280802E-2</v>
      </c>
      <c r="AC655" s="13">
        <v>1.3455111568278081E-2</v>
      </c>
      <c r="AD655" s="155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270</v>
      </c>
      <c r="C656" s="29"/>
      <c r="D656" s="13">
        <v>-5.3440049400036882E-2</v>
      </c>
      <c r="E656" s="13">
        <v>7.2774422710137898E-3</v>
      </c>
      <c r="F656" s="13">
        <v>4.505311190842165E-2</v>
      </c>
      <c r="G656" s="13">
        <v>7.8650420074682259E-2</v>
      </c>
      <c r="H656" s="13">
        <v>0.31211015726483016</v>
      </c>
      <c r="I656" s="13">
        <v>0.12285740450397276</v>
      </c>
      <c r="J656" s="13">
        <v>-1.3300107538241512E-2</v>
      </c>
      <c r="K656" s="13">
        <v>-6.2811930099046398E-2</v>
      </c>
      <c r="L656" s="13">
        <v>3.5327575333977901E-2</v>
      </c>
      <c r="M656" s="13">
        <v>-1.7720805981170429E-2</v>
      </c>
      <c r="N656" s="13">
        <v>-1.6836666292584734E-2</v>
      </c>
      <c r="O656" s="13">
        <v>1.1455803742161041E-2</v>
      </c>
      <c r="P656" s="13">
        <v>-2.6904312752116244E-3</v>
      </c>
      <c r="Q656" s="13">
        <v>2.9972148397156895E-2</v>
      </c>
      <c r="R656" s="13">
        <v>-0.17067697210651478</v>
      </c>
      <c r="S656" s="13">
        <v>-4.0708437884401372E-2</v>
      </c>
      <c r="T656" s="13">
        <v>2.5602038759533929E-2</v>
      </c>
      <c r="U656" s="13">
        <v>-4.4587106523833464E-3</v>
      </c>
      <c r="V656" s="13">
        <v>2.5602038759533929E-2</v>
      </c>
      <c r="W656" s="13">
        <v>-6.2811930099046398E-2</v>
      </c>
      <c r="X656" s="13">
        <v>8.4839397894783009E-2</v>
      </c>
      <c r="Y656" s="13">
        <v>4.3284832531250261E-2</v>
      </c>
      <c r="Z656" s="13">
        <v>-5.5208328777208604E-2</v>
      </c>
      <c r="AA656" s="13">
        <v>0.29968534222113363</v>
      </c>
      <c r="AB656" s="13">
        <v>-3.6287739441472233E-2</v>
      </c>
      <c r="AC656" s="13">
        <v>4.0632413465492512E-2</v>
      </c>
      <c r="AD656" s="155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271</v>
      </c>
      <c r="C657" s="47"/>
      <c r="D657" s="45">
        <v>0.9</v>
      </c>
      <c r="E657" s="45">
        <v>0.18</v>
      </c>
      <c r="F657" s="45">
        <v>0.85</v>
      </c>
      <c r="G657" s="45" t="s">
        <v>272</v>
      </c>
      <c r="H657" s="45">
        <v>5.58</v>
      </c>
      <c r="I657" s="45" t="s">
        <v>272</v>
      </c>
      <c r="J657" s="45">
        <v>0.19</v>
      </c>
      <c r="K657" s="45">
        <v>1.07</v>
      </c>
      <c r="L657" s="45">
        <v>0.67</v>
      </c>
      <c r="M657" s="45">
        <v>0.27</v>
      </c>
      <c r="N657" s="45">
        <v>0.25</v>
      </c>
      <c r="O657" s="45">
        <v>0.25</v>
      </c>
      <c r="P657" s="45">
        <v>0</v>
      </c>
      <c r="Q657" s="45">
        <v>0.57999999999999996</v>
      </c>
      <c r="R657" s="45">
        <v>2.98</v>
      </c>
      <c r="S657" s="45">
        <v>0.67</v>
      </c>
      <c r="T657" s="45" t="s">
        <v>272</v>
      </c>
      <c r="U657" s="45">
        <v>0.03</v>
      </c>
      <c r="V657" s="45">
        <v>0.5</v>
      </c>
      <c r="W657" s="45" t="s">
        <v>272</v>
      </c>
      <c r="X657" s="45">
        <v>1.55</v>
      </c>
      <c r="Y657" s="45">
        <v>0.82</v>
      </c>
      <c r="Z657" s="45">
        <v>0.93</v>
      </c>
      <c r="AA657" s="45" t="s">
        <v>272</v>
      </c>
      <c r="AB657" s="45">
        <v>0.6</v>
      </c>
      <c r="AC657" s="45">
        <v>0.77</v>
      </c>
      <c r="AD657" s="155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 t="s">
        <v>317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BM658" s="56"/>
    </row>
    <row r="659" spans="1:65">
      <c r="BM659" s="56"/>
    </row>
    <row r="660" spans="1:65" ht="15">
      <c r="B660" s="8" t="s">
        <v>533</v>
      </c>
      <c r="BM660" s="28" t="s">
        <v>67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227</v>
      </c>
      <c r="E661" s="17" t="s">
        <v>227</v>
      </c>
      <c r="F661" s="17" t="s">
        <v>227</v>
      </c>
      <c r="G661" s="17" t="s">
        <v>227</v>
      </c>
      <c r="H661" s="17" t="s">
        <v>227</v>
      </c>
      <c r="I661" s="17" t="s">
        <v>227</v>
      </c>
      <c r="J661" s="17" t="s">
        <v>227</v>
      </c>
      <c r="K661" s="17" t="s">
        <v>227</v>
      </c>
      <c r="L661" s="17" t="s">
        <v>227</v>
      </c>
      <c r="M661" s="17" t="s">
        <v>227</v>
      </c>
      <c r="N661" s="17" t="s">
        <v>227</v>
      </c>
      <c r="O661" s="17" t="s">
        <v>227</v>
      </c>
      <c r="P661" s="17" t="s">
        <v>227</v>
      </c>
      <c r="Q661" s="17" t="s">
        <v>227</v>
      </c>
      <c r="R661" s="17" t="s">
        <v>227</v>
      </c>
      <c r="S661" s="17" t="s">
        <v>227</v>
      </c>
      <c r="T661" s="17" t="s">
        <v>227</v>
      </c>
      <c r="U661" s="17" t="s">
        <v>227</v>
      </c>
      <c r="V661" s="17" t="s">
        <v>227</v>
      </c>
      <c r="W661" s="17" t="s">
        <v>227</v>
      </c>
      <c r="X661" s="17" t="s">
        <v>227</v>
      </c>
      <c r="Y661" s="17" t="s">
        <v>227</v>
      </c>
      <c r="Z661" s="17" t="s">
        <v>227</v>
      </c>
      <c r="AA661" s="17" t="s">
        <v>227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228</v>
      </c>
      <c r="C662" s="9" t="s">
        <v>228</v>
      </c>
      <c r="D662" s="153" t="s">
        <v>232</v>
      </c>
      <c r="E662" s="154" t="s">
        <v>233</v>
      </c>
      <c r="F662" s="154" t="s">
        <v>237</v>
      </c>
      <c r="G662" s="154" t="s">
        <v>238</v>
      </c>
      <c r="H662" s="154" t="s">
        <v>239</v>
      </c>
      <c r="I662" s="154" t="s">
        <v>240</v>
      </c>
      <c r="J662" s="154" t="s">
        <v>241</v>
      </c>
      <c r="K662" s="154" t="s">
        <v>242</v>
      </c>
      <c r="L662" s="154" t="s">
        <v>243</v>
      </c>
      <c r="M662" s="154" t="s">
        <v>244</v>
      </c>
      <c r="N662" s="154" t="s">
        <v>245</v>
      </c>
      <c r="O662" s="154" t="s">
        <v>246</v>
      </c>
      <c r="P662" s="154" t="s">
        <v>247</v>
      </c>
      <c r="Q662" s="154" t="s">
        <v>248</v>
      </c>
      <c r="R662" s="154" t="s">
        <v>249</v>
      </c>
      <c r="S662" s="154" t="s">
        <v>250</v>
      </c>
      <c r="T662" s="154" t="s">
        <v>251</v>
      </c>
      <c r="U662" s="154" t="s">
        <v>252</v>
      </c>
      <c r="V662" s="154" t="s">
        <v>253</v>
      </c>
      <c r="W662" s="154" t="s">
        <v>254</v>
      </c>
      <c r="X662" s="154" t="s">
        <v>255</v>
      </c>
      <c r="Y662" s="154" t="s">
        <v>257</v>
      </c>
      <c r="Z662" s="154" t="s">
        <v>259</v>
      </c>
      <c r="AA662" s="154" t="s">
        <v>260</v>
      </c>
      <c r="AB662" s="15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301</v>
      </c>
      <c r="E663" s="11" t="s">
        <v>114</v>
      </c>
      <c r="F663" s="11" t="s">
        <v>302</v>
      </c>
      <c r="G663" s="11" t="s">
        <v>114</v>
      </c>
      <c r="H663" s="11" t="s">
        <v>114</v>
      </c>
      <c r="I663" s="11" t="s">
        <v>302</v>
      </c>
      <c r="J663" s="11" t="s">
        <v>301</v>
      </c>
      <c r="K663" s="11" t="s">
        <v>302</v>
      </c>
      <c r="L663" s="11" t="s">
        <v>302</v>
      </c>
      <c r="M663" s="11" t="s">
        <v>302</v>
      </c>
      <c r="N663" s="11" t="s">
        <v>302</v>
      </c>
      <c r="O663" s="11" t="s">
        <v>302</v>
      </c>
      <c r="P663" s="11" t="s">
        <v>114</v>
      </c>
      <c r="Q663" s="11" t="s">
        <v>302</v>
      </c>
      <c r="R663" s="11" t="s">
        <v>302</v>
      </c>
      <c r="S663" s="11" t="s">
        <v>114</v>
      </c>
      <c r="T663" s="11" t="s">
        <v>302</v>
      </c>
      <c r="U663" s="11" t="s">
        <v>301</v>
      </c>
      <c r="V663" s="11" t="s">
        <v>302</v>
      </c>
      <c r="W663" s="11" t="s">
        <v>114</v>
      </c>
      <c r="X663" s="11" t="s">
        <v>301</v>
      </c>
      <c r="Y663" s="11" t="s">
        <v>302</v>
      </c>
      <c r="Z663" s="11" t="s">
        <v>301</v>
      </c>
      <c r="AA663" s="11" t="s">
        <v>302</v>
      </c>
      <c r="AB663" s="15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155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07">
        <v>8.4855185867686519E-2</v>
      </c>
      <c r="E665" s="207">
        <v>8.6599999999999996E-2</v>
      </c>
      <c r="F665" s="207">
        <v>7.6999999999999999E-2</v>
      </c>
      <c r="G665" s="207">
        <v>8.1900000000000001E-2</v>
      </c>
      <c r="H665" s="207">
        <v>8.2900000000000001E-2</v>
      </c>
      <c r="I665" s="207">
        <v>8.2799999999999999E-2</v>
      </c>
      <c r="J665" s="207">
        <v>8.5000000000000006E-2</v>
      </c>
      <c r="K665" s="207">
        <v>8.4000000000000005E-2</v>
      </c>
      <c r="L665" s="207">
        <v>8.8999999999999996E-2</v>
      </c>
      <c r="M665" s="207">
        <v>0.08</v>
      </c>
      <c r="N665" s="207">
        <v>0.08</v>
      </c>
      <c r="O665" s="207">
        <v>8.2000000000000003E-2</v>
      </c>
      <c r="P665" s="207">
        <v>8.9655659709353672E-2</v>
      </c>
      <c r="Q665" s="207">
        <v>8.2000000000000003E-2</v>
      </c>
      <c r="R665" s="207">
        <v>0.08</v>
      </c>
      <c r="S665" s="207">
        <v>8.4000000000000005E-2</v>
      </c>
      <c r="T665" s="207">
        <v>7.9000000000000001E-2</v>
      </c>
      <c r="U665" s="207">
        <v>8.8999999999999996E-2</v>
      </c>
      <c r="V665" s="216">
        <v>7.9000000000000001E-2</v>
      </c>
      <c r="W665" s="207">
        <v>8.4599999999999995E-2</v>
      </c>
      <c r="X665" s="207">
        <v>8.4099999999999994E-2</v>
      </c>
      <c r="Y665" s="207">
        <v>8.6999999999999994E-2</v>
      </c>
      <c r="Z665" s="208">
        <v>7.1000000000000008E-2</v>
      </c>
      <c r="AA665" s="207">
        <v>8.7300000000000003E-2</v>
      </c>
      <c r="AB665" s="209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1</v>
      </c>
    </row>
    <row r="666" spans="1:65">
      <c r="A666" s="30"/>
      <c r="B666" s="19">
        <v>1</v>
      </c>
      <c r="C666" s="9">
        <v>2</v>
      </c>
      <c r="D666" s="23">
        <v>8.516861013195319E-2</v>
      </c>
      <c r="E666" s="23">
        <v>8.5699999999999998E-2</v>
      </c>
      <c r="F666" s="23">
        <v>7.6999999999999999E-2</v>
      </c>
      <c r="G666" s="23">
        <v>8.0600000000000005E-2</v>
      </c>
      <c r="H666" s="23">
        <v>8.3500000000000005E-2</v>
      </c>
      <c r="I666" s="23">
        <v>8.1600000000000006E-2</v>
      </c>
      <c r="J666" s="23">
        <v>8.2000000000000003E-2</v>
      </c>
      <c r="K666" s="23">
        <v>8.5999999999999993E-2</v>
      </c>
      <c r="L666" s="23">
        <v>8.6999999999999994E-2</v>
      </c>
      <c r="M666" s="23">
        <v>0.08</v>
      </c>
      <c r="N666" s="23">
        <v>8.4000000000000005E-2</v>
      </c>
      <c r="O666" s="23">
        <v>8.8000000000000009E-2</v>
      </c>
      <c r="P666" s="23">
        <v>8.5294528960199997E-2</v>
      </c>
      <c r="Q666" s="23">
        <v>8.3000000000000004E-2</v>
      </c>
      <c r="R666" s="23">
        <v>8.270000000000001E-2</v>
      </c>
      <c r="S666" s="23">
        <v>8.5999999999999993E-2</v>
      </c>
      <c r="T666" s="23">
        <v>7.9699999999999993E-2</v>
      </c>
      <c r="U666" s="23">
        <v>8.3000000000000004E-2</v>
      </c>
      <c r="V666" s="23">
        <v>8.4000000000000005E-2</v>
      </c>
      <c r="W666" s="23">
        <v>8.4400000000000003E-2</v>
      </c>
      <c r="X666" s="23">
        <v>7.9500000000000001E-2</v>
      </c>
      <c r="Y666" s="23">
        <v>8.6999999999999994E-2</v>
      </c>
      <c r="Z666" s="213">
        <v>7.1000000000000008E-2</v>
      </c>
      <c r="AA666" s="23">
        <v>8.7500000000000008E-2</v>
      </c>
      <c r="AB666" s="209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17</v>
      </c>
    </row>
    <row r="667" spans="1:65">
      <c r="A667" s="30"/>
      <c r="B667" s="19">
        <v>1</v>
      </c>
      <c r="C667" s="9">
        <v>3</v>
      </c>
      <c r="D667" s="23">
        <v>8.766090719945091E-2</v>
      </c>
      <c r="E667" s="23">
        <v>8.77E-2</v>
      </c>
      <c r="F667" s="23">
        <v>8.2000000000000003E-2</v>
      </c>
      <c r="G667" s="23">
        <v>8.0699999999999994E-2</v>
      </c>
      <c r="H667" s="23">
        <v>8.2799999999999999E-2</v>
      </c>
      <c r="I667" s="23">
        <v>8.09E-2</v>
      </c>
      <c r="J667" s="23">
        <v>8.5999999999999993E-2</v>
      </c>
      <c r="K667" s="23">
        <v>8.3000000000000004E-2</v>
      </c>
      <c r="L667" s="23">
        <v>8.5999999999999993E-2</v>
      </c>
      <c r="M667" s="23">
        <v>7.8E-2</v>
      </c>
      <c r="N667" s="23">
        <v>8.4999999999999992E-2</v>
      </c>
      <c r="O667" s="23">
        <v>8.8000000000000009E-2</v>
      </c>
      <c r="P667" s="23">
        <v>8.8023602800019127E-2</v>
      </c>
      <c r="Q667" s="23">
        <v>8.2000000000000003E-2</v>
      </c>
      <c r="R667" s="23">
        <v>8.3199999999999996E-2</v>
      </c>
      <c r="S667" s="23">
        <v>8.4999999999999992E-2</v>
      </c>
      <c r="T667" s="23">
        <v>7.8399999999999997E-2</v>
      </c>
      <c r="U667" s="23">
        <v>8.5000000000000006E-2</v>
      </c>
      <c r="V667" s="23">
        <v>0.08</v>
      </c>
      <c r="W667" s="23">
        <v>8.3699999999999997E-2</v>
      </c>
      <c r="X667" s="23">
        <v>8.3299999999999999E-2</v>
      </c>
      <c r="Y667" s="23">
        <v>8.6999999999999994E-2</v>
      </c>
      <c r="Z667" s="213">
        <v>7.1300000000000002E-2</v>
      </c>
      <c r="AA667" s="23">
        <v>8.7300000000000003E-2</v>
      </c>
      <c r="AB667" s="209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16</v>
      </c>
    </row>
    <row r="668" spans="1:65">
      <c r="A668" s="30"/>
      <c r="B668" s="19">
        <v>1</v>
      </c>
      <c r="C668" s="9">
        <v>4</v>
      </c>
      <c r="D668" s="23">
        <v>8.7849959029731459E-2</v>
      </c>
      <c r="E668" s="23">
        <v>8.589999999999999E-2</v>
      </c>
      <c r="F668" s="23">
        <v>8.4000000000000005E-2</v>
      </c>
      <c r="G668" s="23">
        <v>8.1000000000000003E-2</v>
      </c>
      <c r="H668" s="23">
        <v>8.3600000000000008E-2</v>
      </c>
      <c r="I668" s="23">
        <v>8.2500000000000004E-2</v>
      </c>
      <c r="J668" s="23">
        <v>0.08</v>
      </c>
      <c r="K668" s="23">
        <v>8.4999999999999992E-2</v>
      </c>
      <c r="L668" s="23">
        <v>8.6999999999999994E-2</v>
      </c>
      <c r="M668" s="23">
        <v>8.2000000000000003E-2</v>
      </c>
      <c r="N668" s="23">
        <v>8.6999999999999994E-2</v>
      </c>
      <c r="O668" s="23">
        <v>8.5999999999999993E-2</v>
      </c>
      <c r="P668" s="23">
        <v>8.5257817640200004E-2</v>
      </c>
      <c r="Q668" s="23">
        <v>8.1000000000000003E-2</v>
      </c>
      <c r="R668" s="23">
        <v>8.1600000000000006E-2</v>
      </c>
      <c r="S668" s="23">
        <v>8.6999999999999994E-2</v>
      </c>
      <c r="T668" s="23">
        <v>8.1099999999999992E-2</v>
      </c>
      <c r="U668" s="23">
        <v>8.5000000000000006E-2</v>
      </c>
      <c r="V668" s="23">
        <v>8.4000000000000005E-2</v>
      </c>
      <c r="W668" s="23">
        <v>8.1299999999999997E-2</v>
      </c>
      <c r="X668" s="23">
        <v>8.2100000000000006E-2</v>
      </c>
      <c r="Y668" s="23">
        <v>8.6999999999999994E-2</v>
      </c>
      <c r="Z668" s="213">
        <v>7.6999999999999999E-2</v>
      </c>
      <c r="AA668" s="23">
        <v>8.8900000000000007E-2</v>
      </c>
      <c r="AB668" s="209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1">
        <v>8.407105909498834E-2</v>
      </c>
    </row>
    <row r="669" spans="1:65">
      <c r="A669" s="30"/>
      <c r="B669" s="19">
        <v>1</v>
      </c>
      <c r="C669" s="9">
        <v>5</v>
      </c>
      <c r="D669" s="23">
        <v>8.5543272800986336E-2</v>
      </c>
      <c r="E669" s="23">
        <v>8.6800000000000002E-2</v>
      </c>
      <c r="F669" s="23">
        <v>8.8999999999999996E-2</v>
      </c>
      <c r="G669" s="23">
        <v>7.8600000000000003E-2</v>
      </c>
      <c r="H669" s="23">
        <v>8.3000000000000004E-2</v>
      </c>
      <c r="I669" s="23">
        <v>8.1199999999999994E-2</v>
      </c>
      <c r="J669" s="23">
        <v>8.4000000000000005E-2</v>
      </c>
      <c r="K669" s="23">
        <v>8.5999999999999993E-2</v>
      </c>
      <c r="L669" s="23">
        <v>8.6999999999999994E-2</v>
      </c>
      <c r="M669" s="23">
        <v>8.0999999999999989E-2</v>
      </c>
      <c r="N669" s="23">
        <v>8.4999999999999992E-2</v>
      </c>
      <c r="O669" s="23">
        <v>8.5999999999999993E-2</v>
      </c>
      <c r="P669" s="23">
        <v>8.8641326602613757E-2</v>
      </c>
      <c r="Q669" s="214">
        <v>7.6999999999999999E-2</v>
      </c>
      <c r="R669" s="23">
        <v>8.1900000000000001E-2</v>
      </c>
      <c r="S669" s="23">
        <v>8.4999999999999992E-2</v>
      </c>
      <c r="T669" s="23">
        <v>7.9100000000000004E-2</v>
      </c>
      <c r="U669" s="23">
        <v>8.6999999999999994E-2</v>
      </c>
      <c r="V669" s="23">
        <v>8.4000000000000005E-2</v>
      </c>
      <c r="W669" s="23">
        <v>8.6099999999999996E-2</v>
      </c>
      <c r="X669" s="23">
        <v>8.8200000000000001E-2</v>
      </c>
      <c r="Y669" s="23">
        <v>8.6999999999999994E-2</v>
      </c>
      <c r="Z669" s="213">
        <v>7.5999999999999998E-2</v>
      </c>
      <c r="AA669" s="23">
        <v>8.7300000000000003E-2</v>
      </c>
      <c r="AB669" s="209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1">
        <v>48</v>
      </c>
    </row>
    <row r="670" spans="1:65">
      <c r="A670" s="30"/>
      <c r="B670" s="19">
        <v>1</v>
      </c>
      <c r="C670" s="9">
        <v>6</v>
      </c>
      <c r="D670" s="23">
        <v>8.5882119708155638E-2</v>
      </c>
      <c r="E670" s="23">
        <v>8.77E-2</v>
      </c>
      <c r="F670" s="23">
        <v>8.2000000000000003E-2</v>
      </c>
      <c r="G670" s="23">
        <v>8.0600000000000005E-2</v>
      </c>
      <c r="H670" s="23">
        <v>8.3600000000000008E-2</v>
      </c>
      <c r="I670" s="23">
        <v>8.14E-2</v>
      </c>
      <c r="J670" s="23">
        <v>8.1000000000000003E-2</v>
      </c>
      <c r="K670" s="23">
        <v>8.4000000000000005E-2</v>
      </c>
      <c r="L670" s="23">
        <v>8.6999999999999994E-2</v>
      </c>
      <c r="M670" s="23">
        <v>7.9000000000000001E-2</v>
      </c>
      <c r="N670" s="23">
        <v>8.4000000000000005E-2</v>
      </c>
      <c r="O670" s="23">
        <v>8.8000000000000009E-2</v>
      </c>
      <c r="P670" s="23">
        <v>8.9221567520671119E-2</v>
      </c>
      <c r="Q670" s="23">
        <v>8.1000000000000003E-2</v>
      </c>
      <c r="R670" s="23">
        <v>8.270000000000001E-2</v>
      </c>
      <c r="S670" s="23">
        <v>8.5999999999999993E-2</v>
      </c>
      <c r="T670" s="23">
        <v>7.9199999999999993E-2</v>
      </c>
      <c r="U670" s="23">
        <v>8.6999999999999994E-2</v>
      </c>
      <c r="V670" s="23">
        <v>8.4000000000000005E-2</v>
      </c>
      <c r="W670" s="23">
        <v>8.5400000000000004E-2</v>
      </c>
      <c r="X670" s="23">
        <v>8.2200000000000009E-2</v>
      </c>
      <c r="Y670" s="23">
        <v>8.6999999999999994E-2</v>
      </c>
      <c r="Z670" s="213">
        <v>7.6999999999999999E-2</v>
      </c>
      <c r="AA670" s="23">
        <v>8.77E-2</v>
      </c>
      <c r="AB670" s="209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7"/>
    </row>
    <row r="671" spans="1:65">
      <c r="A671" s="30"/>
      <c r="B671" s="20" t="s">
        <v>267</v>
      </c>
      <c r="C671" s="12"/>
      <c r="D671" s="215">
        <v>8.6160009122994027E-2</v>
      </c>
      <c r="E671" s="215">
        <v>8.6733333333333329E-2</v>
      </c>
      <c r="F671" s="215">
        <v>8.1833333333333341E-2</v>
      </c>
      <c r="G671" s="215">
        <v>8.0566666666666661E-2</v>
      </c>
      <c r="H671" s="215">
        <v>8.323333333333334E-2</v>
      </c>
      <c r="I671" s="215">
        <v>8.1733333333333325E-2</v>
      </c>
      <c r="J671" s="215">
        <v>8.3000000000000004E-2</v>
      </c>
      <c r="K671" s="215">
        <v>8.4666666666666654E-2</v>
      </c>
      <c r="L671" s="215">
        <v>8.7166666666666656E-2</v>
      </c>
      <c r="M671" s="215">
        <v>0.08</v>
      </c>
      <c r="N671" s="215">
        <v>8.4166666666666654E-2</v>
      </c>
      <c r="O671" s="215">
        <v>8.6333333333333317E-2</v>
      </c>
      <c r="P671" s="215">
        <v>8.7682417205509622E-2</v>
      </c>
      <c r="Q671" s="215">
        <v>8.1000000000000003E-2</v>
      </c>
      <c r="R671" s="215">
        <v>8.2016666666666668E-2</v>
      </c>
      <c r="S671" s="215">
        <v>8.5499999999999979E-2</v>
      </c>
      <c r="T671" s="215">
        <v>7.9416666666666663E-2</v>
      </c>
      <c r="U671" s="215">
        <v>8.6000000000000007E-2</v>
      </c>
      <c r="V671" s="215">
        <v>8.2500000000000004E-2</v>
      </c>
      <c r="W671" s="215">
        <v>8.4249999999999992E-2</v>
      </c>
      <c r="X671" s="215">
        <v>8.323333333333334E-2</v>
      </c>
      <c r="Y671" s="215">
        <v>8.699999999999998E-2</v>
      </c>
      <c r="Z671" s="215">
        <v>7.3883333333333343E-2</v>
      </c>
      <c r="AA671" s="215">
        <v>8.7666666666666671E-2</v>
      </c>
      <c r="AB671" s="209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7"/>
    </row>
    <row r="672" spans="1:65">
      <c r="A672" s="30"/>
      <c r="B672" s="3" t="s">
        <v>268</v>
      </c>
      <c r="C672" s="29"/>
      <c r="D672" s="23">
        <v>8.571269625457098E-2</v>
      </c>
      <c r="E672" s="23">
        <v>8.6699999999999999E-2</v>
      </c>
      <c r="F672" s="23">
        <v>8.2000000000000003E-2</v>
      </c>
      <c r="G672" s="23">
        <v>8.0649999999999999E-2</v>
      </c>
      <c r="H672" s="23">
        <v>8.3250000000000005E-2</v>
      </c>
      <c r="I672" s="23">
        <v>8.1500000000000003E-2</v>
      </c>
      <c r="J672" s="23">
        <v>8.3000000000000004E-2</v>
      </c>
      <c r="K672" s="23">
        <v>8.4499999999999992E-2</v>
      </c>
      <c r="L672" s="23">
        <v>8.6999999999999994E-2</v>
      </c>
      <c r="M672" s="23">
        <v>0.08</v>
      </c>
      <c r="N672" s="23">
        <v>8.4499999999999992E-2</v>
      </c>
      <c r="O672" s="23">
        <v>8.6999999999999994E-2</v>
      </c>
      <c r="P672" s="23">
        <v>8.8332464701316449E-2</v>
      </c>
      <c r="Q672" s="23">
        <v>8.1500000000000003E-2</v>
      </c>
      <c r="R672" s="23">
        <v>8.2300000000000012E-2</v>
      </c>
      <c r="S672" s="23">
        <v>8.5499999999999993E-2</v>
      </c>
      <c r="T672" s="23">
        <v>7.9149999999999998E-2</v>
      </c>
      <c r="U672" s="23">
        <v>8.5999999999999993E-2</v>
      </c>
      <c r="V672" s="23">
        <v>8.4000000000000005E-2</v>
      </c>
      <c r="W672" s="23">
        <v>8.4499999999999992E-2</v>
      </c>
      <c r="X672" s="23">
        <v>8.2750000000000004E-2</v>
      </c>
      <c r="Y672" s="23">
        <v>8.6999999999999994E-2</v>
      </c>
      <c r="Z672" s="23">
        <v>7.3649999999999993E-2</v>
      </c>
      <c r="AA672" s="23">
        <v>8.7400000000000005E-2</v>
      </c>
      <c r="AB672" s="209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7"/>
    </row>
    <row r="673" spans="1:65">
      <c r="A673" s="30"/>
      <c r="B673" s="3" t="s">
        <v>269</v>
      </c>
      <c r="C673" s="29"/>
      <c r="D673" s="23">
        <v>1.2846515191276345E-3</v>
      </c>
      <c r="E673" s="23">
        <v>8.5479042265731487E-4</v>
      </c>
      <c r="F673" s="23">
        <v>4.5350486950711637E-3</v>
      </c>
      <c r="G673" s="23">
        <v>1.0819735055289778E-3</v>
      </c>
      <c r="H673" s="23">
        <v>3.7237973450050831E-4</v>
      </c>
      <c r="I673" s="23">
        <v>7.5277265270908206E-4</v>
      </c>
      <c r="J673" s="23">
        <v>2.3664319132398449E-3</v>
      </c>
      <c r="K673" s="23">
        <v>1.2110601416389908E-3</v>
      </c>
      <c r="L673" s="23">
        <v>9.8319208025017578E-4</v>
      </c>
      <c r="M673" s="23">
        <v>1.4142135623730944E-3</v>
      </c>
      <c r="N673" s="23">
        <v>2.3166067138525375E-3</v>
      </c>
      <c r="O673" s="23">
        <v>2.3380903889000269E-3</v>
      </c>
      <c r="P673" s="23">
        <v>1.9431560841878532E-3</v>
      </c>
      <c r="Q673" s="23">
        <v>2.0976176963403048E-3</v>
      </c>
      <c r="R673" s="23">
        <v>1.1478966271693057E-3</v>
      </c>
      <c r="S673" s="23">
        <v>1.0488088481701485E-3</v>
      </c>
      <c r="T673" s="23">
        <v>9.2394083504662857E-4</v>
      </c>
      <c r="U673" s="23">
        <v>2.0976176963402983E-3</v>
      </c>
      <c r="V673" s="23">
        <v>2.345207879911717E-3</v>
      </c>
      <c r="W673" s="23">
        <v>1.6670332930088716E-3</v>
      </c>
      <c r="X673" s="23">
        <v>2.8883674743125495E-3</v>
      </c>
      <c r="Y673" s="23">
        <v>1.5202354861220293E-17</v>
      </c>
      <c r="Z673" s="23">
        <v>3.0727295140748467E-3</v>
      </c>
      <c r="AA673" s="23">
        <v>6.2503333244449315E-4</v>
      </c>
      <c r="AB673" s="209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7"/>
    </row>
    <row r="674" spans="1:65">
      <c r="A674" s="30"/>
      <c r="B674" s="3" t="s">
        <v>87</v>
      </c>
      <c r="C674" s="29"/>
      <c r="D674" s="13">
        <v>1.491006712051046E-2</v>
      </c>
      <c r="E674" s="13">
        <v>9.8553853496231546E-3</v>
      </c>
      <c r="F674" s="13">
        <v>5.5418110326735194E-2</v>
      </c>
      <c r="G674" s="13">
        <v>1.3429542890305891E-2</v>
      </c>
      <c r="H674" s="13">
        <v>4.4739255246356623E-3</v>
      </c>
      <c r="I674" s="13">
        <v>9.2101058651192762E-3</v>
      </c>
      <c r="J674" s="13">
        <v>2.8511227870359576E-2</v>
      </c>
      <c r="K674" s="13">
        <v>1.4303859940618004E-2</v>
      </c>
      <c r="L674" s="13">
        <v>1.1279450251436052E-2</v>
      </c>
      <c r="M674" s="13">
        <v>1.7677669529663681E-2</v>
      </c>
      <c r="N674" s="13">
        <v>2.7524040164584609E-2</v>
      </c>
      <c r="O674" s="13">
        <v>2.7082128056757072E-2</v>
      </c>
      <c r="P674" s="13">
        <v>2.2161296940907703E-2</v>
      </c>
      <c r="Q674" s="13">
        <v>2.5896514769633391E-2</v>
      </c>
      <c r="R674" s="13">
        <v>1.3995894661686312E-2</v>
      </c>
      <c r="S674" s="13">
        <v>1.2266770154036828E-2</v>
      </c>
      <c r="T674" s="13">
        <v>1.1634092361552511E-2</v>
      </c>
      <c r="U674" s="13">
        <v>2.439090344581742E-2</v>
      </c>
      <c r="V674" s="13">
        <v>2.8426762180748084E-2</v>
      </c>
      <c r="W674" s="13">
        <v>1.9786745317612722E-2</v>
      </c>
      <c r="X674" s="13">
        <v>3.4702052154335791E-2</v>
      </c>
      <c r="Y674" s="13">
        <v>1.7473971104850916E-16</v>
      </c>
      <c r="Z674" s="13">
        <v>4.1588939960408473E-2</v>
      </c>
      <c r="AA674" s="13">
        <v>7.1296577845379443E-3</v>
      </c>
      <c r="AB674" s="15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A675" s="30"/>
      <c r="B675" s="3" t="s">
        <v>270</v>
      </c>
      <c r="C675" s="29"/>
      <c r="D675" s="13">
        <v>2.4847433236751204E-2</v>
      </c>
      <c r="E675" s="13">
        <v>3.1666952539957771E-2</v>
      </c>
      <c r="F675" s="13">
        <v>-2.6617075908686783E-2</v>
      </c>
      <c r="G675" s="13">
        <v>-4.1683695507656382E-2</v>
      </c>
      <c r="H675" s="13">
        <v>-9.9644963519311958E-3</v>
      </c>
      <c r="I675" s="13">
        <v>-2.7806545877026689E-2</v>
      </c>
      <c r="J675" s="13">
        <v>-1.273992627805709E-2</v>
      </c>
      <c r="K675" s="13">
        <v>7.0845731942708046E-3</v>
      </c>
      <c r="L675" s="13">
        <v>3.6821322402763146E-2</v>
      </c>
      <c r="M675" s="13">
        <v>-4.8424025328247855E-2</v>
      </c>
      <c r="N675" s="13">
        <v>1.1372233525723807E-3</v>
      </c>
      <c r="O675" s="13">
        <v>2.6909072666599032E-2</v>
      </c>
      <c r="P675" s="13">
        <v>4.2956020173850362E-2</v>
      </c>
      <c r="Q675" s="13">
        <v>-3.6529325644851007E-2</v>
      </c>
      <c r="R675" s="13">
        <v>-2.4436380966730731E-2</v>
      </c>
      <c r="S675" s="13">
        <v>1.6996822930434918E-2</v>
      </c>
      <c r="T675" s="13">
        <v>-5.5362600143562757E-2</v>
      </c>
      <c r="U675" s="13">
        <v>2.2944172772133564E-2</v>
      </c>
      <c r="V675" s="13">
        <v>-1.8687276119755625E-2</v>
      </c>
      <c r="W675" s="13">
        <v>2.1284483261887477E-3</v>
      </c>
      <c r="X675" s="13">
        <v>-9.9644963519311958E-3</v>
      </c>
      <c r="Y675" s="13">
        <v>3.483887245553019E-2</v>
      </c>
      <c r="Z675" s="13">
        <v>-0.12117993839169217</v>
      </c>
      <c r="AA675" s="13">
        <v>4.2768672244461792E-2</v>
      </c>
      <c r="AB675" s="155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6"/>
    </row>
    <row r="676" spans="1:65">
      <c r="A676" s="30"/>
      <c r="B676" s="46" t="s">
        <v>271</v>
      </c>
      <c r="C676" s="47"/>
      <c r="D676" s="45">
        <v>0.7</v>
      </c>
      <c r="E676" s="45">
        <v>0.86</v>
      </c>
      <c r="F676" s="45">
        <v>0.53</v>
      </c>
      <c r="G676" s="45">
        <v>0.89</v>
      </c>
      <c r="H676" s="45">
        <v>0.13</v>
      </c>
      <c r="I676" s="45">
        <v>0.56000000000000005</v>
      </c>
      <c r="J676" s="45">
        <v>0.2</v>
      </c>
      <c r="K676" s="45">
        <v>0.27</v>
      </c>
      <c r="L676" s="45">
        <v>0.98</v>
      </c>
      <c r="M676" s="45">
        <v>1.05</v>
      </c>
      <c r="N676" s="45">
        <v>0.13</v>
      </c>
      <c r="O676" s="45">
        <v>0.75</v>
      </c>
      <c r="P676" s="45">
        <v>1.1299999999999999</v>
      </c>
      <c r="Q676" s="45">
        <v>0.76</v>
      </c>
      <c r="R676" s="45">
        <v>0.48</v>
      </c>
      <c r="S676" s="45">
        <v>0.51</v>
      </c>
      <c r="T676" s="45">
        <v>1.21</v>
      </c>
      <c r="U676" s="45">
        <v>0.65</v>
      </c>
      <c r="V676" s="45">
        <v>0.34</v>
      </c>
      <c r="W676" s="45">
        <v>0.16</v>
      </c>
      <c r="X676" s="45">
        <v>0.13</v>
      </c>
      <c r="Y676" s="45">
        <v>1.01</v>
      </c>
      <c r="Z676" s="45">
        <v>2.78</v>
      </c>
      <c r="AA676" s="45">
        <v>1.1200000000000001</v>
      </c>
      <c r="AB676" s="15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6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6"/>
    </row>
    <row r="678" spans="1:65" ht="15">
      <c r="B678" s="8" t="s">
        <v>534</v>
      </c>
      <c r="BM678" s="28" t="s">
        <v>67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227</v>
      </c>
      <c r="E679" s="17" t="s">
        <v>227</v>
      </c>
      <c r="F679" s="17" t="s">
        <v>227</v>
      </c>
      <c r="G679" s="17" t="s">
        <v>227</v>
      </c>
      <c r="H679" s="17" t="s">
        <v>227</v>
      </c>
      <c r="I679" s="17" t="s">
        <v>227</v>
      </c>
      <c r="J679" s="17" t="s">
        <v>227</v>
      </c>
      <c r="K679" s="17" t="s">
        <v>227</v>
      </c>
      <c r="L679" s="17" t="s">
        <v>227</v>
      </c>
      <c r="M679" s="17" t="s">
        <v>227</v>
      </c>
      <c r="N679" s="17" t="s">
        <v>227</v>
      </c>
      <c r="O679" s="17" t="s">
        <v>227</v>
      </c>
      <c r="P679" s="17" t="s">
        <v>227</v>
      </c>
      <c r="Q679" s="17" t="s">
        <v>227</v>
      </c>
      <c r="R679" s="17" t="s">
        <v>227</v>
      </c>
      <c r="S679" s="17" t="s">
        <v>227</v>
      </c>
      <c r="T679" s="17" t="s">
        <v>227</v>
      </c>
      <c r="U679" s="17" t="s">
        <v>227</v>
      </c>
      <c r="V679" s="17" t="s">
        <v>227</v>
      </c>
      <c r="W679" s="17" t="s">
        <v>227</v>
      </c>
      <c r="X679" s="17" t="s">
        <v>227</v>
      </c>
      <c r="Y679" s="17" t="s">
        <v>227</v>
      </c>
      <c r="Z679" s="17" t="s">
        <v>227</v>
      </c>
      <c r="AA679" s="17" t="s">
        <v>227</v>
      </c>
      <c r="AB679" s="155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228</v>
      </c>
      <c r="C680" s="9" t="s">
        <v>228</v>
      </c>
      <c r="D680" s="153" t="s">
        <v>232</v>
      </c>
      <c r="E680" s="154" t="s">
        <v>233</v>
      </c>
      <c r="F680" s="154" t="s">
        <v>237</v>
      </c>
      <c r="G680" s="154" t="s">
        <v>238</v>
      </c>
      <c r="H680" s="154" t="s">
        <v>239</v>
      </c>
      <c r="I680" s="154" t="s">
        <v>240</v>
      </c>
      <c r="J680" s="154" t="s">
        <v>241</v>
      </c>
      <c r="K680" s="154" t="s">
        <v>242</v>
      </c>
      <c r="L680" s="154" t="s">
        <v>243</v>
      </c>
      <c r="M680" s="154" t="s">
        <v>244</v>
      </c>
      <c r="N680" s="154" t="s">
        <v>245</v>
      </c>
      <c r="O680" s="154" t="s">
        <v>246</v>
      </c>
      <c r="P680" s="154" t="s">
        <v>247</v>
      </c>
      <c r="Q680" s="154" t="s">
        <v>248</v>
      </c>
      <c r="R680" s="154" t="s">
        <v>249</v>
      </c>
      <c r="S680" s="154" t="s">
        <v>250</v>
      </c>
      <c r="T680" s="154" t="s">
        <v>251</v>
      </c>
      <c r="U680" s="154" t="s">
        <v>252</v>
      </c>
      <c r="V680" s="154" t="s">
        <v>253</v>
      </c>
      <c r="W680" s="154" t="s">
        <v>254</v>
      </c>
      <c r="X680" s="154" t="s">
        <v>255</v>
      </c>
      <c r="Y680" s="154" t="s">
        <v>257</v>
      </c>
      <c r="Z680" s="154" t="s">
        <v>259</v>
      </c>
      <c r="AA680" s="154" t="s">
        <v>260</v>
      </c>
      <c r="AB680" s="155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301</v>
      </c>
      <c r="E681" s="11" t="s">
        <v>301</v>
      </c>
      <c r="F681" s="11" t="s">
        <v>302</v>
      </c>
      <c r="G681" s="11" t="s">
        <v>114</v>
      </c>
      <c r="H681" s="11" t="s">
        <v>114</v>
      </c>
      <c r="I681" s="11" t="s">
        <v>302</v>
      </c>
      <c r="J681" s="11" t="s">
        <v>301</v>
      </c>
      <c r="K681" s="11" t="s">
        <v>302</v>
      </c>
      <c r="L681" s="11" t="s">
        <v>302</v>
      </c>
      <c r="M681" s="11" t="s">
        <v>302</v>
      </c>
      <c r="N681" s="11" t="s">
        <v>302</v>
      </c>
      <c r="O681" s="11" t="s">
        <v>302</v>
      </c>
      <c r="P681" s="11" t="s">
        <v>114</v>
      </c>
      <c r="Q681" s="11" t="s">
        <v>302</v>
      </c>
      <c r="R681" s="11" t="s">
        <v>302</v>
      </c>
      <c r="S681" s="11" t="s">
        <v>301</v>
      </c>
      <c r="T681" s="11" t="s">
        <v>302</v>
      </c>
      <c r="U681" s="11" t="s">
        <v>301</v>
      </c>
      <c r="V681" s="11" t="s">
        <v>301</v>
      </c>
      <c r="W681" s="11" t="s">
        <v>114</v>
      </c>
      <c r="X681" s="11" t="s">
        <v>301</v>
      </c>
      <c r="Y681" s="11" t="s">
        <v>302</v>
      </c>
      <c r="Z681" s="11" t="s">
        <v>301</v>
      </c>
      <c r="AA681" s="11" t="s">
        <v>302</v>
      </c>
      <c r="AB681" s="155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155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2</v>
      </c>
    </row>
    <row r="683" spans="1:65">
      <c r="A683" s="30"/>
      <c r="B683" s="18">
        <v>1</v>
      </c>
      <c r="C683" s="14">
        <v>1</v>
      </c>
      <c r="D683" s="233">
        <v>24.10128900561444</v>
      </c>
      <c r="E683" s="233">
        <v>25.2</v>
      </c>
      <c r="F683" s="233">
        <v>23</v>
      </c>
      <c r="G683" s="232">
        <v>17.590900000000001</v>
      </c>
      <c r="H683" s="233">
        <v>22</v>
      </c>
      <c r="I683" s="233">
        <v>21</v>
      </c>
      <c r="J683" s="233">
        <v>21.99</v>
      </c>
      <c r="K683" s="233">
        <v>22.9</v>
      </c>
      <c r="L683" s="233">
        <v>27.1</v>
      </c>
      <c r="M683" s="233">
        <v>22.9</v>
      </c>
      <c r="N683" s="233">
        <v>21.6</v>
      </c>
      <c r="O683" s="233">
        <v>23.5</v>
      </c>
      <c r="P683" s="233">
        <v>24.759507658690001</v>
      </c>
      <c r="Q683" s="233">
        <v>23.1</v>
      </c>
      <c r="R683" s="233">
        <v>22.2</v>
      </c>
      <c r="S683" s="233">
        <v>24</v>
      </c>
      <c r="T683" s="233">
        <v>25.7</v>
      </c>
      <c r="U683" s="234">
        <v>27.5</v>
      </c>
      <c r="V683" s="234">
        <v>23.8</v>
      </c>
      <c r="W683" s="233">
        <v>22</v>
      </c>
      <c r="X683" s="233">
        <v>24.2</v>
      </c>
      <c r="Y683" s="232">
        <v>30</v>
      </c>
      <c r="Z683" s="232">
        <v>20.3</v>
      </c>
      <c r="AA683" s="233">
        <v>22.4</v>
      </c>
      <c r="AB683" s="229"/>
      <c r="AC683" s="230"/>
      <c r="AD683" s="230"/>
      <c r="AE683" s="230"/>
      <c r="AF683" s="230"/>
      <c r="AG683" s="230"/>
      <c r="AH683" s="230"/>
      <c r="AI683" s="230"/>
      <c r="AJ683" s="230"/>
      <c r="AK683" s="230"/>
      <c r="AL683" s="230"/>
      <c r="AM683" s="230"/>
      <c r="AN683" s="230"/>
      <c r="AO683" s="230"/>
      <c r="AP683" s="230"/>
      <c r="AQ683" s="230"/>
      <c r="AR683" s="230"/>
      <c r="AS683" s="230"/>
      <c r="AT683" s="230"/>
      <c r="AU683" s="230"/>
      <c r="AV683" s="230"/>
      <c r="AW683" s="230"/>
      <c r="AX683" s="230"/>
      <c r="AY683" s="230"/>
      <c r="AZ683" s="230"/>
      <c r="BA683" s="230"/>
      <c r="BB683" s="230"/>
      <c r="BC683" s="230"/>
      <c r="BD683" s="230"/>
      <c r="BE683" s="230"/>
      <c r="BF683" s="230"/>
      <c r="BG683" s="230"/>
      <c r="BH683" s="230"/>
      <c r="BI683" s="230"/>
      <c r="BJ683" s="230"/>
      <c r="BK683" s="230"/>
      <c r="BL683" s="230"/>
      <c r="BM683" s="235">
        <v>1</v>
      </c>
    </row>
    <row r="684" spans="1:65">
      <c r="A684" s="30"/>
      <c r="B684" s="19">
        <v>1</v>
      </c>
      <c r="C684" s="9">
        <v>2</v>
      </c>
      <c r="D684" s="228">
        <v>23.808693568962106</v>
      </c>
      <c r="E684" s="228">
        <v>25.5</v>
      </c>
      <c r="F684" s="228">
        <v>22</v>
      </c>
      <c r="G684" s="236">
        <v>12.700900000000001</v>
      </c>
      <c r="H684" s="228">
        <v>23</v>
      </c>
      <c r="I684" s="228">
        <v>21</v>
      </c>
      <c r="J684" s="228">
        <v>22.34</v>
      </c>
      <c r="K684" s="228">
        <v>23.1</v>
      </c>
      <c r="L684" s="228">
        <v>26.8</v>
      </c>
      <c r="M684" s="228">
        <v>22.6</v>
      </c>
      <c r="N684" s="228">
        <v>21.2</v>
      </c>
      <c r="O684" s="228">
        <v>24.2</v>
      </c>
      <c r="P684" s="228">
        <v>24.820514950189999</v>
      </c>
      <c r="Q684" s="228">
        <v>21.6</v>
      </c>
      <c r="R684" s="228">
        <v>22.1</v>
      </c>
      <c r="S684" s="228">
        <v>24</v>
      </c>
      <c r="T684" s="228">
        <v>25.1</v>
      </c>
      <c r="U684" s="228">
        <v>26.1</v>
      </c>
      <c r="V684" s="228">
        <v>25.7</v>
      </c>
      <c r="W684" s="228">
        <v>22</v>
      </c>
      <c r="X684" s="228">
        <v>24.3</v>
      </c>
      <c r="Y684" s="236">
        <v>29</v>
      </c>
      <c r="Z684" s="236">
        <v>17.5</v>
      </c>
      <c r="AA684" s="228">
        <v>22.7</v>
      </c>
      <c r="AB684" s="229"/>
      <c r="AC684" s="230"/>
      <c r="AD684" s="230"/>
      <c r="AE684" s="230"/>
      <c r="AF684" s="230"/>
      <c r="AG684" s="230"/>
      <c r="AH684" s="230"/>
      <c r="AI684" s="230"/>
      <c r="AJ684" s="230"/>
      <c r="AK684" s="230"/>
      <c r="AL684" s="230"/>
      <c r="AM684" s="230"/>
      <c r="AN684" s="230"/>
      <c r="AO684" s="230"/>
      <c r="AP684" s="230"/>
      <c r="AQ684" s="230"/>
      <c r="AR684" s="230"/>
      <c r="AS684" s="230"/>
      <c r="AT684" s="230"/>
      <c r="AU684" s="230"/>
      <c r="AV684" s="230"/>
      <c r="AW684" s="230"/>
      <c r="AX684" s="230"/>
      <c r="AY684" s="230"/>
      <c r="AZ684" s="230"/>
      <c r="BA684" s="230"/>
      <c r="BB684" s="230"/>
      <c r="BC684" s="230"/>
      <c r="BD684" s="230"/>
      <c r="BE684" s="230"/>
      <c r="BF684" s="230"/>
      <c r="BG684" s="230"/>
      <c r="BH684" s="230"/>
      <c r="BI684" s="230"/>
      <c r="BJ684" s="230"/>
      <c r="BK684" s="230"/>
      <c r="BL684" s="230"/>
      <c r="BM684" s="235">
        <v>18</v>
      </c>
    </row>
    <row r="685" spans="1:65">
      <c r="A685" s="30"/>
      <c r="B685" s="19">
        <v>1</v>
      </c>
      <c r="C685" s="9">
        <v>3</v>
      </c>
      <c r="D685" s="228">
        <v>25.074760917479431</v>
      </c>
      <c r="E685" s="228">
        <v>25.5</v>
      </c>
      <c r="F685" s="228">
        <v>23</v>
      </c>
      <c r="G685" s="236">
        <v>13.004099999999999</v>
      </c>
      <c r="H685" s="228">
        <v>22</v>
      </c>
      <c r="I685" s="228">
        <v>23</v>
      </c>
      <c r="J685" s="228">
        <v>23.64</v>
      </c>
      <c r="K685" s="228">
        <v>22.6</v>
      </c>
      <c r="L685" s="228">
        <v>25.6</v>
      </c>
      <c r="M685" s="228">
        <v>23</v>
      </c>
      <c r="N685" s="228">
        <v>22</v>
      </c>
      <c r="O685" s="228">
        <v>23</v>
      </c>
      <c r="P685" s="228">
        <v>24.233802862306671</v>
      </c>
      <c r="Q685" s="228">
        <v>22.8</v>
      </c>
      <c r="R685" s="228">
        <v>22.7</v>
      </c>
      <c r="S685" s="228">
        <v>25</v>
      </c>
      <c r="T685" s="228">
        <v>25.8</v>
      </c>
      <c r="U685" s="228">
        <v>26</v>
      </c>
      <c r="V685" s="228">
        <v>24.5</v>
      </c>
      <c r="W685" s="228">
        <v>22</v>
      </c>
      <c r="X685" s="228">
        <v>24.5</v>
      </c>
      <c r="Y685" s="236">
        <v>27</v>
      </c>
      <c r="Z685" s="236">
        <v>18.100000000000001</v>
      </c>
      <c r="AA685" s="228">
        <v>22.2</v>
      </c>
      <c r="AB685" s="229"/>
      <c r="AC685" s="230"/>
      <c r="AD685" s="230"/>
      <c r="AE685" s="230"/>
      <c r="AF685" s="230"/>
      <c r="AG685" s="230"/>
      <c r="AH685" s="230"/>
      <c r="AI685" s="230"/>
      <c r="AJ685" s="230"/>
      <c r="AK685" s="230"/>
      <c r="AL685" s="230"/>
      <c r="AM685" s="230"/>
      <c r="AN685" s="230"/>
      <c r="AO685" s="230"/>
      <c r="AP685" s="230"/>
      <c r="AQ685" s="230"/>
      <c r="AR685" s="230"/>
      <c r="AS685" s="230"/>
      <c r="AT685" s="230"/>
      <c r="AU685" s="230"/>
      <c r="AV685" s="230"/>
      <c r="AW685" s="230"/>
      <c r="AX685" s="230"/>
      <c r="AY685" s="230"/>
      <c r="AZ685" s="230"/>
      <c r="BA685" s="230"/>
      <c r="BB685" s="230"/>
      <c r="BC685" s="230"/>
      <c r="BD685" s="230"/>
      <c r="BE685" s="230"/>
      <c r="BF685" s="230"/>
      <c r="BG685" s="230"/>
      <c r="BH685" s="230"/>
      <c r="BI685" s="230"/>
      <c r="BJ685" s="230"/>
      <c r="BK685" s="230"/>
      <c r="BL685" s="230"/>
      <c r="BM685" s="235">
        <v>16</v>
      </c>
    </row>
    <row r="686" spans="1:65">
      <c r="A686" s="30"/>
      <c r="B686" s="19">
        <v>1</v>
      </c>
      <c r="C686" s="9">
        <v>4</v>
      </c>
      <c r="D686" s="228">
        <v>24.810284062027122</v>
      </c>
      <c r="E686" s="228">
        <v>25.5</v>
      </c>
      <c r="F686" s="228">
        <v>24</v>
      </c>
      <c r="G686" s="236">
        <v>14.8589</v>
      </c>
      <c r="H686" s="228">
        <v>22</v>
      </c>
      <c r="I686" s="228">
        <v>23</v>
      </c>
      <c r="J686" s="237">
        <v>24.5</v>
      </c>
      <c r="K686" s="228">
        <v>22.8</v>
      </c>
      <c r="L686" s="228">
        <v>25.6</v>
      </c>
      <c r="M686" s="228">
        <v>23.6</v>
      </c>
      <c r="N686" s="228">
        <v>21.5</v>
      </c>
      <c r="O686" s="228">
        <v>24.3</v>
      </c>
      <c r="P686" s="228">
        <v>24.574721342989999</v>
      </c>
      <c r="Q686" s="228">
        <v>20.6</v>
      </c>
      <c r="R686" s="228">
        <v>23.5</v>
      </c>
      <c r="S686" s="228">
        <v>25</v>
      </c>
      <c r="T686" s="228">
        <v>26</v>
      </c>
      <c r="U686" s="228">
        <v>25.7</v>
      </c>
      <c r="V686" s="228">
        <v>25.4</v>
      </c>
      <c r="W686" s="228">
        <v>21</v>
      </c>
      <c r="X686" s="228">
        <v>24.3</v>
      </c>
      <c r="Y686" s="236">
        <v>31</v>
      </c>
      <c r="Z686" s="236">
        <v>16.600000000000001</v>
      </c>
      <c r="AA686" s="228">
        <v>23.1</v>
      </c>
      <c r="AB686" s="229"/>
      <c r="AC686" s="230"/>
      <c r="AD686" s="230"/>
      <c r="AE686" s="230"/>
      <c r="AF686" s="230"/>
      <c r="AG686" s="230"/>
      <c r="AH686" s="230"/>
      <c r="AI686" s="230"/>
      <c r="AJ686" s="230"/>
      <c r="AK686" s="230"/>
      <c r="AL686" s="230"/>
      <c r="AM686" s="230"/>
      <c r="AN686" s="230"/>
      <c r="AO686" s="230"/>
      <c r="AP686" s="230"/>
      <c r="AQ686" s="230"/>
      <c r="AR686" s="230"/>
      <c r="AS686" s="230"/>
      <c r="AT686" s="230"/>
      <c r="AU686" s="230"/>
      <c r="AV686" s="230"/>
      <c r="AW686" s="230"/>
      <c r="AX686" s="230"/>
      <c r="AY686" s="230"/>
      <c r="AZ686" s="230"/>
      <c r="BA686" s="230"/>
      <c r="BB686" s="230"/>
      <c r="BC686" s="230"/>
      <c r="BD686" s="230"/>
      <c r="BE686" s="230"/>
      <c r="BF686" s="230"/>
      <c r="BG686" s="230"/>
      <c r="BH686" s="230"/>
      <c r="BI686" s="230"/>
      <c r="BJ686" s="230"/>
      <c r="BK686" s="230"/>
      <c r="BL686" s="230"/>
      <c r="BM686" s="235">
        <v>23.563131723199223</v>
      </c>
    </row>
    <row r="687" spans="1:65">
      <c r="A687" s="30"/>
      <c r="B687" s="19">
        <v>1</v>
      </c>
      <c r="C687" s="9">
        <v>5</v>
      </c>
      <c r="D687" s="228">
        <v>24.116651462544141</v>
      </c>
      <c r="E687" s="228">
        <v>25.6</v>
      </c>
      <c r="F687" s="228">
        <v>20</v>
      </c>
      <c r="G687" s="236">
        <v>15.882099999999998</v>
      </c>
      <c r="H687" s="228">
        <v>22</v>
      </c>
      <c r="I687" s="228">
        <v>20</v>
      </c>
      <c r="J687" s="228">
        <v>22.55</v>
      </c>
      <c r="K687" s="228">
        <v>24</v>
      </c>
      <c r="L687" s="228">
        <v>26.2</v>
      </c>
      <c r="M687" s="228">
        <v>23.6</v>
      </c>
      <c r="N687" s="228">
        <v>21.1</v>
      </c>
      <c r="O687" s="228">
        <v>23.5</v>
      </c>
      <c r="P687" s="228">
        <v>24.11965052859</v>
      </c>
      <c r="Q687" s="228">
        <v>20.100000000000001</v>
      </c>
      <c r="R687" s="228">
        <v>23.7</v>
      </c>
      <c r="S687" s="228">
        <v>24</v>
      </c>
      <c r="T687" s="228">
        <v>25.6</v>
      </c>
      <c r="U687" s="228">
        <v>25.9</v>
      </c>
      <c r="V687" s="228">
        <v>25.7</v>
      </c>
      <c r="W687" s="228">
        <v>23</v>
      </c>
      <c r="X687" s="228">
        <v>24.1</v>
      </c>
      <c r="Y687" s="236">
        <v>29</v>
      </c>
      <c r="Z687" s="236">
        <v>16.3</v>
      </c>
      <c r="AA687" s="228">
        <v>22.3</v>
      </c>
      <c r="AB687" s="229"/>
      <c r="AC687" s="230"/>
      <c r="AD687" s="230"/>
      <c r="AE687" s="230"/>
      <c r="AF687" s="230"/>
      <c r="AG687" s="230"/>
      <c r="AH687" s="230"/>
      <c r="AI687" s="230"/>
      <c r="AJ687" s="230"/>
      <c r="AK687" s="230"/>
      <c r="AL687" s="230"/>
      <c r="AM687" s="230"/>
      <c r="AN687" s="230"/>
      <c r="AO687" s="230"/>
      <c r="AP687" s="230"/>
      <c r="AQ687" s="230"/>
      <c r="AR687" s="230"/>
      <c r="AS687" s="230"/>
      <c r="AT687" s="230"/>
      <c r="AU687" s="230"/>
      <c r="AV687" s="230"/>
      <c r="AW687" s="230"/>
      <c r="AX687" s="230"/>
      <c r="AY687" s="230"/>
      <c r="AZ687" s="230"/>
      <c r="BA687" s="230"/>
      <c r="BB687" s="230"/>
      <c r="BC687" s="230"/>
      <c r="BD687" s="230"/>
      <c r="BE687" s="230"/>
      <c r="BF687" s="230"/>
      <c r="BG687" s="230"/>
      <c r="BH687" s="230"/>
      <c r="BI687" s="230"/>
      <c r="BJ687" s="230"/>
      <c r="BK687" s="230"/>
      <c r="BL687" s="230"/>
      <c r="BM687" s="235">
        <v>49</v>
      </c>
    </row>
    <row r="688" spans="1:65">
      <c r="A688" s="30"/>
      <c r="B688" s="19">
        <v>1</v>
      </c>
      <c r="C688" s="9">
        <v>6</v>
      </c>
      <c r="D688" s="228">
        <v>24.235833392218854</v>
      </c>
      <c r="E688" s="228">
        <v>25.2</v>
      </c>
      <c r="F688" s="228">
        <v>22</v>
      </c>
      <c r="G688" s="236">
        <v>13.2249</v>
      </c>
      <c r="H688" s="228">
        <v>22</v>
      </c>
      <c r="I688" s="228">
        <v>19</v>
      </c>
      <c r="J688" s="228">
        <v>22.31</v>
      </c>
      <c r="K688" s="228">
        <v>23.3</v>
      </c>
      <c r="L688" s="228">
        <v>25.1</v>
      </c>
      <c r="M688" s="228">
        <v>23.1</v>
      </c>
      <c r="N688" s="228">
        <v>21.5</v>
      </c>
      <c r="O688" s="228">
        <v>23.3</v>
      </c>
      <c r="P688" s="228">
        <v>24.482887371490001</v>
      </c>
      <c r="Q688" s="228">
        <v>22.1</v>
      </c>
      <c r="R688" s="228">
        <v>22.6</v>
      </c>
      <c r="S688" s="228">
        <v>25</v>
      </c>
      <c r="T688" s="228">
        <v>26</v>
      </c>
      <c r="U688" s="228">
        <v>25.2</v>
      </c>
      <c r="V688" s="228">
        <v>25.4</v>
      </c>
      <c r="W688" s="228">
        <v>22</v>
      </c>
      <c r="X688" s="228">
        <v>25</v>
      </c>
      <c r="Y688" s="236">
        <v>34</v>
      </c>
      <c r="Z688" s="236">
        <v>14.6</v>
      </c>
      <c r="AA688" s="228">
        <v>23.2</v>
      </c>
      <c r="AB688" s="229"/>
      <c r="AC688" s="230"/>
      <c r="AD688" s="230"/>
      <c r="AE688" s="230"/>
      <c r="AF688" s="230"/>
      <c r="AG688" s="230"/>
      <c r="AH688" s="230"/>
      <c r="AI688" s="230"/>
      <c r="AJ688" s="230"/>
      <c r="AK688" s="230"/>
      <c r="AL688" s="230"/>
      <c r="AM688" s="230"/>
      <c r="AN688" s="230"/>
      <c r="AO688" s="230"/>
      <c r="AP688" s="230"/>
      <c r="AQ688" s="230"/>
      <c r="AR688" s="230"/>
      <c r="AS688" s="230"/>
      <c r="AT688" s="230"/>
      <c r="AU688" s="230"/>
      <c r="AV688" s="230"/>
      <c r="AW688" s="230"/>
      <c r="AX688" s="230"/>
      <c r="AY688" s="230"/>
      <c r="AZ688" s="230"/>
      <c r="BA688" s="230"/>
      <c r="BB688" s="230"/>
      <c r="BC688" s="230"/>
      <c r="BD688" s="230"/>
      <c r="BE688" s="230"/>
      <c r="BF688" s="230"/>
      <c r="BG688" s="230"/>
      <c r="BH688" s="230"/>
      <c r="BI688" s="230"/>
      <c r="BJ688" s="230"/>
      <c r="BK688" s="230"/>
      <c r="BL688" s="230"/>
      <c r="BM688" s="231"/>
    </row>
    <row r="689" spans="1:65">
      <c r="A689" s="30"/>
      <c r="B689" s="20" t="s">
        <v>267</v>
      </c>
      <c r="C689" s="12"/>
      <c r="D689" s="238">
        <v>24.357918734807683</v>
      </c>
      <c r="E689" s="238">
        <v>25.416666666666668</v>
      </c>
      <c r="F689" s="238">
        <v>22.333333333333332</v>
      </c>
      <c r="G689" s="238">
        <v>14.543633333333334</v>
      </c>
      <c r="H689" s="238">
        <v>22.166666666666668</v>
      </c>
      <c r="I689" s="238">
        <v>21.166666666666668</v>
      </c>
      <c r="J689" s="238">
        <v>22.888333333333332</v>
      </c>
      <c r="K689" s="238">
        <v>23.116666666666664</v>
      </c>
      <c r="L689" s="238">
        <v>26.066666666666663</v>
      </c>
      <c r="M689" s="238">
        <v>23.133333333333329</v>
      </c>
      <c r="N689" s="238">
        <v>21.483333333333334</v>
      </c>
      <c r="O689" s="238">
        <v>23.633333333333336</v>
      </c>
      <c r="P689" s="238">
        <v>24.498514119042781</v>
      </c>
      <c r="Q689" s="238">
        <v>21.716666666666665</v>
      </c>
      <c r="R689" s="238">
        <v>22.8</v>
      </c>
      <c r="S689" s="238">
        <v>24.5</v>
      </c>
      <c r="T689" s="238">
        <v>25.7</v>
      </c>
      <c r="U689" s="238">
        <v>26.066666666666663</v>
      </c>
      <c r="V689" s="238">
        <v>25.083333333333332</v>
      </c>
      <c r="W689" s="238">
        <v>22</v>
      </c>
      <c r="X689" s="238">
        <v>24.400000000000002</v>
      </c>
      <c r="Y689" s="238">
        <v>30</v>
      </c>
      <c r="Z689" s="238">
        <v>17.233333333333331</v>
      </c>
      <c r="AA689" s="238">
        <v>22.650000000000002</v>
      </c>
      <c r="AB689" s="229"/>
      <c r="AC689" s="230"/>
      <c r="AD689" s="230"/>
      <c r="AE689" s="230"/>
      <c r="AF689" s="230"/>
      <c r="AG689" s="230"/>
      <c r="AH689" s="230"/>
      <c r="AI689" s="230"/>
      <c r="AJ689" s="230"/>
      <c r="AK689" s="230"/>
      <c r="AL689" s="230"/>
      <c r="AM689" s="230"/>
      <c r="AN689" s="230"/>
      <c r="AO689" s="230"/>
      <c r="AP689" s="230"/>
      <c r="AQ689" s="230"/>
      <c r="AR689" s="230"/>
      <c r="AS689" s="230"/>
      <c r="AT689" s="230"/>
      <c r="AU689" s="230"/>
      <c r="AV689" s="230"/>
      <c r="AW689" s="230"/>
      <c r="AX689" s="230"/>
      <c r="AY689" s="230"/>
      <c r="AZ689" s="230"/>
      <c r="BA689" s="230"/>
      <c r="BB689" s="230"/>
      <c r="BC689" s="230"/>
      <c r="BD689" s="230"/>
      <c r="BE689" s="230"/>
      <c r="BF689" s="230"/>
      <c r="BG689" s="230"/>
      <c r="BH689" s="230"/>
      <c r="BI689" s="230"/>
      <c r="BJ689" s="230"/>
      <c r="BK689" s="230"/>
      <c r="BL689" s="230"/>
      <c r="BM689" s="231"/>
    </row>
    <row r="690" spans="1:65">
      <c r="A690" s="30"/>
      <c r="B690" s="3" t="s">
        <v>268</v>
      </c>
      <c r="C690" s="29"/>
      <c r="D690" s="228">
        <v>24.176242427381496</v>
      </c>
      <c r="E690" s="228">
        <v>25.5</v>
      </c>
      <c r="F690" s="228">
        <v>22.5</v>
      </c>
      <c r="G690" s="228">
        <v>14.0419</v>
      </c>
      <c r="H690" s="228">
        <v>22</v>
      </c>
      <c r="I690" s="228">
        <v>21</v>
      </c>
      <c r="J690" s="228">
        <v>22.445</v>
      </c>
      <c r="K690" s="228">
        <v>23</v>
      </c>
      <c r="L690" s="228">
        <v>25.9</v>
      </c>
      <c r="M690" s="228">
        <v>23.05</v>
      </c>
      <c r="N690" s="228">
        <v>21.5</v>
      </c>
      <c r="O690" s="228">
        <v>23.5</v>
      </c>
      <c r="P690" s="228">
        <v>24.528804357239999</v>
      </c>
      <c r="Q690" s="228">
        <v>21.85</v>
      </c>
      <c r="R690" s="228">
        <v>22.65</v>
      </c>
      <c r="S690" s="228">
        <v>24.5</v>
      </c>
      <c r="T690" s="228">
        <v>25.75</v>
      </c>
      <c r="U690" s="228">
        <v>25.95</v>
      </c>
      <c r="V690" s="228">
        <v>25.4</v>
      </c>
      <c r="W690" s="228">
        <v>22</v>
      </c>
      <c r="X690" s="228">
        <v>24.3</v>
      </c>
      <c r="Y690" s="228">
        <v>29.5</v>
      </c>
      <c r="Z690" s="228">
        <v>17.05</v>
      </c>
      <c r="AA690" s="228">
        <v>22.549999999999997</v>
      </c>
      <c r="AB690" s="229"/>
      <c r="AC690" s="230"/>
      <c r="AD690" s="230"/>
      <c r="AE690" s="230"/>
      <c r="AF690" s="230"/>
      <c r="AG690" s="230"/>
      <c r="AH690" s="230"/>
      <c r="AI690" s="230"/>
      <c r="AJ690" s="230"/>
      <c r="AK690" s="230"/>
      <c r="AL690" s="230"/>
      <c r="AM690" s="230"/>
      <c r="AN690" s="230"/>
      <c r="AO690" s="230"/>
      <c r="AP690" s="230"/>
      <c r="AQ690" s="230"/>
      <c r="AR690" s="230"/>
      <c r="AS690" s="230"/>
      <c r="AT690" s="230"/>
      <c r="AU690" s="230"/>
      <c r="AV690" s="230"/>
      <c r="AW690" s="230"/>
      <c r="AX690" s="230"/>
      <c r="AY690" s="230"/>
      <c r="AZ690" s="230"/>
      <c r="BA690" s="230"/>
      <c r="BB690" s="230"/>
      <c r="BC690" s="230"/>
      <c r="BD690" s="230"/>
      <c r="BE690" s="230"/>
      <c r="BF690" s="230"/>
      <c r="BG690" s="230"/>
      <c r="BH690" s="230"/>
      <c r="BI690" s="230"/>
      <c r="BJ690" s="230"/>
      <c r="BK690" s="230"/>
      <c r="BL690" s="230"/>
      <c r="BM690" s="231"/>
    </row>
    <row r="691" spans="1:65">
      <c r="A691" s="30"/>
      <c r="B691" s="3" t="s">
        <v>269</v>
      </c>
      <c r="C691" s="29"/>
      <c r="D691" s="23">
        <v>0.48148082669455622</v>
      </c>
      <c r="E691" s="23">
        <v>0.17224014243685148</v>
      </c>
      <c r="F691" s="23">
        <v>1.3662601021279464</v>
      </c>
      <c r="G691" s="23">
        <v>1.932956639624027</v>
      </c>
      <c r="H691" s="23">
        <v>0.40824829046386296</v>
      </c>
      <c r="I691" s="23">
        <v>1.6020819787597222</v>
      </c>
      <c r="J691" s="23">
        <v>0.97150227311451398</v>
      </c>
      <c r="K691" s="23">
        <v>0.49564772436344995</v>
      </c>
      <c r="L691" s="23">
        <v>0.77373552759755482</v>
      </c>
      <c r="M691" s="23">
        <v>0.39832984656772458</v>
      </c>
      <c r="N691" s="23">
        <v>0.31885210782848306</v>
      </c>
      <c r="O691" s="23">
        <v>0.51251016250086845</v>
      </c>
      <c r="P691" s="23">
        <v>0.27980835185229447</v>
      </c>
      <c r="Q691" s="23">
        <v>1.1923366415013281</v>
      </c>
      <c r="R691" s="23">
        <v>0.6633249580710795</v>
      </c>
      <c r="S691" s="23">
        <v>0.54772255750516607</v>
      </c>
      <c r="T691" s="23">
        <v>0.33466401061362966</v>
      </c>
      <c r="U691" s="23">
        <v>0.77114633284913381</v>
      </c>
      <c r="V691" s="23">
        <v>0.76789756261279118</v>
      </c>
      <c r="W691" s="23">
        <v>0.63245553203367588</v>
      </c>
      <c r="X691" s="23">
        <v>0.32249030993194172</v>
      </c>
      <c r="Y691" s="23">
        <v>2.3664319132398464</v>
      </c>
      <c r="Z691" s="23">
        <v>1.9200694431886611</v>
      </c>
      <c r="AA691" s="23">
        <v>0.42308391602612389</v>
      </c>
      <c r="AB691" s="155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3" t="s">
        <v>87</v>
      </c>
      <c r="C692" s="29"/>
      <c r="D692" s="13">
        <v>1.9766911612465306E-2</v>
      </c>
      <c r="E692" s="13">
        <v>6.776661341777763E-3</v>
      </c>
      <c r="F692" s="13">
        <v>6.1175825468415511E-2</v>
      </c>
      <c r="G692" s="13">
        <v>0.13290741008945681</v>
      </c>
      <c r="H692" s="13">
        <v>1.8417216111151713E-2</v>
      </c>
      <c r="I692" s="13">
        <v>7.568891238234908E-2</v>
      </c>
      <c r="J692" s="13">
        <v>4.2445304293942214E-2</v>
      </c>
      <c r="K692" s="13">
        <v>2.1441141645138429E-2</v>
      </c>
      <c r="L692" s="13">
        <v>2.9682948629062209E-2</v>
      </c>
      <c r="M692" s="13">
        <v>1.7218869448172535E-2</v>
      </c>
      <c r="N692" s="13">
        <v>1.4841835895817675E-2</v>
      </c>
      <c r="O692" s="13">
        <v>2.1685902503562837E-2</v>
      </c>
      <c r="P692" s="13">
        <v>1.1421441745105612E-2</v>
      </c>
      <c r="Q692" s="13">
        <v>5.4904219869593013E-2</v>
      </c>
      <c r="R692" s="13">
        <v>2.9093199915398223E-2</v>
      </c>
      <c r="S692" s="13">
        <v>2.2356022755312902E-2</v>
      </c>
      <c r="T692" s="13">
        <v>1.3021945938273528E-2</v>
      </c>
      <c r="U692" s="13">
        <v>2.9583618907255776E-2</v>
      </c>
      <c r="V692" s="13">
        <v>3.061385631678902E-2</v>
      </c>
      <c r="W692" s="13">
        <v>2.8747978728803449E-2</v>
      </c>
      <c r="X692" s="13">
        <v>1.3216815980817283E-2</v>
      </c>
      <c r="Y692" s="13">
        <v>7.8881063774661545E-2</v>
      </c>
      <c r="Z692" s="13">
        <v>0.11141602184847164</v>
      </c>
      <c r="AA692" s="13">
        <v>1.8679201590557346E-2</v>
      </c>
      <c r="AB692" s="155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A693" s="30"/>
      <c r="B693" s="3" t="s">
        <v>270</v>
      </c>
      <c r="C693" s="29"/>
      <c r="D693" s="13">
        <v>3.3730109433032007E-2</v>
      </c>
      <c r="E693" s="13">
        <v>7.8662504001644873E-2</v>
      </c>
      <c r="F693" s="13">
        <v>-5.2191635828062966E-2</v>
      </c>
      <c r="G693" s="13">
        <v>-0.38278012005448703</v>
      </c>
      <c r="H693" s="13">
        <v>-5.9264832575614657E-2</v>
      </c>
      <c r="I693" s="13">
        <v>-0.10170401306092525</v>
      </c>
      <c r="J693" s="13">
        <v>-2.8637890658715581E-2</v>
      </c>
      <c r="K693" s="13">
        <v>-1.8947611114569662E-2</v>
      </c>
      <c r="L693" s="13">
        <v>0.10624797131709651</v>
      </c>
      <c r="M693" s="13">
        <v>-1.8240291439814538E-2</v>
      </c>
      <c r="N693" s="13">
        <v>-8.8264939240576878E-2</v>
      </c>
      <c r="O693" s="13">
        <v>2.9792988028409795E-3</v>
      </c>
      <c r="P693" s="13">
        <v>3.9696862319986925E-2</v>
      </c>
      <c r="Q693" s="13">
        <v>-7.8362463794004467E-2</v>
      </c>
      <c r="R693" s="13">
        <v>-3.238668493491792E-2</v>
      </c>
      <c r="S693" s="13">
        <v>3.9759921890110128E-2</v>
      </c>
      <c r="T693" s="13">
        <v>9.0686938472482881E-2</v>
      </c>
      <c r="U693" s="13">
        <v>0.10624797131709651</v>
      </c>
      <c r="V693" s="13">
        <v>6.4516110506541269E-2</v>
      </c>
      <c r="W693" s="13">
        <v>-6.6338029323166459E-2</v>
      </c>
      <c r="X693" s="13">
        <v>3.5516003841579158E-2</v>
      </c>
      <c r="Y693" s="13">
        <v>0.2731754145593186</v>
      </c>
      <c r="Z693" s="13">
        <v>-0.26863145630314711</v>
      </c>
      <c r="AA693" s="13">
        <v>-3.8752562007714486E-2</v>
      </c>
      <c r="AB693" s="155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6"/>
    </row>
    <row r="694" spans="1:65">
      <c r="A694" s="30"/>
      <c r="B694" s="46" t="s">
        <v>271</v>
      </c>
      <c r="C694" s="47"/>
      <c r="D694" s="45">
        <v>0.6</v>
      </c>
      <c r="E694" s="45">
        <v>1.1200000000000001</v>
      </c>
      <c r="F694" s="45">
        <v>0.39</v>
      </c>
      <c r="G694" s="45">
        <v>4.21</v>
      </c>
      <c r="H694" s="45">
        <v>0.47</v>
      </c>
      <c r="I694" s="45">
        <v>0.96</v>
      </c>
      <c r="J694" s="45">
        <v>0.12</v>
      </c>
      <c r="K694" s="45">
        <v>0</v>
      </c>
      <c r="L694" s="45">
        <v>1.44</v>
      </c>
      <c r="M694" s="45">
        <v>0</v>
      </c>
      <c r="N694" s="45">
        <v>0.81</v>
      </c>
      <c r="O694" s="45">
        <v>0.25</v>
      </c>
      <c r="P694" s="45">
        <v>0.67</v>
      </c>
      <c r="Q694" s="45">
        <v>0.69</v>
      </c>
      <c r="R694" s="45">
        <v>0.16</v>
      </c>
      <c r="S694" s="45">
        <v>0.67</v>
      </c>
      <c r="T694" s="45">
        <v>1.26</v>
      </c>
      <c r="U694" s="45">
        <v>1.44</v>
      </c>
      <c r="V694" s="45">
        <v>0.96</v>
      </c>
      <c r="W694" s="45">
        <v>0.55000000000000004</v>
      </c>
      <c r="X694" s="45">
        <v>0.63</v>
      </c>
      <c r="Y694" s="45">
        <v>3.37</v>
      </c>
      <c r="Z694" s="45">
        <v>2.89</v>
      </c>
      <c r="AA694" s="45">
        <v>0.23</v>
      </c>
      <c r="AB694" s="155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6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BM695" s="56"/>
    </row>
    <row r="696" spans="1:65" ht="15">
      <c r="B696" s="8" t="s">
        <v>535</v>
      </c>
      <c r="BM696" s="28" t="s">
        <v>67</v>
      </c>
    </row>
    <row r="697" spans="1:65" ht="15">
      <c r="A697" s="25" t="s">
        <v>40</v>
      </c>
      <c r="B697" s="18" t="s">
        <v>110</v>
      </c>
      <c r="C697" s="15" t="s">
        <v>111</v>
      </c>
      <c r="D697" s="16" t="s">
        <v>227</v>
      </c>
      <c r="E697" s="17" t="s">
        <v>227</v>
      </c>
      <c r="F697" s="17" t="s">
        <v>227</v>
      </c>
      <c r="G697" s="17" t="s">
        <v>227</v>
      </c>
      <c r="H697" s="17" t="s">
        <v>227</v>
      </c>
      <c r="I697" s="17" t="s">
        <v>227</v>
      </c>
      <c r="J697" s="17" t="s">
        <v>227</v>
      </c>
      <c r="K697" s="15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228</v>
      </c>
      <c r="C698" s="9" t="s">
        <v>228</v>
      </c>
      <c r="D698" s="153" t="s">
        <v>232</v>
      </c>
      <c r="E698" s="154" t="s">
        <v>233</v>
      </c>
      <c r="F698" s="154" t="s">
        <v>237</v>
      </c>
      <c r="G698" s="154" t="s">
        <v>238</v>
      </c>
      <c r="H698" s="154" t="s">
        <v>241</v>
      </c>
      <c r="I698" s="154" t="s">
        <v>254</v>
      </c>
      <c r="J698" s="154" t="s">
        <v>257</v>
      </c>
      <c r="K698" s="15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301</v>
      </c>
      <c r="E699" s="11" t="s">
        <v>301</v>
      </c>
      <c r="F699" s="11" t="s">
        <v>302</v>
      </c>
      <c r="G699" s="11" t="s">
        <v>301</v>
      </c>
      <c r="H699" s="11" t="s">
        <v>301</v>
      </c>
      <c r="I699" s="11" t="s">
        <v>301</v>
      </c>
      <c r="J699" s="11" t="s">
        <v>302</v>
      </c>
      <c r="K699" s="15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26"/>
      <c r="K700" s="15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3</v>
      </c>
    </row>
    <row r="701" spans="1:65">
      <c r="A701" s="30"/>
      <c r="B701" s="18">
        <v>1</v>
      </c>
      <c r="C701" s="14">
        <v>1</v>
      </c>
      <c r="D701" s="21">
        <v>9.0289502017159791</v>
      </c>
      <c r="E701" s="21">
        <v>8.8699999999999992</v>
      </c>
      <c r="F701" s="21">
        <v>9.3000000000000007</v>
      </c>
      <c r="G701" s="21">
        <v>10.16</v>
      </c>
      <c r="H701" s="21">
        <v>8.5</v>
      </c>
      <c r="I701" s="21">
        <v>9.67</v>
      </c>
      <c r="J701" s="149">
        <v>7</v>
      </c>
      <c r="K701" s="15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>
        <v>1</v>
      </c>
      <c r="C702" s="9">
        <v>2</v>
      </c>
      <c r="D702" s="11">
        <v>8.7611704604783061</v>
      </c>
      <c r="E702" s="11">
        <v>8.9700000000000006</v>
      </c>
      <c r="F702" s="11">
        <v>9.4</v>
      </c>
      <c r="G702" s="11">
        <v>10.254</v>
      </c>
      <c r="H702" s="11">
        <v>9.9</v>
      </c>
      <c r="I702" s="11">
        <v>9.43</v>
      </c>
      <c r="J702" s="150">
        <v>8</v>
      </c>
      <c r="K702" s="15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</v>
      </c>
    </row>
    <row r="703" spans="1:65">
      <c r="A703" s="30"/>
      <c r="B703" s="19">
        <v>1</v>
      </c>
      <c r="C703" s="9">
        <v>3</v>
      </c>
      <c r="D703" s="11">
        <v>9.3005786247094733</v>
      </c>
      <c r="E703" s="11">
        <v>8.86</v>
      </c>
      <c r="F703" s="11">
        <v>9.6</v>
      </c>
      <c r="G703" s="11">
        <v>10.3614</v>
      </c>
      <c r="H703" s="11">
        <v>9.1999999999999993</v>
      </c>
      <c r="I703" s="11">
        <v>9.49</v>
      </c>
      <c r="J703" s="150">
        <v>7</v>
      </c>
      <c r="K703" s="15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16</v>
      </c>
    </row>
    <row r="704" spans="1:65">
      <c r="A704" s="30"/>
      <c r="B704" s="19">
        <v>1</v>
      </c>
      <c r="C704" s="9">
        <v>4</v>
      </c>
      <c r="D704" s="11">
        <v>8.9665386257866775</v>
      </c>
      <c r="E704" s="11">
        <v>8.6999999999999993</v>
      </c>
      <c r="F704" s="11">
        <v>9.1</v>
      </c>
      <c r="G704" s="11">
        <v>9.5533000000000001</v>
      </c>
      <c r="H704" s="11">
        <v>9.1999999999999993</v>
      </c>
      <c r="I704" s="11">
        <v>9.77</v>
      </c>
      <c r="J704" s="150">
        <v>7</v>
      </c>
      <c r="K704" s="15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9.2836961301247332</v>
      </c>
    </row>
    <row r="705" spans="1:65">
      <c r="A705" s="30"/>
      <c r="B705" s="19">
        <v>1</v>
      </c>
      <c r="C705" s="9">
        <v>5</v>
      </c>
      <c r="D705" s="11">
        <v>9.1177291116669004</v>
      </c>
      <c r="E705" s="11">
        <v>8.92</v>
      </c>
      <c r="F705" s="11">
        <v>8.5</v>
      </c>
      <c r="G705" s="11">
        <v>9.4130000000000003</v>
      </c>
      <c r="H705" s="11">
        <v>8.6999999999999993</v>
      </c>
      <c r="I705" s="11">
        <v>9.7799999999999994</v>
      </c>
      <c r="J705" s="150">
        <v>7</v>
      </c>
      <c r="K705" s="15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50</v>
      </c>
    </row>
    <row r="706" spans="1:65">
      <c r="A706" s="30"/>
      <c r="B706" s="19">
        <v>1</v>
      </c>
      <c r="C706" s="9">
        <v>6</v>
      </c>
      <c r="D706" s="11">
        <v>9.0865936601330901</v>
      </c>
      <c r="E706" s="11">
        <v>8.89</v>
      </c>
      <c r="F706" s="11">
        <v>9.6999999999999993</v>
      </c>
      <c r="G706" s="11">
        <v>9.5497999999999994</v>
      </c>
      <c r="H706" s="11">
        <v>8.1999999999999993</v>
      </c>
      <c r="I706" s="11">
        <v>10.01</v>
      </c>
      <c r="J706" s="150">
        <v>7</v>
      </c>
      <c r="K706" s="15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20" t="s">
        <v>267</v>
      </c>
      <c r="C707" s="12"/>
      <c r="D707" s="22">
        <v>9.0435934474150699</v>
      </c>
      <c r="E707" s="22">
        <v>8.8683333333333341</v>
      </c>
      <c r="F707" s="22">
        <v>9.2666666666666675</v>
      </c>
      <c r="G707" s="22">
        <v>9.8819166666666653</v>
      </c>
      <c r="H707" s="22">
        <v>8.9500000000000011</v>
      </c>
      <c r="I707" s="22">
        <v>9.6916666666666664</v>
      </c>
      <c r="J707" s="22">
        <v>7.166666666666667</v>
      </c>
      <c r="K707" s="15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3" t="s">
        <v>268</v>
      </c>
      <c r="C708" s="29"/>
      <c r="D708" s="11">
        <v>9.0577719309245346</v>
      </c>
      <c r="E708" s="11">
        <v>8.879999999999999</v>
      </c>
      <c r="F708" s="11">
        <v>9.3500000000000014</v>
      </c>
      <c r="G708" s="11">
        <v>9.8566500000000001</v>
      </c>
      <c r="H708" s="11">
        <v>8.9499999999999993</v>
      </c>
      <c r="I708" s="11">
        <v>9.7199999999999989</v>
      </c>
      <c r="J708" s="11">
        <v>7</v>
      </c>
      <c r="K708" s="15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3" t="s">
        <v>269</v>
      </c>
      <c r="C709" s="29"/>
      <c r="D709" s="23">
        <v>0.17849431928661588</v>
      </c>
      <c r="E709" s="23">
        <v>9.1524131608372805E-2</v>
      </c>
      <c r="F709" s="23">
        <v>0.43204937989385722</v>
      </c>
      <c r="G709" s="23">
        <v>0.42044116076648175</v>
      </c>
      <c r="H709" s="23">
        <v>0.60909769331364261</v>
      </c>
      <c r="I709" s="23">
        <v>0.21207703003075704</v>
      </c>
      <c r="J709" s="23">
        <v>0.40824829046386302</v>
      </c>
      <c r="K709" s="209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57"/>
    </row>
    <row r="710" spans="1:65">
      <c r="A710" s="30"/>
      <c r="B710" s="3" t="s">
        <v>87</v>
      </c>
      <c r="C710" s="29"/>
      <c r="D710" s="13">
        <v>1.9737101222483074E-2</v>
      </c>
      <c r="E710" s="13">
        <v>1.0320330570385958E-2</v>
      </c>
      <c r="F710" s="13">
        <v>4.6624033801495379E-2</v>
      </c>
      <c r="G710" s="13">
        <v>4.2546519561807189E-2</v>
      </c>
      <c r="H710" s="13">
        <v>6.8055608191468442E-2</v>
      </c>
      <c r="I710" s="13">
        <v>2.1882410665254381E-2</v>
      </c>
      <c r="J710" s="13">
        <v>5.6964877739143674E-2</v>
      </c>
      <c r="K710" s="15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A711" s="30"/>
      <c r="B711" s="3" t="s">
        <v>270</v>
      </c>
      <c r="C711" s="29"/>
      <c r="D711" s="13">
        <v>-2.5862833007917252E-2</v>
      </c>
      <c r="E711" s="13">
        <v>-4.4741102139651656E-2</v>
      </c>
      <c r="F711" s="13">
        <v>-1.8343408939039962E-3</v>
      </c>
      <c r="G711" s="13">
        <v>6.4437754980019468E-2</v>
      </c>
      <c r="H711" s="13">
        <v>-3.594431845328494E-2</v>
      </c>
      <c r="I711" s="13">
        <v>4.394483951473882E-2</v>
      </c>
      <c r="J711" s="13">
        <v>-0.22803734997190417</v>
      </c>
      <c r="K711" s="155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46" t="s">
        <v>271</v>
      </c>
      <c r="C712" s="47"/>
      <c r="D712" s="45">
        <v>0.31</v>
      </c>
      <c r="E712" s="45">
        <v>0.79</v>
      </c>
      <c r="F712" s="45">
        <v>0.31</v>
      </c>
      <c r="G712" s="45">
        <v>1.99</v>
      </c>
      <c r="H712" s="45">
        <v>0.56000000000000005</v>
      </c>
      <c r="I712" s="45">
        <v>1.47</v>
      </c>
      <c r="J712" s="45" t="s">
        <v>272</v>
      </c>
      <c r="K712" s="155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B713" s="31" t="s">
        <v>313</v>
      </c>
      <c r="C713" s="20"/>
      <c r="D713" s="20"/>
      <c r="E713" s="20"/>
      <c r="F713" s="20"/>
      <c r="G713" s="20"/>
      <c r="H713" s="20"/>
      <c r="I713" s="20"/>
      <c r="J713" s="20"/>
      <c r="BM713" s="56"/>
    </row>
    <row r="714" spans="1:65">
      <c r="BM714" s="56"/>
    </row>
    <row r="715" spans="1:65" ht="15">
      <c r="B715" s="8" t="s">
        <v>536</v>
      </c>
      <c r="BM715" s="28" t="s">
        <v>67</v>
      </c>
    </row>
    <row r="716" spans="1:65" ht="15">
      <c r="A716" s="25" t="s">
        <v>43</v>
      </c>
      <c r="B716" s="18" t="s">
        <v>110</v>
      </c>
      <c r="C716" s="15" t="s">
        <v>111</v>
      </c>
      <c r="D716" s="16" t="s">
        <v>227</v>
      </c>
      <c r="E716" s="17" t="s">
        <v>227</v>
      </c>
      <c r="F716" s="17" t="s">
        <v>227</v>
      </c>
      <c r="G716" s="17" t="s">
        <v>227</v>
      </c>
      <c r="H716" s="17" t="s">
        <v>227</v>
      </c>
      <c r="I716" s="17" t="s">
        <v>227</v>
      </c>
      <c r="J716" s="17" t="s">
        <v>227</v>
      </c>
      <c r="K716" s="17" t="s">
        <v>227</v>
      </c>
      <c r="L716" s="17" t="s">
        <v>227</v>
      </c>
      <c r="M716" s="17" t="s">
        <v>227</v>
      </c>
      <c r="N716" s="17" t="s">
        <v>227</v>
      </c>
      <c r="O716" s="17" t="s">
        <v>227</v>
      </c>
      <c r="P716" s="17" t="s">
        <v>227</v>
      </c>
      <c r="Q716" s="17" t="s">
        <v>227</v>
      </c>
      <c r="R716" s="17" t="s">
        <v>227</v>
      </c>
      <c r="S716" s="17" t="s">
        <v>227</v>
      </c>
      <c r="T716" s="17" t="s">
        <v>227</v>
      </c>
      <c r="U716" s="17" t="s">
        <v>227</v>
      </c>
      <c r="V716" s="17" t="s">
        <v>227</v>
      </c>
      <c r="W716" s="17" t="s">
        <v>227</v>
      </c>
      <c r="X716" s="17" t="s">
        <v>227</v>
      </c>
      <c r="Y716" s="155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228</v>
      </c>
      <c r="C717" s="9" t="s">
        <v>228</v>
      </c>
      <c r="D717" s="153" t="s">
        <v>232</v>
      </c>
      <c r="E717" s="154" t="s">
        <v>233</v>
      </c>
      <c r="F717" s="154" t="s">
        <v>237</v>
      </c>
      <c r="G717" s="154" t="s">
        <v>240</v>
      </c>
      <c r="H717" s="154" t="s">
        <v>241</v>
      </c>
      <c r="I717" s="154" t="s">
        <v>242</v>
      </c>
      <c r="J717" s="154" t="s">
        <v>243</v>
      </c>
      <c r="K717" s="154" t="s">
        <v>244</v>
      </c>
      <c r="L717" s="154" t="s">
        <v>245</v>
      </c>
      <c r="M717" s="154" t="s">
        <v>246</v>
      </c>
      <c r="N717" s="154" t="s">
        <v>247</v>
      </c>
      <c r="O717" s="154" t="s">
        <v>248</v>
      </c>
      <c r="P717" s="154" t="s">
        <v>249</v>
      </c>
      <c r="Q717" s="154" t="s">
        <v>250</v>
      </c>
      <c r="R717" s="154" t="s">
        <v>251</v>
      </c>
      <c r="S717" s="154" t="s">
        <v>252</v>
      </c>
      <c r="T717" s="154" t="s">
        <v>253</v>
      </c>
      <c r="U717" s="154" t="s">
        <v>254</v>
      </c>
      <c r="V717" s="154" t="s">
        <v>255</v>
      </c>
      <c r="W717" s="154" t="s">
        <v>259</v>
      </c>
      <c r="X717" s="154" t="s">
        <v>260</v>
      </c>
      <c r="Y717" s="155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301</v>
      </c>
      <c r="E718" s="11" t="s">
        <v>301</v>
      </c>
      <c r="F718" s="11" t="s">
        <v>302</v>
      </c>
      <c r="G718" s="11" t="s">
        <v>302</v>
      </c>
      <c r="H718" s="11" t="s">
        <v>301</v>
      </c>
      <c r="I718" s="11" t="s">
        <v>302</v>
      </c>
      <c r="J718" s="11" t="s">
        <v>302</v>
      </c>
      <c r="K718" s="11" t="s">
        <v>302</v>
      </c>
      <c r="L718" s="11" t="s">
        <v>302</v>
      </c>
      <c r="M718" s="11" t="s">
        <v>302</v>
      </c>
      <c r="N718" s="11" t="s">
        <v>114</v>
      </c>
      <c r="O718" s="11" t="s">
        <v>302</v>
      </c>
      <c r="P718" s="11" t="s">
        <v>302</v>
      </c>
      <c r="Q718" s="11" t="s">
        <v>301</v>
      </c>
      <c r="R718" s="11" t="s">
        <v>302</v>
      </c>
      <c r="S718" s="11" t="s">
        <v>301</v>
      </c>
      <c r="T718" s="11" t="s">
        <v>301</v>
      </c>
      <c r="U718" s="11" t="s">
        <v>301</v>
      </c>
      <c r="V718" s="11" t="s">
        <v>301</v>
      </c>
      <c r="W718" s="11" t="s">
        <v>301</v>
      </c>
      <c r="X718" s="11" t="s">
        <v>302</v>
      </c>
      <c r="Y718" s="155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155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8">
        <v>1</v>
      </c>
      <c r="C720" s="14">
        <v>1</v>
      </c>
      <c r="D720" s="217">
        <v>162.47906946818799</v>
      </c>
      <c r="E720" s="217">
        <v>180.15</v>
      </c>
      <c r="F720" s="217">
        <v>156</v>
      </c>
      <c r="G720" s="217">
        <v>173</v>
      </c>
      <c r="H720" s="218">
        <v>112.1</v>
      </c>
      <c r="I720" s="217">
        <v>163</v>
      </c>
      <c r="J720" s="217">
        <v>152</v>
      </c>
      <c r="K720" s="217">
        <v>167.5</v>
      </c>
      <c r="L720" s="217">
        <v>155.5</v>
      </c>
      <c r="M720" s="217">
        <v>164</v>
      </c>
      <c r="N720" s="217">
        <v>177.12923883683999</v>
      </c>
      <c r="O720" s="217">
        <v>154.69999999999999</v>
      </c>
      <c r="P720" s="217">
        <v>168.2</v>
      </c>
      <c r="Q720" s="217">
        <v>168</v>
      </c>
      <c r="R720" s="217">
        <v>184</v>
      </c>
      <c r="S720" s="217">
        <v>171.2</v>
      </c>
      <c r="T720" s="217">
        <v>165</v>
      </c>
      <c r="U720" s="217">
        <v>184.94</v>
      </c>
      <c r="V720" s="217">
        <v>171.44</v>
      </c>
      <c r="W720" s="218">
        <v>114</v>
      </c>
      <c r="X720" s="217">
        <v>150.9</v>
      </c>
      <c r="Y720" s="220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1</v>
      </c>
    </row>
    <row r="721" spans="1:65">
      <c r="A721" s="30"/>
      <c r="B721" s="19">
        <v>1</v>
      </c>
      <c r="C721" s="9">
        <v>2</v>
      </c>
      <c r="D721" s="223">
        <v>160.91590102766347</v>
      </c>
      <c r="E721" s="223">
        <v>178.39</v>
      </c>
      <c r="F721" s="223">
        <v>160</v>
      </c>
      <c r="G721" s="223">
        <v>176.4</v>
      </c>
      <c r="H721" s="225">
        <v>184.4</v>
      </c>
      <c r="I721" s="223">
        <v>171.5</v>
      </c>
      <c r="J721" s="223">
        <v>157</v>
      </c>
      <c r="K721" s="223">
        <v>155</v>
      </c>
      <c r="L721" s="223">
        <v>161</v>
      </c>
      <c r="M721" s="223">
        <v>166.5</v>
      </c>
      <c r="N721" s="223">
        <v>175.94466652474318</v>
      </c>
      <c r="O721" s="225">
        <v>142.6</v>
      </c>
      <c r="P721" s="223">
        <v>172</v>
      </c>
      <c r="Q721" s="223">
        <v>168</v>
      </c>
      <c r="R721" s="223">
        <v>179</v>
      </c>
      <c r="S721" s="223">
        <v>164.3</v>
      </c>
      <c r="T721" s="223">
        <v>173</v>
      </c>
      <c r="U721" s="223">
        <v>183.55</v>
      </c>
      <c r="V721" s="223">
        <v>173.66</v>
      </c>
      <c r="W721" s="224">
        <v>112</v>
      </c>
      <c r="X721" s="223">
        <v>148.30000000000001</v>
      </c>
      <c r="Y721" s="220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2">
        <v>34</v>
      </c>
    </row>
    <row r="722" spans="1:65">
      <c r="A722" s="30"/>
      <c r="B722" s="19">
        <v>1</v>
      </c>
      <c r="C722" s="9">
        <v>3</v>
      </c>
      <c r="D722" s="223">
        <v>163.16301020643394</v>
      </c>
      <c r="E722" s="223">
        <v>181.17</v>
      </c>
      <c r="F722" s="223">
        <v>168</v>
      </c>
      <c r="G722" s="223">
        <v>179</v>
      </c>
      <c r="H722" s="224">
        <v>135.6</v>
      </c>
      <c r="I722" s="223">
        <v>163</v>
      </c>
      <c r="J722" s="223">
        <v>155.5</v>
      </c>
      <c r="K722" s="223">
        <v>158</v>
      </c>
      <c r="L722" s="223">
        <v>164.5</v>
      </c>
      <c r="M722" s="223">
        <v>162</v>
      </c>
      <c r="N722" s="223">
        <v>175.84878162150665</v>
      </c>
      <c r="O722" s="223">
        <v>165.3</v>
      </c>
      <c r="P722" s="223">
        <v>172.9</v>
      </c>
      <c r="Q722" s="223">
        <v>167</v>
      </c>
      <c r="R722" s="223">
        <v>182</v>
      </c>
      <c r="S722" s="223">
        <v>165.9</v>
      </c>
      <c r="T722" s="223">
        <v>166</v>
      </c>
      <c r="U722" s="223">
        <v>184.21</v>
      </c>
      <c r="V722" s="223">
        <v>172.51</v>
      </c>
      <c r="W722" s="224">
        <v>122</v>
      </c>
      <c r="X722" s="223">
        <v>149.30000000000001</v>
      </c>
      <c r="Y722" s="220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2">
        <v>16</v>
      </c>
    </row>
    <row r="723" spans="1:65">
      <c r="A723" s="30"/>
      <c r="B723" s="19">
        <v>1</v>
      </c>
      <c r="C723" s="9">
        <v>4</v>
      </c>
      <c r="D723" s="223">
        <v>167.95473599139703</v>
      </c>
      <c r="E723" s="223">
        <v>180.34</v>
      </c>
      <c r="F723" s="223">
        <v>184</v>
      </c>
      <c r="G723" s="223">
        <v>183.9</v>
      </c>
      <c r="H723" s="224">
        <v>116.7</v>
      </c>
      <c r="I723" s="223">
        <v>161</v>
      </c>
      <c r="J723" s="223">
        <v>155</v>
      </c>
      <c r="K723" s="223">
        <v>168.5</v>
      </c>
      <c r="L723" s="223">
        <v>161</v>
      </c>
      <c r="M723" s="223">
        <v>172.5</v>
      </c>
      <c r="N723" s="223">
        <v>177.56815246283998</v>
      </c>
      <c r="O723" s="223">
        <v>166.3</v>
      </c>
      <c r="P723" s="223">
        <v>174.5</v>
      </c>
      <c r="Q723" s="223">
        <v>170</v>
      </c>
      <c r="R723" s="223">
        <v>188</v>
      </c>
      <c r="S723" s="223">
        <v>164.5</v>
      </c>
      <c r="T723" s="223">
        <v>176</v>
      </c>
      <c r="U723" s="223">
        <v>183.68</v>
      </c>
      <c r="V723" s="223">
        <v>173.39</v>
      </c>
      <c r="W723" s="224">
        <v>116</v>
      </c>
      <c r="X723" s="223">
        <v>153.6</v>
      </c>
      <c r="Y723" s="220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2">
        <v>169.60475323201112</v>
      </c>
    </row>
    <row r="724" spans="1:65">
      <c r="A724" s="30"/>
      <c r="B724" s="19">
        <v>1</v>
      </c>
      <c r="C724" s="9">
        <v>5</v>
      </c>
      <c r="D724" s="223">
        <v>162.87917652665328</v>
      </c>
      <c r="E724" s="223">
        <v>179.6</v>
      </c>
      <c r="F724" s="223">
        <v>174</v>
      </c>
      <c r="G724" s="223">
        <v>180.2</v>
      </c>
      <c r="H724" s="224">
        <v>121.4</v>
      </c>
      <c r="I724" s="223">
        <v>173</v>
      </c>
      <c r="J724" s="223">
        <v>160.5</v>
      </c>
      <c r="K724" s="223">
        <v>162</v>
      </c>
      <c r="L724" s="223">
        <v>152.5</v>
      </c>
      <c r="M724" s="223">
        <v>163</v>
      </c>
      <c r="N724" s="223">
        <v>178.60813826483999</v>
      </c>
      <c r="O724" s="223">
        <v>165.1</v>
      </c>
      <c r="P724" s="223">
        <v>173.2</v>
      </c>
      <c r="Q724" s="223">
        <v>167</v>
      </c>
      <c r="R724" s="223">
        <v>189</v>
      </c>
      <c r="S724" s="223">
        <v>173.3</v>
      </c>
      <c r="T724" s="223">
        <v>181</v>
      </c>
      <c r="U724" s="225">
        <v>190.07</v>
      </c>
      <c r="V724" s="223">
        <v>175.37</v>
      </c>
      <c r="W724" s="224">
        <v>106</v>
      </c>
      <c r="X724" s="223">
        <v>154.1</v>
      </c>
      <c r="Y724" s="220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2">
        <v>51</v>
      </c>
    </row>
    <row r="725" spans="1:65">
      <c r="A725" s="30"/>
      <c r="B725" s="19">
        <v>1</v>
      </c>
      <c r="C725" s="9">
        <v>6</v>
      </c>
      <c r="D725" s="223">
        <v>169.79519137332088</v>
      </c>
      <c r="E725" s="223">
        <v>179.05</v>
      </c>
      <c r="F725" s="223">
        <v>188</v>
      </c>
      <c r="G725" s="223">
        <v>184.1</v>
      </c>
      <c r="H725" s="224">
        <v>107.5</v>
      </c>
      <c r="I725" s="223">
        <v>167</v>
      </c>
      <c r="J725" s="223">
        <v>162.5</v>
      </c>
      <c r="K725" s="223">
        <v>162</v>
      </c>
      <c r="L725" s="223">
        <v>163</v>
      </c>
      <c r="M725" s="223">
        <v>166</v>
      </c>
      <c r="N725" s="223">
        <v>179.02180614483999</v>
      </c>
      <c r="O725" s="223">
        <v>172.7</v>
      </c>
      <c r="P725" s="223">
        <v>176.1</v>
      </c>
      <c r="Q725" s="225">
        <v>162</v>
      </c>
      <c r="R725" s="223">
        <v>186</v>
      </c>
      <c r="S725" s="223">
        <v>166.1</v>
      </c>
      <c r="T725" s="223">
        <v>175</v>
      </c>
      <c r="U725" s="223">
        <v>181.19</v>
      </c>
      <c r="V725" s="223">
        <v>175.96</v>
      </c>
      <c r="W725" s="224">
        <v>114</v>
      </c>
      <c r="X725" s="223">
        <v>150.1</v>
      </c>
      <c r="Y725" s="220"/>
      <c r="Z725" s="221"/>
      <c r="AA725" s="221"/>
      <c r="AB725" s="221"/>
      <c r="AC725" s="221"/>
      <c r="AD725" s="221"/>
      <c r="AE725" s="221"/>
      <c r="AF725" s="221"/>
      <c r="AG725" s="221"/>
      <c r="AH725" s="221"/>
      <c r="AI725" s="221"/>
      <c r="AJ725" s="221"/>
      <c r="AK725" s="221"/>
      <c r="AL725" s="221"/>
      <c r="AM725" s="221"/>
      <c r="AN725" s="221"/>
      <c r="AO725" s="221"/>
      <c r="AP725" s="221"/>
      <c r="AQ725" s="221"/>
      <c r="AR725" s="221"/>
      <c r="AS725" s="221"/>
      <c r="AT725" s="221"/>
      <c r="AU725" s="221"/>
      <c r="AV725" s="221"/>
      <c r="AW725" s="221"/>
      <c r="AX725" s="221"/>
      <c r="AY725" s="221"/>
      <c r="AZ725" s="221"/>
      <c r="BA725" s="221"/>
      <c r="BB725" s="221"/>
      <c r="BC725" s="221"/>
      <c r="BD725" s="221"/>
      <c r="BE725" s="221"/>
      <c r="BF725" s="221"/>
      <c r="BG725" s="221"/>
      <c r="BH725" s="221"/>
      <c r="BI725" s="221"/>
      <c r="BJ725" s="221"/>
      <c r="BK725" s="221"/>
      <c r="BL725" s="221"/>
      <c r="BM725" s="226"/>
    </row>
    <row r="726" spans="1:65">
      <c r="A726" s="30"/>
      <c r="B726" s="20" t="s">
        <v>267</v>
      </c>
      <c r="C726" s="12"/>
      <c r="D726" s="227">
        <v>164.53118076560943</v>
      </c>
      <c r="E726" s="227">
        <v>179.78333333333333</v>
      </c>
      <c r="F726" s="227">
        <v>171.66666666666666</v>
      </c>
      <c r="G726" s="227">
        <v>179.43333333333331</v>
      </c>
      <c r="H726" s="227">
        <v>129.61666666666667</v>
      </c>
      <c r="I726" s="227">
        <v>166.41666666666666</v>
      </c>
      <c r="J726" s="227">
        <v>157.08333333333334</v>
      </c>
      <c r="K726" s="227">
        <v>162.16666666666666</v>
      </c>
      <c r="L726" s="227">
        <v>159.58333333333334</v>
      </c>
      <c r="M726" s="227">
        <v>165.66666666666666</v>
      </c>
      <c r="N726" s="227">
        <v>177.35346397593494</v>
      </c>
      <c r="O726" s="227">
        <v>161.11666666666667</v>
      </c>
      <c r="P726" s="227">
        <v>172.81666666666663</v>
      </c>
      <c r="Q726" s="227">
        <v>167</v>
      </c>
      <c r="R726" s="227">
        <v>184.66666666666666</v>
      </c>
      <c r="S726" s="227">
        <v>167.55</v>
      </c>
      <c r="T726" s="227">
        <v>172.66666666666666</v>
      </c>
      <c r="U726" s="227">
        <v>184.60666666666668</v>
      </c>
      <c r="V726" s="227">
        <v>173.72166666666666</v>
      </c>
      <c r="W726" s="227">
        <v>114</v>
      </c>
      <c r="X726" s="227">
        <v>151.05000000000001</v>
      </c>
      <c r="Y726" s="220"/>
      <c r="Z726" s="221"/>
      <c r="AA726" s="221"/>
      <c r="AB726" s="221"/>
      <c r="AC726" s="221"/>
      <c r="AD726" s="221"/>
      <c r="AE726" s="221"/>
      <c r="AF726" s="221"/>
      <c r="AG726" s="221"/>
      <c r="AH726" s="221"/>
      <c r="AI726" s="221"/>
      <c r="AJ726" s="221"/>
      <c r="AK726" s="221"/>
      <c r="AL726" s="221"/>
      <c r="AM726" s="221"/>
      <c r="AN726" s="221"/>
      <c r="AO726" s="221"/>
      <c r="AP726" s="221"/>
      <c r="AQ726" s="221"/>
      <c r="AR726" s="221"/>
      <c r="AS726" s="221"/>
      <c r="AT726" s="221"/>
      <c r="AU726" s="221"/>
      <c r="AV726" s="221"/>
      <c r="AW726" s="221"/>
      <c r="AX726" s="221"/>
      <c r="AY726" s="221"/>
      <c r="AZ726" s="221"/>
      <c r="BA726" s="221"/>
      <c r="BB726" s="221"/>
      <c r="BC726" s="221"/>
      <c r="BD726" s="221"/>
      <c r="BE726" s="221"/>
      <c r="BF726" s="221"/>
      <c r="BG726" s="221"/>
      <c r="BH726" s="221"/>
      <c r="BI726" s="221"/>
      <c r="BJ726" s="221"/>
      <c r="BK726" s="221"/>
      <c r="BL726" s="221"/>
      <c r="BM726" s="226"/>
    </row>
    <row r="727" spans="1:65">
      <c r="A727" s="30"/>
      <c r="B727" s="3" t="s">
        <v>268</v>
      </c>
      <c r="C727" s="29"/>
      <c r="D727" s="223">
        <v>163.0210933665436</v>
      </c>
      <c r="E727" s="223">
        <v>179.875</v>
      </c>
      <c r="F727" s="223">
        <v>171</v>
      </c>
      <c r="G727" s="223">
        <v>179.6</v>
      </c>
      <c r="H727" s="223">
        <v>119.05000000000001</v>
      </c>
      <c r="I727" s="223">
        <v>165</v>
      </c>
      <c r="J727" s="223">
        <v>156.25</v>
      </c>
      <c r="K727" s="223">
        <v>162</v>
      </c>
      <c r="L727" s="223">
        <v>161</v>
      </c>
      <c r="M727" s="223">
        <v>165</v>
      </c>
      <c r="N727" s="223">
        <v>177.34869564983998</v>
      </c>
      <c r="O727" s="223">
        <v>165.2</v>
      </c>
      <c r="P727" s="223">
        <v>173.05</v>
      </c>
      <c r="Q727" s="223">
        <v>167.5</v>
      </c>
      <c r="R727" s="223">
        <v>185</v>
      </c>
      <c r="S727" s="223">
        <v>166</v>
      </c>
      <c r="T727" s="223">
        <v>174</v>
      </c>
      <c r="U727" s="223">
        <v>183.94499999999999</v>
      </c>
      <c r="V727" s="223">
        <v>173.52499999999998</v>
      </c>
      <c r="W727" s="223">
        <v>114</v>
      </c>
      <c r="X727" s="223">
        <v>150.5</v>
      </c>
      <c r="Y727" s="220"/>
      <c r="Z727" s="221"/>
      <c r="AA727" s="221"/>
      <c r="AB727" s="221"/>
      <c r="AC727" s="221"/>
      <c r="AD727" s="221"/>
      <c r="AE727" s="221"/>
      <c r="AF727" s="221"/>
      <c r="AG727" s="221"/>
      <c r="AH727" s="221"/>
      <c r="AI727" s="221"/>
      <c r="AJ727" s="221"/>
      <c r="AK727" s="221"/>
      <c r="AL727" s="221"/>
      <c r="AM727" s="221"/>
      <c r="AN727" s="221"/>
      <c r="AO727" s="221"/>
      <c r="AP727" s="221"/>
      <c r="AQ727" s="221"/>
      <c r="AR727" s="221"/>
      <c r="AS727" s="221"/>
      <c r="AT727" s="221"/>
      <c r="AU727" s="221"/>
      <c r="AV727" s="221"/>
      <c r="AW727" s="221"/>
      <c r="AX727" s="221"/>
      <c r="AY727" s="221"/>
      <c r="AZ727" s="221"/>
      <c r="BA727" s="221"/>
      <c r="BB727" s="221"/>
      <c r="BC727" s="221"/>
      <c r="BD727" s="221"/>
      <c r="BE727" s="221"/>
      <c r="BF727" s="221"/>
      <c r="BG727" s="221"/>
      <c r="BH727" s="221"/>
      <c r="BI727" s="221"/>
      <c r="BJ727" s="221"/>
      <c r="BK727" s="221"/>
      <c r="BL727" s="221"/>
      <c r="BM727" s="226"/>
    </row>
    <row r="728" spans="1:65">
      <c r="A728" s="30"/>
      <c r="B728" s="3" t="s">
        <v>269</v>
      </c>
      <c r="C728" s="29"/>
      <c r="D728" s="223">
        <v>3.5017982553895712</v>
      </c>
      <c r="E728" s="223">
        <v>0.98792037465914528</v>
      </c>
      <c r="F728" s="223">
        <v>12.80104162428459</v>
      </c>
      <c r="G728" s="223">
        <v>4.3149353027208477</v>
      </c>
      <c r="H728" s="223">
        <v>28.521389634214277</v>
      </c>
      <c r="I728" s="223">
        <v>4.9438514001400433</v>
      </c>
      <c r="J728" s="223">
        <v>3.8394878130639594</v>
      </c>
      <c r="K728" s="223">
        <v>5.2408650685422788</v>
      </c>
      <c r="L728" s="223">
        <v>4.6197041752331574</v>
      </c>
      <c r="M728" s="223">
        <v>3.7638632635454048</v>
      </c>
      <c r="N728" s="223">
        <v>1.3192968179610061</v>
      </c>
      <c r="O728" s="223">
        <v>10.755913102413329</v>
      </c>
      <c r="P728" s="223">
        <v>2.6738860608983845</v>
      </c>
      <c r="Q728" s="223">
        <v>2.6832815729997477</v>
      </c>
      <c r="R728" s="223">
        <v>3.7771241264574114</v>
      </c>
      <c r="S728" s="223">
        <v>3.7702785043017704</v>
      </c>
      <c r="T728" s="223">
        <v>6.1535897382476401</v>
      </c>
      <c r="U728" s="223">
        <v>2.958558207415674</v>
      </c>
      <c r="V728" s="223">
        <v>1.703824130204372</v>
      </c>
      <c r="W728" s="223">
        <v>5.215361924162119</v>
      </c>
      <c r="X728" s="223">
        <v>2.3390168874978152</v>
      </c>
      <c r="Y728" s="220"/>
      <c r="Z728" s="221"/>
      <c r="AA728" s="221"/>
      <c r="AB728" s="221"/>
      <c r="AC728" s="221"/>
      <c r="AD728" s="221"/>
      <c r="AE728" s="221"/>
      <c r="AF728" s="221"/>
      <c r="AG728" s="221"/>
      <c r="AH728" s="221"/>
      <c r="AI728" s="221"/>
      <c r="AJ728" s="221"/>
      <c r="AK728" s="221"/>
      <c r="AL728" s="221"/>
      <c r="AM728" s="221"/>
      <c r="AN728" s="221"/>
      <c r="AO728" s="221"/>
      <c r="AP728" s="221"/>
      <c r="AQ728" s="221"/>
      <c r="AR728" s="221"/>
      <c r="AS728" s="221"/>
      <c r="AT728" s="221"/>
      <c r="AU728" s="221"/>
      <c r="AV728" s="221"/>
      <c r="AW728" s="221"/>
      <c r="AX728" s="221"/>
      <c r="AY728" s="221"/>
      <c r="AZ728" s="221"/>
      <c r="BA728" s="221"/>
      <c r="BB728" s="221"/>
      <c r="BC728" s="221"/>
      <c r="BD728" s="221"/>
      <c r="BE728" s="221"/>
      <c r="BF728" s="221"/>
      <c r="BG728" s="221"/>
      <c r="BH728" s="221"/>
      <c r="BI728" s="221"/>
      <c r="BJ728" s="221"/>
      <c r="BK728" s="221"/>
      <c r="BL728" s="221"/>
      <c r="BM728" s="226"/>
    </row>
    <row r="729" spans="1:65">
      <c r="A729" s="30"/>
      <c r="B729" s="3" t="s">
        <v>87</v>
      </c>
      <c r="C729" s="29"/>
      <c r="D729" s="13">
        <v>2.128349312935535E-2</v>
      </c>
      <c r="E729" s="13">
        <v>5.4950609511030613E-3</v>
      </c>
      <c r="F729" s="13">
        <v>7.4569174510395672E-2</v>
      </c>
      <c r="G729" s="13">
        <v>2.404756809987469E-2</v>
      </c>
      <c r="H729" s="13">
        <v>0.22004415302209804</v>
      </c>
      <c r="I729" s="13">
        <v>2.970766990569881E-2</v>
      </c>
      <c r="J729" s="13">
        <v>2.4442362735685681E-2</v>
      </c>
      <c r="K729" s="13">
        <v>3.2317770206838306E-2</v>
      </c>
      <c r="L729" s="13">
        <v>2.8948537912688192E-2</v>
      </c>
      <c r="M729" s="13">
        <v>2.2719496560636248E-2</v>
      </c>
      <c r="N729" s="13">
        <v>7.4387992677719629E-3</v>
      </c>
      <c r="O729" s="13">
        <v>6.6758537927464542E-2</v>
      </c>
      <c r="P729" s="13">
        <v>1.5472385346118537E-2</v>
      </c>
      <c r="Q729" s="13">
        <v>1.6067554329339807E-2</v>
      </c>
      <c r="R729" s="13">
        <v>2.0453740756989594E-2</v>
      </c>
      <c r="S729" s="13">
        <v>2.2502408262021906E-2</v>
      </c>
      <c r="T729" s="13">
        <v>3.563855060761182E-2</v>
      </c>
      <c r="U729" s="13">
        <v>1.602628042007696E-2</v>
      </c>
      <c r="V729" s="13">
        <v>9.807781394784984E-3</v>
      </c>
      <c r="W729" s="13">
        <v>4.574878880843964E-2</v>
      </c>
      <c r="X729" s="13">
        <v>1.5485050562713109E-2</v>
      </c>
      <c r="Y729" s="155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6"/>
    </row>
    <row r="730" spans="1:65">
      <c r="A730" s="30"/>
      <c r="B730" s="3" t="s">
        <v>270</v>
      </c>
      <c r="C730" s="29"/>
      <c r="D730" s="13">
        <v>-2.9914093618952364E-2</v>
      </c>
      <c r="E730" s="13">
        <v>6.0013530914422075E-2</v>
      </c>
      <c r="F730" s="13">
        <v>1.2157167740664221E-2</v>
      </c>
      <c r="G730" s="13">
        <v>5.7949909504465102E-2</v>
      </c>
      <c r="H730" s="13">
        <v>-0.2357722045127042</v>
      </c>
      <c r="I730" s="13">
        <v>-1.8797153408686151E-2</v>
      </c>
      <c r="J730" s="13">
        <v>-7.3827057674197838E-2</v>
      </c>
      <c r="K730" s="13">
        <v>-4.3855413386731712E-2</v>
      </c>
      <c r="L730" s="13">
        <v>-5.9086904745935698E-2</v>
      </c>
      <c r="M730" s="13">
        <v>-2.321919928716476E-2</v>
      </c>
      <c r="N730" s="13">
        <v>4.5686872544921986E-2</v>
      </c>
      <c r="O730" s="13">
        <v>-5.0046277616601631E-2</v>
      </c>
      <c r="P730" s="13">
        <v>1.8937638087664688E-2</v>
      </c>
      <c r="Q730" s="13">
        <v>-1.5357784392091567E-2</v>
      </c>
      <c r="R730" s="13">
        <v>8.8805962967627217E-2</v>
      </c>
      <c r="S730" s="13">
        <v>-1.2114950747873832E-2</v>
      </c>
      <c r="T730" s="13">
        <v>1.8053228911969255E-2</v>
      </c>
      <c r="U730" s="13">
        <v>8.8452199297349043E-2</v>
      </c>
      <c r="V730" s="13">
        <v>2.4273573447695762E-2</v>
      </c>
      <c r="W730" s="13">
        <v>-0.32784902647124814</v>
      </c>
      <c r="X730" s="13">
        <v>-0.10939996007440367</v>
      </c>
      <c r="Y730" s="155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6"/>
    </row>
    <row r="731" spans="1:65">
      <c r="A731" s="30"/>
      <c r="B731" s="46" t="s">
        <v>271</v>
      </c>
      <c r="C731" s="47"/>
      <c r="D731" s="45">
        <v>0.25</v>
      </c>
      <c r="E731" s="45">
        <v>1.28</v>
      </c>
      <c r="F731" s="45">
        <v>0.47</v>
      </c>
      <c r="G731" s="45">
        <v>1.25</v>
      </c>
      <c r="H731" s="45">
        <v>3.75</v>
      </c>
      <c r="I731" s="45">
        <v>0.06</v>
      </c>
      <c r="J731" s="45">
        <v>0.99</v>
      </c>
      <c r="K731" s="45">
        <v>0.48</v>
      </c>
      <c r="L731" s="45">
        <v>0.74</v>
      </c>
      <c r="M731" s="45">
        <v>0.13</v>
      </c>
      <c r="N731" s="45">
        <v>1.04</v>
      </c>
      <c r="O731" s="45">
        <v>0.59</v>
      </c>
      <c r="P731" s="45">
        <v>0.57999999999999996</v>
      </c>
      <c r="Q731" s="45">
        <v>0</v>
      </c>
      <c r="R731" s="45">
        <v>1.77</v>
      </c>
      <c r="S731" s="45">
        <v>0.06</v>
      </c>
      <c r="T731" s="45">
        <v>0.56999999999999995</v>
      </c>
      <c r="U731" s="45">
        <v>1.77</v>
      </c>
      <c r="V731" s="45">
        <v>0.67</v>
      </c>
      <c r="W731" s="45">
        <v>5.32</v>
      </c>
      <c r="X731" s="45">
        <v>1.6</v>
      </c>
      <c r="Y731" s="155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6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BM732" s="56"/>
    </row>
    <row r="733" spans="1:65" ht="15">
      <c r="B733" s="8" t="s">
        <v>537</v>
      </c>
      <c r="BM733" s="28" t="s">
        <v>328</v>
      </c>
    </row>
    <row r="734" spans="1:65" ht="15">
      <c r="A734" s="25" t="s">
        <v>59</v>
      </c>
      <c r="B734" s="18" t="s">
        <v>110</v>
      </c>
      <c r="C734" s="15" t="s">
        <v>111</v>
      </c>
      <c r="D734" s="16" t="s">
        <v>227</v>
      </c>
      <c r="E734" s="17" t="s">
        <v>227</v>
      </c>
      <c r="F734" s="17" t="s">
        <v>227</v>
      </c>
      <c r="G734" s="17" t="s">
        <v>227</v>
      </c>
      <c r="H734" s="17" t="s">
        <v>227</v>
      </c>
      <c r="I734" s="17" t="s">
        <v>227</v>
      </c>
      <c r="J734" s="17" t="s">
        <v>227</v>
      </c>
      <c r="K734" s="17" t="s">
        <v>227</v>
      </c>
      <c r="L734" s="17" t="s">
        <v>227</v>
      </c>
      <c r="M734" s="17" t="s">
        <v>227</v>
      </c>
      <c r="N734" s="17" t="s">
        <v>227</v>
      </c>
      <c r="O734" s="17" t="s">
        <v>227</v>
      </c>
      <c r="P734" s="17" t="s">
        <v>227</v>
      </c>
      <c r="Q734" s="17" t="s">
        <v>227</v>
      </c>
      <c r="R734" s="17" t="s">
        <v>227</v>
      </c>
      <c r="S734" s="17" t="s">
        <v>227</v>
      </c>
      <c r="T734" s="17" t="s">
        <v>227</v>
      </c>
      <c r="U734" s="155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228</v>
      </c>
      <c r="C735" s="9" t="s">
        <v>228</v>
      </c>
      <c r="D735" s="153" t="s">
        <v>232</v>
      </c>
      <c r="E735" s="154" t="s">
        <v>233</v>
      </c>
      <c r="F735" s="154" t="s">
        <v>237</v>
      </c>
      <c r="G735" s="154" t="s">
        <v>240</v>
      </c>
      <c r="H735" s="154" t="s">
        <v>241</v>
      </c>
      <c r="I735" s="154" t="s">
        <v>242</v>
      </c>
      <c r="J735" s="154" t="s">
        <v>243</v>
      </c>
      <c r="K735" s="154" t="s">
        <v>244</v>
      </c>
      <c r="L735" s="154" t="s">
        <v>245</v>
      </c>
      <c r="M735" s="154" t="s">
        <v>246</v>
      </c>
      <c r="N735" s="154" t="s">
        <v>247</v>
      </c>
      <c r="O735" s="154" t="s">
        <v>248</v>
      </c>
      <c r="P735" s="154" t="s">
        <v>250</v>
      </c>
      <c r="Q735" s="154" t="s">
        <v>251</v>
      </c>
      <c r="R735" s="154" t="s">
        <v>252</v>
      </c>
      <c r="S735" s="154" t="s">
        <v>254</v>
      </c>
      <c r="T735" s="154" t="s">
        <v>259</v>
      </c>
      <c r="U735" s="155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301</v>
      </c>
      <c r="E736" s="11" t="s">
        <v>301</v>
      </c>
      <c r="F736" s="11" t="s">
        <v>302</v>
      </c>
      <c r="G736" s="11" t="s">
        <v>302</v>
      </c>
      <c r="H736" s="11" t="s">
        <v>301</v>
      </c>
      <c r="I736" s="11" t="s">
        <v>302</v>
      </c>
      <c r="J736" s="11" t="s">
        <v>302</v>
      </c>
      <c r="K736" s="11" t="s">
        <v>302</v>
      </c>
      <c r="L736" s="11" t="s">
        <v>302</v>
      </c>
      <c r="M736" s="11" t="s">
        <v>302</v>
      </c>
      <c r="N736" s="11" t="s">
        <v>114</v>
      </c>
      <c r="O736" s="11" t="s">
        <v>302</v>
      </c>
      <c r="P736" s="11" t="s">
        <v>301</v>
      </c>
      <c r="Q736" s="11" t="s">
        <v>302</v>
      </c>
      <c r="R736" s="11" t="s">
        <v>301</v>
      </c>
      <c r="S736" s="11" t="s">
        <v>301</v>
      </c>
      <c r="T736" s="11" t="s">
        <v>301</v>
      </c>
      <c r="U736" s="155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155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08" t="s">
        <v>106</v>
      </c>
      <c r="E738" s="208" t="s">
        <v>318</v>
      </c>
      <c r="F738" s="208">
        <v>8.0000000000000002E-3</v>
      </c>
      <c r="G738" s="208">
        <v>1.2999999999999999E-2</v>
      </c>
      <c r="H738" s="207" t="s">
        <v>318</v>
      </c>
      <c r="I738" s="207" t="s">
        <v>318</v>
      </c>
      <c r="J738" s="207" t="s">
        <v>318</v>
      </c>
      <c r="K738" s="207" t="s">
        <v>318</v>
      </c>
      <c r="L738" s="216">
        <v>6.0000000000000001E-3</v>
      </c>
      <c r="M738" s="207">
        <v>2E-3</v>
      </c>
      <c r="N738" s="208" t="s">
        <v>312</v>
      </c>
      <c r="O738" s="208" t="s">
        <v>319</v>
      </c>
      <c r="P738" s="208" t="s">
        <v>312</v>
      </c>
      <c r="Q738" s="208" t="s">
        <v>318</v>
      </c>
      <c r="R738" s="208" t="s">
        <v>319</v>
      </c>
      <c r="S738" s="207">
        <v>3.0000000000000001E-3</v>
      </c>
      <c r="T738" s="207">
        <v>2E-3</v>
      </c>
      <c r="U738" s="209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1">
        <v>1</v>
      </c>
    </row>
    <row r="739" spans="1:65">
      <c r="A739" s="30"/>
      <c r="B739" s="19">
        <v>1</v>
      </c>
      <c r="C739" s="9">
        <v>2</v>
      </c>
      <c r="D739" s="213" t="s">
        <v>106</v>
      </c>
      <c r="E739" s="213" t="s">
        <v>318</v>
      </c>
      <c r="F739" s="213">
        <v>7.0000000000000001E-3</v>
      </c>
      <c r="G739" s="213">
        <v>1.2999999999999999E-2</v>
      </c>
      <c r="H739" s="23">
        <v>3.0000000000000001E-3</v>
      </c>
      <c r="I739" s="23" t="s">
        <v>318</v>
      </c>
      <c r="J739" s="23">
        <v>2E-3</v>
      </c>
      <c r="K739" s="23">
        <v>3.0000000000000001E-3</v>
      </c>
      <c r="L739" s="23">
        <v>3.0000000000000001E-3</v>
      </c>
      <c r="M739" s="23">
        <v>2E-3</v>
      </c>
      <c r="N739" s="213" t="s">
        <v>312</v>
      </c>
      <c r="O739" s="213" t="s">
        <v>319</v>
      </c>
      <c r="P739" s="213" t="s">
        <v>312</v>
      </c>
      <c r="Q739" s="213" t="s">
        <v>318</v>
      </c>
      <c r="R739" s="213" t="s">
        <v>319</v>
      </c>
      <c r="S739" s="23" t="s">
        <v>318</v>
      </c>
      <c r="T739" s="23" t="s">
        <v>318</v>
      </c>
      <c r="U739" s="209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1">
        <v>2</v>
      </c>
    </row>
    <row r="740" spans="1:65">
      <c r="A740" s="30"/>
      <c r="B740" s="19">
        <v>1</v>
      </c>
      <c r="C740" s="9">
        <v>3</v>
      </c>
      <c r="D740" s="213" t="s">
        <v>106</v>
      </c>
      <c r="E740" s="213" t="s">
        <v>318</v>
      </c>
      <c r="F740" s="213">
        <v>8.0000000000000002E-3</v>
      </c>
      <c r="G740" s="213">
        <v>1.2E-2</v>
      </c>
      <c r="H740" s="23" t="s">
        <v>318</v>
      </c>
      <c r="I740" s="23" t="s">
        <v>318</v>
      </c>
      <c r="J740" s="23" t="s">
        <v>318</v>
      </c>
      <c r="K740" s="23" t="s">
        <v>318</v>
      </c>
      <c r="L740" s="23">
        <v>2E-3</v>
      </c>
      <c r="M740" s="23">
        <v>2E-3</v>
      </c>
      <c r="N740" s="213" t="s">
        <v>312</v>
      </c>
      <c r="O740" s="213" t="s">
        <v>319</v>
      </c>
      <c r="P740" s="213" t="s">
        <v>312</v>
      </c>
      <c r="Q740" s="213" t="s">
        <v>318</v>
      </c>
      <c r="R740" s="213" t="s">
        <v>319</v>
      </c>
      <c r="S740" s="23" t="s">
        <v>318</v>
      </c>
      <c r="T740" s="23" t="s">
        <v>318</v>
      </c>
      <c r="U740" s="209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1">
        <v>16</v>
      </c>
    </row>
    <row r="741" spans="1:65">
      <c r="A741" s="30"/>
      <c r="B741" s="19">
        <v>1</v>
      </c>
      <c r="C741" s="9">
        <v>4</v>
      </c>
      <c r="D741" s="213" t="s">
        <v>106</v>
      </c>
      <c r="E741" s="213" t="s">
        <v>318</v>
      </c>
      <c r="F741" s="213">
        <v>7.0000000000000001E-3</v>
      </c>
      <c r="G741" s="213">
        <v>1.2999999999999999E-2</v>
      </c>
      <c r="H741" s="23" t="s">
        <v>318</v>
      </c>
      <c r="I741" s="23" t="s">
        <v>318</v>
      </c>
      <c r="J741" s="23" t="s">
        <v>318</v>
      </c>
      <c r="K741" s="23" t="s">
        <v>318</v>
      </c>
      <c r="L741" s="23">
        <v>2E-3</v>
      </c>
      <c r="M741" s="23">
        <v>2E-3</v>
      </c>
      <c r="N741" s="213" t="s">
        <v>312</v>
      </c>
      <c r="O741" s="213" t="s">
        <v>319</v>
      </c>
      <c r="P741" s="213" t="s">
        <v>312</v>
      </c>
      <c r="Q741" s="213" t="s">
        <v>318</v>
      </c>
      <c r="R741" s="213" t="s">
        <v>319</v>
      </c>
      <c r="S741" s="23" t="s">
        <v>318</v>
      </c>
      <c r="T741" s="23" t="s">
        <v>318</v>
      </c>
      <c r="U741" s="209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1">
        <v>1.5E-3</v>
      </c>
    </row>
    <row r="742" spans="1:65">
      <c r="A742" s="30"/>
      <c r="B742" s="19">
        <v>1</v>
      </c>
      <c r="C742" s="9">
        <v>5</v>
      </c>
      <c r="D742" s="213" t="s">
        <v>106</v>
      </c>
      <c r="E742" s="213" t="s">
        <v>318</v>
      </c>
      <c r="F742" s="213">
        <v>8.0000000000000002E-3</v>
      </c>
      <c r="G742" s="213">
        <v>8.9999999999999993E-3</v>
      </c>
      <c r="H742" s="23" t="s">
        <v>318</v>
      </c>
      <c r="I742" s="23" t="s">
        <v>318</v>
      </c>
      <c r="J742" s="23" t="s">
        <v>318</v>
      </c>
      <c r="K742" s="23" t="s">
        <v>318</v>
      </c>
      <c r="L742" s="23">
        <v>2E-3</v>
      </c>
      <c r="M742" s="23">
        <v>2E-3</v>
      </c>
      <c r="N742" s="213" t="s">
        <v>312</v>
      </c>
      <c r="O742" s="213" t="s">
        <v>319</v>
      </c>
      <c r="P742" s="213" t="s">
        <v>312</v>
      </c>
      <c r="Q742" s="213" t="s">
        <v>318</v>
      </c>
      <c r="R742" s="213" t="s">
        <v>319</v>
      </c>
      <c r="S742" s="23" t="s">
        <v>318</v>
      </c>
      <c r="T742" s="23">
        <v>2E-3</v>
      </c>
      <c r="U742" s="209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1">
        <v>8</v>
      </c>
    </row>
    <row r="743" spans="1:65">
      <c r="A743" s="30"/>
      <c r="B743" s="19">
        <v>1</v>
      </c>
      <c r="C743" s="9">
        <v>6</v>
      </c>
      <c r="D743" s="213" t="s">
        <v>106</v>
      </c>
      <c r="E743" s="213" t="s">
        <v>318</v>
      </c>
      <c r="F743" s="213">
        <v>5.0000000000000001E-3</v>
      </c>
      <c r="G743" s="213">
        <v>1.0999999999999999E-2</v>
      </c>
      <c r="H743" s="23" t="s">
        <v>318</v>
      </c>
      <c r="I743" s="23">
        <v>2E-3</v>
      </c>
      <c r="J743" s="23" t="s">
        <v>318</v>
      </c>
      <c r="K743" s="23">
        <v>2E-3</v>
      </c>
      <c r="L743" s="23" t="s">
        <v>318</v>
      </c>
      <c r="M743" s="23">
        <v>2E-3</v>
      </c>
      <c r="N743" s="213" t="s">
        <v>312</v>
      </c>
      <c r="O743" s="213" t="s">
        <v>319</v>
      </c>
      <c r="P743" s="213" t="s">
        <v>312</v>
      </c>
      <c r="Q743" s="213" t="s">
        <v>318</v>
      </c>
      <c r="R743" s="213" t="s">
        <v>319</v>
      </c>
      <c r="S743" s="23" t="s">
        <v>318</v>
      </c>
      <c r="T743" s="23">
        <v>2E-3</v>
      </c>
      <c r="U743" s="209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57"/>
    </row>
    <row r="744" spans="1:65">
      <c r="A744" s="30"/>
      <c r="B744" s="20" t="s">
        <v>267</v>
      </c>
      <c r="C744" s="12"/>
      <c r="D744" s="215" t="s">
        <v>750</v>
      </c>
      <c r="E744" s="215" t="s">
        <v>750</v>
      </c>
      <c r="F744" s="215">
        <v>7.1666666666666658E-3</v>
      </c>
      <c r="G744" s="215">
        <v>1.1833333333333333E-2</v>
      </c>
      <c r="H744" s="215">
        <v>3.0000000000000001E-3</v>
      </c>
      <c r="I744" s="215">
        <v>2E-3</v>
      </c>
      <c r="J744" s="215">
        <v>2E-3</v>
      </c>
      <c r="K744" s="215">
        <v>2.5000000000000001E-3</v>
      </c>
      <c r="L744" s="215">
        <v>3.0000000000000001E-3</v>
      </c>
      <c r="M744" s="215">
        <v>2E-3</v>
      </c>
      <c r="N744" s="215" t="s">
        <v>750</v>
      </c>
      <c r="O744" s="215" t="s">
        <v>750</v>
      </c>
      <c r="P744" s="215" t="s">
        <v>750</v>
      </c>
      <c r="Q744" s="215" t="s">
        <v>750</v>
      </c>
      <c r="R744" s="215" t="s">
        <v>750</v>
      </c>
      <c r="S744" s="215">
        <v>3.0000000000000001E-3</v>
      </c>
      <c r="T744" s="215">
        <v>2E-3</v>
      </c>
      <c r="U744" s="209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7"/>
    </row>
    <row r="745" spans="1:65">
      <c r="A745" s="30"/>
      <c r="B745" s="3" t="s">
        <v>268</v>
      </c>
      <c r="C745" s="29"/>
      <c r="D745" s="23" t="s">
        <v>750</v>
      </c>
      <c r="E745" s="23" t="s">
        <v>750</v>
      </c>
      <c r="F745" s="23">
        <v>7.4999999999999997E-3</v>
      </c>
      <c r="G745" s="23">
        <v>1.2500000000000001E-2</v>
      </c>
      <c r="H745" s="23">
        <v>3.0000000000000001E-3</v>
      </c>
      <c r="I745" s="23">
        <v>2E-3</v>
      </c>
      <c r="J745" s="23">
        <v>2E-3</v>
      </c>
      <c r="K745" s="23">
        <v>2.5000000000000001E-3</v>
      </c>
      <c r="L745" s="23">
        <v>2E-3</v>
      </c>
      <c r="M745" s="23">
        <v>2E-3</v>
      </c>
      <c r="N745" s="23" t="s">
        <v>750</v>
      </c>
      <c r="O745" s="23" t="s">
        <v>750</v>
      </c>
      <c r="P745" s="23" t="s">
        <v>750</v>
      </c>
      <c r="Q745" s="23" t="s">
        <v>750</v>
      </c>
      <c r="R745" s="23" t="s">
        <v>750</v>
      </c>
      <c r="S745" s="23">
        <v>3.0000000000000001E-3</v>
      </c>
      <c r="T745" s="23">
        <v>2E-3</v>
      </c>
      <c r="U745" s="209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57"/>
    </row>
    <row r="746" spans="1:65">
      <c r="A746" s="30"/>
      <c r="B746" s="3" t="s">
        <v>269</v>
      </c>
      <c r="C746" s="29"/>
      <c r="D746" s="23" t="s">
        <v>750</v>
      </c>
      <c r="E746" s="23" t="s">
        <v>750</v>
      </c>
      <c r="F746" s="23">
        <v>1.1690451944500121E-3</v>
      </c>
      <c r="G746" s="23">
        <v>1.6020819787597221E-3</v>
      </c>
      <c r="H746" s="23" t="s">
        <v>750</v>
      </c>
      <c r="I746" s="23" t="s">
        <v>750</v>
      </c>
      <c r="J746" s="23" t="s">
        <v>750</v>
      </c>
      <c r="K746" s="23">
        <v>7.0710678118654751E-4</v>
      </c>
      <c r="L746" s="23">
        <v>1.7320508075688774E-3</v>
      </c>
      <c r="M746" s="23">
        <v>0</v>
      </c>
      <c r="N746" s="23" t="s">
        <v>750</v>
      </c>
      <c r="O746" s="23" t="s">
        <v>750</v>
      </c>
      <c r="P746" s="23" t="s">
        <v>750</v>
      </c>
      <c r="Q746" s="23" t="s">
        <v>750</v>
      </c>
      <c r="R746" s="23" t="s">
        <v>750</v>
      </c>
      <c r="S746" s="23" t="s">
        <v>750</v>
      </c>
      <c r="T746" s="23">
        <v>0</v>
      </c>
      <c r="U746" s="209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57"/>
    </row>
    <row r="747" spans="1:65">
      <c r="A747" s="30"/>
      <c r="B747" s="3" t="s">
        <v>87</v>
      </c>
      <c r="C747" s="29"/>
      <c r="D747" s="13" t="s">
        <v>750</v>
      </c>
      <c r="E747" s="13" t="s">
        <v>750</v>
      </c>
      <c r="F747" s="13">
        <v>0.16312258527209475</v>
      </c>
      <c r="G747" s="13">
        <v>0.13538720947265259</v>
      </c>
      <c r="H747" s="13" t="s">
        <v>750</v>
      </c>
      <c r="I747" s="13" t="s">
        <v>750</v>
      </c>
      <c r="J747" s="13" t="s">
        <v>750</v>
      </c>
      <c r="K747" s="13">
        <v>0.28284271247461901</v>
      </c>
      <c r="L747" s="13">
        <v>0.57735026918962573</v>
      </c>
      <c r="M747" s="13">
        <v>0</v>
      </c>
      <c r="N747" s="13" t="s">
        <v>750</v>
      </c>
      <c r="O747" s="13" t="s">
        <v>750</v>
      </c>
      <c r="P747" s="13" t="s">
        <v>750</v>
      </c>
      <c r="Q747" s="13" t="s">
        <v>750</v>
      </c>
      <c r="R747" s="13" t="s">
        <v>750</v>
      </c>
      <c r="S747" s="13" t="s">
        <v>750</v>
      </c>
      <c r="T747" s="13">
        <v>0</v>
      </c>
      <c r="U747" s="155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6"/>
    </row>
    <row r="748" spans="1:65">
      <c r="A748" s="30"/>
      <c r="B748" s="3" t="s">
        <v>270</v>
      </c>
      <c r="C748" s="29"/>
      <c r="D748" s="13" t="s">
        <v>750</v>
      </c>
      <c r="E748" s="13" t="s">
        <v>750</v>
      </c>
      <c r="F748" s="13">
        <v>3.7777777777777768</v>
      </c>
      <c r="G748" s="13">
        <v>6.8888888888888884</v>
      </c>
      <c r="H748" s="13">
        <v>1</v>
      </c>
      <c r="I748" s="13">
        <v>0.33333333333333326</v>
      </c>
      <c r="J748" s="13">
        <v>0.33333333333333326</v>
      </c>
      <c r="K748" s="13">
        <v>0.66666666666666674</v>
      </c>
      <c r="L748" s="13">
        <v>1</v>
      </c>
      <c r="M748" s="13">
        <v>0.33333333333333326</v>
      </c>
      <c r="N748" s="13" t="s">
        <v>750</v>
      </c>
      <c r="O748" s="13" t="s">
        <v>750</v>
      </c>
      <c r="P748" s="13" t="s">
        <v>750</v>
      </c>
      <c r="Q748" s="13" t="s">
        <v>750</v>
      </c>
      <c r="R748" s="13" t="s">
        <v>750</v>
      </c>
      <c r="S748" s="13">
        <v>1</v>
      </c>
      <c r="T748" s="13">
        <v>0.33333333333333326</v>
      </c>
      <c r="U748" s="155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6"/>
    </row>
    <row r="749" spans="1:65">
      <c r="A749" s="30"/>
      <c r="B749" s="46" t="s">
        <v>271</v>
      </c>
      <c r="C749" s="47"/>
      <c r="D749" s="45">
        <v>2.4300000000000002</v>
      </c>
      <c r="E749" s="45">
        <v>0.81</v>
      </c>
      <c r="F749" s="45">
        <v>4.18</v>
      </c>
      <c r="G749" s="45">
        <v>7.96</v>
      </c>
      <c r="H749" s="45">
        <v>0.54</v>
      </c>
      <c r="I749" s="45">
        <v>0.67</v>
      </c>
      <c r="J749" s="45">
        <v>0.67</v>
      </c>
      <c r="K749" s="45">
        <v>0.4</v>
      </c>
      <c r="L749" s="45">
        <v>0.54</v>
      </c>
      <c r="M749" s="45">
        <v>0</v>
      </c>
      <c r="N749" s="45">
        <v>18.61</v>
      </c>
      <c r="O749" s="45">
        <v>0.4</v>
      </c>
      <c r="P749" s="45">
        <v>18.61</v>
      </c>
      <c r="Q749" s="45">
        <v>0.81</v>
      </c>
      <c r="R749" s="45">
        <v>0.4</v>
      </c>
      <c r="S749" s="45">
        <v>0.54</v>
      </c>
      <c r="T749" s="45">
        <v>0.4</v>
      </c>
      <c r="U749" s="155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6"/>
    </row>
    <row r="750" spans="1:65">
      <c r="B750" s="3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BM750" s="56"/>
    </row>
    <row r="751" spans="1:65" ht="15">
      <c r="B751" s="8" t="s">
        <v>538</v>
      </c>
      <c r="BM751" s="28" t="s">
        <v>67</v>
      </c>
    </row>
    <row r="752" spans="1:65" ht="15">
      <c r="A752" s="25" t="s">
        <v>60</v>
      </c>
      <c r="B752" s="18" t="s">
        <v>110</v>
      </c>
      <c r="C752" s="15" t="s">
        <v>111</v>
      </c>
      <c r="D752" s="16" t="s">
        <v>227</v>
      </c>
      <c r="E752" s="17" t="s">
        <v>227</v>
      </c>
      <c r="F752" s="17" t="s">
        <v>227</v>
      </c>
      <c r="G752" s="17" t="s">
        <v>227</v>
      </c>
      <c r="H752" s="17" t="s">
        <v>227</v>
      </c>
      <c r="I752" s="17" t="s">
        <v>227</v>
      </c>
      <c r="J752" s="17" t="s">
        <v>227</v>
      </c>
      <c r="K752" s="17" t="s">
        <v>227</v>
      </c>
      <c r="L752" s="17" t="s">
        <v>227</v>
      </c>
      <c r="M752" s="17" t="s">
        <v>227</v>
      </c>
      <c r="N752" s="17" t="s">
        <v>227</v>
      </c>
      <c r="O752" s="17" t="s">
        <v>227</v>
      </c>
      <c r="P752" s="17" t="s">
        <v>227</v>
      </c>
      <c r="Q752" s="17" t="s">
        <v>227</v>
      </c>
      <c r="R752" s="17" t="s">
        <v>227</v>
      </c>
      <c r="S752" s="17" t="s">
        <v>227</v>
      </c>
      <c r="T752" s="17" t="s">
        <v>227</v>
      </c>
      <c r="U752" s="17" t="s">
        <v>227</v>
      </c>
      <c r="V752" s="17" t="s">
        <v>227</v>
      </c>
      <c r="W752" s="17" t="s">
        <v>227</v>
      </c>
      <c r="X752" s="17" t="s">
        <v>227</v>
      </c>
      <c r="Y752" s="17" t="s">
        <v>227</v>
      </c>
      <c r="Z752" s="17" t="s">
        <v>227</v>
      </c>
      <c r="AA752" s="17" t="s">
        <v>227</v>
      </c>
      <c r="AB752" s="17" t="s">
        <v>227</v>
      </c>
      <c r="AC752" s="155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228</v>
      </c>
      <c r="C753" s="9" t="s">
        <v>228</v>
      </c>
      <c r="D753" s="153" t="s">
        <v>231</v>
      </c>
      <c r="E753" s="154" t="s">
        <v>232</v>
      </c>
      <c r="F753" s="154" t="s">
        <v>233</v>
      </c>
      <c r="G753" s="154" t="s">
        <v>237</v>
      </c>
      <c r="H753" s="154" t="s">
        <v>238</v>
      </c>
      <c r="I753" s="154" t="s">
        <v>239</v>
      </c>
      <c r="J753" s="154" t="s">
        <v>240</v>
      </c>
      <c r="K753" s="154" t="s">
        <v>241</v>
      </c>
      <c r="L753" s="154" t="s">
        <v>242</v>
      </c>
      <c r="M753" s="154" t="s">
        <v>243</v>
      </c>
      <c r="N753" s="154" t="s">
        <v>244</v>
      </c>
      <c r="O753" s="154" t="s">
        <v>245</v>
      </c>
      <c r="P753" s="154" t="s">
        <v>246</v>
      </c>
      <c r="Q753" s="154" t="s">
        <v>247</v>
      </c>
      <c r="R753" s="154" t="s">
        <v>248</v>
      </c>
      <c r="S753" s="154" t="s">
        <v>249</v>
      </c>
      <c r="T753" s="154" t="s">
        <v>250</v>
      </c>
      <c r="U753" s="154" t="s">
        <v>251</v>
      </c>
      <c r="V753" s="154" t="s">
        <v>252</v>
      </c>
      <c r="W753" s="154" t="s">
        <v>253</v>
      </c>
      <c r="X753" s="154" t="s">
        <v>254</v>
      </c>
      <c r="Y753" s="154" t="s">
        <v>255</v>
      </c>
      <c r="Z753" s="154" t="s">
        <v>257</v>
      </c>
      <c r="AA753" s="154" t="s">
        <v>259</v>
      </c>
      <c r="AB753" s="154" t="s">
        <v>260</v>
      </c>
      <c r="AC753" s="15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114</v>
      </c>
      <c r="E754" s="11" t="s">
        <v>301</v>
      </c>
      <c r="F754" s="11" t="s">
        <v>114</v>
      </c>
      <c r="G754" s="11" t="s">
        <v>302</v>
      </c>
      <c r="H754" s="11" t="s">
        <v>114</v>
      </c>
      <c r="I754" s="11" t="s">
        <v>114</v>
      </c>
      <c r="J754" s="11" t="s">
        <v>302</v>
      </c>
      <c r="K754" s="11" t="s">
        <v>301</v>
      </c>
      <c r="L754" s="11" t="s">
        <v>302</v>
      </c>
      <c r="M754" s="11" t="s">
        <v>302</v>
      </c>
      <c r="N754" s="11" t="s">
        <v>302</v>
      </c>
      <c r="O754" s="11" t="s">
        <v>302</v>
      </c>
      <c r="P754" s="11" t="s">
        <v>302</v>
      </c>
      <c r="Q754" s="11" t="s">
        <v>114</v>
      </c>
      <c r="R754" s="11" t="s">
        <v>302</v>
      </c>
      <c r="S754" s="11" t="s">
        <v>302</v>
      </c>
      <c r="T754" s="11" t="s">
        <v>114</v>
      </c>
      <c r="U754" s="11" t="s">
        <v>302</v>
      </c>
      <c r="V754" s="11" t="s">
        <v>301</v>
      </c>
      <c r="W754" s="11" t="s">
        <v>302</v>
      </c>
      <c r="X754" s="11" t="s">
        <v>114</v>
      </c>
      <c r="Y754" s="11" t="s">
        <v>301</v>
      </c>
      <c r="Z754" s="11" t="s">
        <v>302</v>
      </c>
      <c r="AA754" s="11" t="s">
        <v>301</v>
      </c>
      <c r="AB754" s="11" t="s">
        <v>302</v>
      </c>
      <c r="AC754" s="15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15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08">
        <v>0.23781699999999997</v>
      </c>
      <c r="E756" s="207">
        <v>0.26438304493770504</v>
      </c>
      <c r="F756" s="207">
        <v>0.25659999999999999</v>
      </c>
      <c r="G756" s="207">
        <v>0.24</v>
      </c>
      <c r="H756" s="208">
        <v>0.33510000000000001</v>
      </c>
      <c r="I756" s="208">
        <v>0.31</v>
      </c>
      <c r="J756" s="207">
        <v>0.24329999999999999</v>
      </c>
      <c r="K756" s="207">
        <v>0.26</v>
      </c>
      <c r="L756" s="207">
        <v>0.26</v>
      </c>
      <c r="M756" s="207">
        <v>0.28000000000000003</v>
      </c>
      <c r="N756" s="207">
        <v>0.25</v>
      </c>
      <c r="O756" s="207">
        <v>0.26</v>
      </c>
      <c r="P756" s="207">
        <v>0.26</v>
      </c>
      <c r="Q756" s="207">
        <v>0.26080391493389404</v>
      </c>
      <c r="R756" s="208">
        <v>0.24</v>
      </c>
      <c r="S756" s="207">
        <v>0.26</v>
      </c>
      <c r="T756" s="207">
        <v>0.255</v>
      </c>
      <c r="U756" s="207">
        <v>0.26</v>
      </c>
      <c r="V756" s="208">
        <v>0.2</v>
      </c>
      <c r="W756" s="207">
        <v>0.252</v>
      </c>
      <c r="X756" s="207">
        <v>0.26950000000000002</v>
      </c>
      <c r="Y756" s="207">
        <v>0.26</v>
      </c>
      <c r="Z756" s="207">
        <v>0.29099999999999998</v>
      </c>
      <c r="AA756" s="207">
        <v>0.25</v>
      </c>
      <c r="AB756" s="207">
        <v>0.26</v>
      </c>
      <c r="AC756" s="209"/>
      <c r="AD756" s="210"/>
      <c r="AE756" s="210"/>
      <c r="AF756" s="210"/>
      <c r="AG756" s="210"/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  <c r="BI756" s="210"/>
      <c r="BJ756" s="210"/>
      <c r="BK756" s="210"/>
      <c r="BL756" s="210"/>
      <c r="BM756" s="211">
        <v>1</v>
      </c>
    </row>
    <row r="757" spans="1:65">
      <c r="A757" s="30"/>
      <c r="B757" s="19">
        <v>1</v>
      </c>
      <c r="C757" s="9">
        <v>2</v>
      </c>
      <c r="D757" s="213">
        <v>0.2329435</v>
      </c>
      <c r="E757" s="23">
        <v>0.27560747685888248</v>
      </c>
      <c r="F757" s="23">
        <v>0.25579999999999997</v>
      </c>
      <c r="G757" s="23">
        <v>0.22999999999999998</v>
      </c>
      <c r="H757" s="213">
        <v>0.30890000000000001</v>
      </c>
      <c r="I757" s="213">
        <v>0.31</v>
      </c>
      <c r="J757" s="23">
        <v>0.24180000000000001</v>
      </c>
      <c r="K757" s="23">
        <v>0.26</v>
      </c>
      <c r="L757" s="23">
        <v>0.26</v>
      </c>
      <c r="M757" s="23">
        <v>0.27</v>
      </c>
      <c r="N757" s="23">
        <v>0.25</v>
      </c>
      <c r="O757" s="23">
        <v>0.26</v>
      </c>
      <c r="P757" s="23">
        <v>0.28000000000000003</v>
      </c>
      <c r="Q757" s="23">
        <v>0.26384020807204395</v>
      </c>
      <c r="R757" s="213">
        <v>0.24</v>
      </c>
      <c r="S757" s="23">
        <v>0.26</v>
      </c>
      <c r="T757" s="23">
        <v>0.26200000000000001</v>
      </c>
      <c r="U757" s="23">
        <v>0.27</v>
      </c>
      <c r="V757" s="213">
        <v>0.2</v>
      </c>
      <c r="W757" s="23">
        <v>0.26800000000000002</v>
      </c>
      <c r="X757" s="23">
        <v>0.26979999999999998</v>
      </c>
      <c r="Y757" s="23">
        <v>0.28000000000000003</v>
      </c>
      <c r="Z757" s="23">
        <v>0.29199999999999998</v>
      </c>
      <c r="AA757" s="23">
        <v>0.25</v>
      </c>
      <c r="AB757" s="23">
        <v>0.26</v>
      </c>
      <c r="AC757" s="209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211">
        <v>11</v>
      </c>
    </row>
    <row r="758" spans="1:65">
      <c r="A758" s="30"/>
      <c r="B758" s="19">
        <v>1</v>
      </c>
      <c r="C758" s="9">
        <v>3</v>
      </c>
      <c r="D758" s="213">
        <v>0.2343305</v>
      </c>
      <c r="E758" s="23">
        <v>0.2699487011753125</v>
      </c>
      <c r="F758" s="23">
        <v>0.2611</v>
      </c>
      <c r="G758" s="23">
        <v>0.24</v>
      </c>
      <c r="H758" s="213">
        <v>0.30380000000000001</v>
      </c>
      <c r="I758" s="213">
        <v>0.31</v>
      </c>
      <c r="J758" s="23">
        <v>0.24099999999999999</v>
      </c>
      <c r="K758" s="23">
        <v>0.27</v>
      </c>
      <c r="L758" s="23">
        <v>0.26</v>
      </c>
      <c r="M758" s="23">
        <v>0.27</v>
      </c>
      <c r="N758" s="23">
        <v>0.25</v>
      </c>
      <c r="O758" s="23">
        <v>0.27</v>
      </c>
      <c r="P758" s="23">
        <v>0.27</v>
      </c>
      <c r="Q758" s="23">
        <v>0.2609865200705615</v>
      </c>
      <c r="R758" s="213">
        <v>0.24</v>
      </c>
      <c r="S758" s="23">
        <v>0.26</v>
      </c>
      <c r="T758" s="23">
        <v>0.25600000000000001</v>
      </c>
      <c r="U758" s="23">
        <v>0.26</v>
      </c>
      <c r="V758" s="213">
        <v>0.2</v>
      </c>
      <c r="W758" s="23">
        <v>0.25700000000000001</v>
      </c>
      <c r="X758" s="23">
        <v>0.2656</v>
      </c>
      <c r="Y758" s="23">
        <v>0.28000000000000003</v>
      </c>
      <c r="Z758" s="23">
        <v>0.26300000000000001</v>
      </c>
      <c r="AA758" s="23">
        <v>0.24</v>
      </c>
      <c r="AB758" s="23">
        <v>0.25</v>
      </c>
      <c r="AC758" s="209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16</v>
      </c>
    </row>
    <row r="759" spans="1:65">
      <c r="A759" s="30"/>
      <c r="B759" s="19">
        <v>1</v>
      </c>
      <c r="C759" s="9">
        <v>4</v>
      </c>
      <c r="D759" s="213">
        <v>0.23407399999999995</v>
      </c>
      <c r="E759" s="23">
        <v>0.27014284612241746</v>
      </c>
      <c r="F759" s="23">
        <v>0.2571</v>
      </c>
      <c r="G759" s="23">
        <v>0.26</v>
      </c>
      <c r="H759" s="213">
        <v>0.317</v>
      </c>
      <c r="I759" s="213">
        <v>0.31</v>
      </c>
      <c r="J759" s="23">
        <v>0.245</v>
      </c>
      <c r="K759" s="23">
        <v>0.25</v>
      </c>
      <c r="L759" s="23">
        <v>0.26</v>
      </c>
      <c r="M759" s="23">
        <v>0.27</v>
      </c>
      <c r="N759" s="23">
        <v>0.26</v>
      </c>
      <c r="O759" s="23">
        <v>0.27</v>
      </c>
      <c r="P759" s="23">
        <v>0.27</v>
      </c>
      <c r="Q759" s="23">
        <v>0.26097311929249561</v>
      </c>
      <c r="R759" s="213">
        <v>0.22999999999999998</v>
      </c>
      <c r="S759" s="23">
        <v>0.27</v>
      </c>
      <c r="T759" s="23">
        <v>0.25900000000000001</v>
      </c>
      <c r="U759" s="23">
        <v>0.27</v>
      </c>
      <c r="V759" s="213">
        <v>0.2</v>
      </c>
      <c r="W759" s="23">
        <v>0.26600000000000001</v>
      </c>
      <c r="X759" s="214">
        <v>0.25840000000000002</v>
      </c>
      <c r="Y759" s="23">
        <v>0.28000000000000003</v>
      </c>
      <c r="Z759" s="23">
        <v>0.26800000000000002</v>
      </c>
      <c r="AA759" s="23">
        <v>0.24</v>
      </c>
      <c r="AB759" s="23">
        <v>0.26</v>
      </c>
      <c r="AC759" s="209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>
        <v>0.26173113048573682</v>
      </c>
    </row>
    <row r="760" spans="1:65">
      <c r="A760" s="30"/>
      <c r="B760" s="19">
        <v>1</v>
      </c>
      <c r="C760" s="9">
        <v>5</v>
      </c>
      <c r="D760" s="213">
        <v>0.23428299999999996</v>
      </c>
      <c r="E760" s="23">
        <v>0.26262640893849248</v>
      </c>
      <c r="F760" s="23">
        <v>0.253</v>
      </c>
      <c r="G760" s="23">
        <v>0.26</v>
      </c>
      <c r="H760" s="213">
        <v>0.30709999999999998</v>
      </c>
      <c r="I760" s="213">
        <v>0.31</v>
      </c>
      <c r="J760" s="23">
        <v>0.23869999999999997</v>
      </c>
      <c r="K760" s="23">
        <v>0.27</v>
      </c>
      <c r="L760" s="23">
        <v>0.27</v>
      </c>
      <c r="M760" s="23">
        <v>0.27</v>
      </c>
      <c r="N760" s="23">
        <v>0.26</v>
      </c>
      <c r="O760" s="23">
        <v>0.27</v>
      </c>
      <c r="P760" s="23">
        <v>0.27</v>
      </c>
      <c r="Q760" s="23">
        <v>0.25911451808530567</v>
      </c>
      <c r="R760" s="213">
        <v>0.22</v>
      </c>
      <c r="S760" s="23">
        <v>0.27</v>
      </c>
      <c r="T760" s="23">
        <v>0.25600000000000001</v>
      </c>
      <c r="U760" s="23">
        <v>0.26</v>
      </c>
      <c r="V760" s="213">
        <v>0.2</v>
      </c>
      <c r="W760" s="23">
        <v>0.26700000000000002</v>
      </c>
      <c r="X760" s="23">
        <v>0.27129999999999999</v>
      </c>
      <c r="Y760" s="23">
        <v>0.27</v>
      </c>
      <c r="Z760" s="23">
        <v>0.28300000000000003</v>
      </c>
      <c r="AA760" s="23">
        <v>0.25</v>
      </c>
      <c r="AB760" s="23">
        <v>0.26</v>
      </c>
      <c r="AC760" s="209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>
        <v>52</v>
      </c>
    </row>
    <row r="761" spans="1:65">
      <c r="A761" s="30"/>
      <c r="B761" s="19">
        <v>1</v>
      </c>
      <c r="C761" s="9">
        <v>6</v>
      </c>
      <c r="D761" s="213">
        <v>0.23196850000000002</v>
      </c>
      <c r="E761" s="23">
        <v>0.27134294645926504</v>
      </c>
      <c r="F761" s="23">
        <v>0.2621</v>
      </c>
      <c r="G761" s="23">
        <v>0.25</v>
      </c>
      <c r="H761" s="213">
        <v>0.31840000000000002</v>
      </c>
      <c r="I761" s="213">
        <v>0.31</v>
      </c>
      <c r="J761" s="23">
        <v>0.23939999999999997</v>
      </c>
      <c r="K761" s="23">
        <v>0.25</v>
      </c>
      <c r="L761" s="23">
        <v>0.26</v>
      </c>
      <c r="M761" s="23">
        <v>0.27</v>
      </c>
      <c r="N761" s="23">
        <v>0.25</v>
      </c>
      <c r="O761" s="23">
        <v>0.27</v>
      </c>
      <c r="P761" s="23">
        <v>0.27</v>
      </c>
      <c r="Q761" s="23">
        <v>0.26306595334204069</v>
      </c>
      <c r="R761" s="213">
        <v>0.22999999999999998</v>
      </c>
      <c r="S761" s="23">
        <v>0.27</v>
      </c>
      <c r="T761" s="23">
        <v>0.26</v>
      </c>
      <c r="U761" s="23">
        <v>0.26</v>
      </c>
      <c r="V761" s="213">
        <v>0.2</v>
      </c>
      <c r="W761" s="23">
        <v>0.27200000000000002</v>
      </c>
      <c r="X761" s="23">
        <v>0.27129999999999999</v>
      </c>
      <c r="Y761" s="23">
        <v>0.26</v>
      </c>
      <c r="Z761" s="23">
        <v>0.28600000000000003</v>
      </c>
      <c r="AA761" s="23">
        <v>0.25</v>
      </c>
      <c r="AB761" s="23">
        <v>0.25</v>
      </c>
      <c r="AC761" s="209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57"/>
    </row>
    <row r="762" spans="1:65">
      <c r="A762" s="30"/>
      <c r="B762" s="20" t="s">
        <v>267</v>
      </c>
      <c r="C762" s="12"/>
      <c r="D762" s="215">
        <v>0.23423608333333332</v>
      </c>
      <c r="E762" s="215">
        <v>0.26900857074867912</v>
      </c>
      <c r="F762" s="215">
        <v>0.25761666666666666</v>
      </c>
      <c r="G762" s="215">
        <v>0.24666666666666667</v>
      </c>
      <c r="H762" s="215">
        <v>0.31505</v>
      </c>
      <c r="I762" s="215">
        <v>0.31</v>
      </c>
      <c r="J762" s="215">
        <v>0.24153333333333335</v>
      </c>
      <c r="K762" s="215">
        <v>0.26</v>
      </c>
      <c r="L762" s="215">
        <v>0.26166666666666666</v>
      </c>
      <c r="M762" s="215">
        <v>0.27166666666666667</v>
      </c>
      <c r="N762" s="215">
        <v>0.25333333333333335</v>
      </c>
      <c r="O762" s="215">
        <v>0.26666666666666666</v>
      </c>
      <c r="P762" s="215">
        <v>0.27</v>
      </c>
      <c r="Q762" s="215">
        <v>0.26146403896605691</v>
      </c>
      <c r="R762" s="215">
        <v>0.23333333333333331</v>
      </c>
      <c r="S762" s="215">
        <v>0.26500000000000001</v>
      </c>
      <c r="T762" s="215">
        <v>0.25800000000000001</v>
      </c>
      <c r="U762" s="215">
        <v>0.26333333333333336</v>
      </c>
      <c r="V762" s="215">
        <v>0.19999999999999998</v>
      </c>
      <c r="W762" s="215">
        <v>0.26366666666666666</v>
      </c>
      <c r="X762" s="215">
        <v>0.26765</v>
      </c>
      <c r="Y762" s="215">
        <v>0.27166666666666667</v>
      </c>
      <c r="Z762" s="215">
        <v>0.28049999999999997</v>
      </c>
      <c r="AA762" s="215">
        <v>0.24666666666666667</v>
      </c>
      <c r="AB762" s="215">
        <v>0.25666666666666665</v>
      </c>
      <c r="AC762" s="209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57"/>
    </row>
    <row r="763" spans="1:65">
      <c r="A763" s="30"/>
      <c r="B763" s="3" t="s">
        <v>268</v>
      </c>
      <c r="C763" s="29"/>
      <c r="D763" s="23">
        <v>0.23417849999999996</v>
      </c>
      <c r="E763" s="23">
        <v>0.27004577364886495</v>
      </c>
      <c r="F763" s="23">
        <v>0.25685000000000002</v>
      </c>
      <c r="G763" s="23">
        <v>0.245</v>
      </c>
      <c r="H763" s="23">
        <v>0.31295000000000001</v>
      </c>
      <c r="I763" s="23">
        <v>0.31</v>
      </c>
      <c r="J763" s="23">
        <v>0.2414</v>
      </c>
      <c r="K763" s="23">
        <v>0.26</v>
      </c>
      <c r="L763" s="23">
        <v>0.26</v>
      </c>
      <c r="M763" s="23">
        <v>0.27</v>
      </c>
      <c r="N763" s="23">
        <v>0.25</v>
      </c>
      <c r="O763" s="23">
        <v>0.27</v>
      </c>
      <c r="P763" s="23">
        <v>0.27</v>
      </c>
      <c r="Q763" s="23">
        <v>0.26097981968152856</v>
      </c>
      <c r="R763" s="23">
        <v>0.23499999999999999</v>
      </c>
      <c r="S763" s="23">
        <v>0.26500000000000001</v>
      </c>
      <c r="T763" s="23">
        <v>0.25750000000000001</v>
      </c>
      <c r="U763" s="23">
        <v>0.26</v>
      </c>
      <c r="V763" s="23">
        <v>0.2</v>
      </c>
      <c r="W763" s="23">
        <v>0.26650000000000001</v>
      </c>
      <c r="X763" s="23">
        <v>0.26965</v>
      </c>
      <c r="Y763" s="23">
        <v>0.27500000000000002</v>
      </c>
      <c r="Z763" s="23">
        <v>0.28450000000000003</v>
      </c>
      <c r="AA763" s="23">
        <v>0.25</v>
      </c>
      <c r="AB763" s="23">
        <v>0.26</v>
      </c>
      <c r="AC763" s="209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57"/>
    </row>
    <row r="764" spans="1:65">
      <c r="A764" s="30"/>
      <c r="B764" s="3" t="s">
        <v>269</v>
      </c>
      <c r="C764" s="29"/>
      <c r="D764" s="23">
        <v>1.9835854762693269E-3</v>
      </c>
      <c r="E764" s="23">
        <v>4.7601003361567099E-3</v>
      </c>
      <c r="F764" s="23">
        <v>3.4102297087830729E-3</v>
      </c>
      <c r="G764" s="23">
        <v>1.2110601416389977E-2</v>
      </c>
      <c r="H764" s="23">
        <v>1.1354426449627478E-2</v>
      </c>
      <c r="I764" s="23">
        <v>0</v>
      </c>
      <c r="J764" s="23">
        <v>2.3695287857856285E-3</v>
      </c>
      <c r="K764" s="23">
        <v>8.9442719099991665E-3</v>
      </c>
      <c r="L764" s="23">
        <v>4.0824829046386332E-3</v>
      </c>
      <c r="M764" s="23">
        <v>4.0824829046386332E-3</v>
      </c>
      <c r="N764" s="23">
        <v>5.1639777949432277E-3</v>
      </c>
      <c r="O764" s="23">
        <v>5.1639777949432277E-3</v>
      </c>
      <c r="P764" s="23">
        <v>6.324555320336764E-3</v>
      </c>
      <c r="Q764" s="23">
        <v>1.7109849687592517E-3</v>
      </c>
      <c r="R764" s="23">
        <v>8.1649658092772578E-3</v>
      </c>
      <c r="S764" s="23">
        <v>5.4772255750516656E-3</v>
      </c>
      <c r="T764" s="23">
        <v>2.756809750418047E-3</v>
      </c>
      <c r="U764" s="23">
        <v>5.1639777949432277E-3</v>
      </c>
      <c r="V764" s="23">
        <v>3.0404709722440586E-17</v>
      </c>
      <c r="W764" s="23">
        <v>7.5542482529148301E-3</v>
      </c>
      <c r="X764" s="23">
        <v>4.9890880930286135E-3</v>
      </c>
      <c r="Y764" s="23">
        <v>9.8319208025017587E-3</v>
      </c>
      <c r="Z764" s="23">
        <v>1.2177848742696708E-2</v>
      </c>
      <c r="AA764" s="23">
        <v>5.1639777949432277E-3</v>
      </c>
      <c r="AB764" s="23">
        <v>5.1639777949432277E-3</v>
      </c>
      <c r="AC764" s="209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57"/>
    </row>
    <row r="765" spans="1:65">
      <c r="A765" s="30"/>
      <c r="B765" s="3" t="s">
        <v>87</v>
      </c>
      <c r="C765" s="29"/>
      <c r="D765" s="13">
        <v>8.4683172978373047E-3</v>
      </c>
      <c r="E765" s="13">
        <v>1.7694976494276187E-2</v>
      </c>
      <c r="F765" s="13">
        <v>1.3237612895580279E-2</v>
      </c>
      <c r="G765" s="13">
        <v>4.9097032769148556E-2</v>
      </c>
      <c r="H765" s="13">
        <v>3.6040077605546672E-2</v>
      </c>
      <c r="I765" s="13">
        <v>0</v>
      </c>
      <c r="J765" s="13">
        <v>9.8103593118367173E-3</v>
      </c>
      <c r="K765" s="13">
        <v>3.4401045807689101E-2</v>
      </c>
      <c r="L765" s="13">
        <v>1.5601845495434268E-2</v>
      </c>
      <c r="M765" s="13">
        <v>1.5027544434252638E-2</v>
      </c>
      <c r="N765" s="13">
        <v>2.0384122874775899E-2</v>
      </c>
      <c r="O765" s="13">
        <v>1.9364916731037105E-2</v>
      </c>
      <c r="P765" s="13">
        <v>2.3424278964210236E-2</v>
      </c>
      <c r="Q765" s="13">
        <v>6.5438634526003422E-3</v>
      </c>
      <c r="R765" s="13">
        <v>3.4992710611188249E-2</v>
      </c>
      <c r="S765" s="13">
        <v>2.0668775754911946E-2</v>
      </c>
      <c r="T765" s="13">
        <v>1.0685309110147468E-2</v>
      </c>
      <c r="U765" s="13">
        <v>1.9610042259278079E-2</v>
      </c>
      <c r="V765" s="13">
        <v>1.5202354861220294E-16</v>
      </c>
      <c r="W765" s="13">
        <v>2.8650751907388736E-2</v>
      </c>
      <c r="X765" s="13">
        <v>1.8640344080062071E-2</v>
      </c>
      <c r="Y765" s="13">
        <v>3.6191119518411384E-2</v>
      </c>
      <c r="Z765" s="13">
        <v>4.3414790526547981E-2</v>
      </c>
      <c r="AA765" s="13">
        <v>2.0935045114634707E-2</v>
      </c>
      <c r="AB765" s="13">
        <v>2.0119394006272318E-2</v>
      </c>
      <c r="AC765" s="155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6"/>
    </row>
    <row r="766" spans="1:65">
      <c r="A766" s="30"/>
      <c r="B766" s="3" t="s">
        <v>270</v>
      </c>
      <c r="C766" s="29"/>
      <c r="D766" s="13">
        <v>-0.10505073317559321</v>
      </c>
      <c r="E766" s="13">
        <v>2.7805023611201296E-2</v>
      </c>
      <c r="F766" s="13">
        <v>-1.572019274678671E-2</v>
      </c>
      <c r="G766" s="13">
        <v>-5.7557019644979057E-2</v>
      </c>
      <c r="H766" s="13">
        <v>0.20371619308452438</v>
      </c>
      <c r="I766" s="13">
        <v>0.18442158341914783</v>
      </c>
      <c r="J766" s="13">
        <v>-7.7170022209124056E-2</v>
      </c>
      <c r="K766" s="13">
        <v>-6.6141558420049762E-3</v>
      </c>
      <c r="L766" s="13">
        <v>-2.4629786663332709E-4</v>
      </c>
      <c r="M766" s="13">
        <v>3.7960849985597234E-2</v>
      </c>
      <c r="N766" s="13">
        <v>-3.2085587743492017E-2</v>
      </c>
      <c r="O766" s="13">
        <v>1.8857276059482064E-2</v>
      </c>
      <c r="P766" s="13">
        <v>3.1592992010225585E-2</v>
      </c>
      <c r="Q766" s="13">
        <v>-1.0204805182487675E-3</v>
      </c>
      <c r="R766" s="13">
        <v>-0.10849988344795336</v>
      </c>
      <c r="S766" s="13">
        <v>1.2489418084110415E-2</v>
      </c>
      <c r="T766" s="13">
        <v>-1.4255585412451088E-2</v>
      </c>
      <c r="U766" s="13">
        <v>6.1215601087385441E-3</v>
      </c>
      <c r="V766" s="13">
        <v>-0.23585704295538856</v>
      </c>
      <c r="W766" s="13">
        <v>7.3951317038127851E-3</v>
      </c>
      <c r="X766" s="13">
        <v>2.2614312264951364E-2</v>
      </c>
      <c r="Y766" s="13">
        <v>3.7960849985597234E-2</v>
      </c>
      <c r="Z766" s="13">
        <v>7.1710497255067507E-2</v>
      </c>
      <c r="AA766" s="13">
        <v>-5.7557019644979057E-2</v>
      </c>
      <c r="AB766" s="13">
        <v>-1.9349871792748607E-2</v>
      </c>
      <c r="AC766" s="15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6"/>
    </row>
    <row r="767" spans="1:65">
      <c r="A767" s="30"/>
      <c r="B767" s="46" t="s">
        <v>271</v>
      </c>
      <c r="C767" s="47"/>
      <c r="D767" s="45">
        <v>2.72</v>
      </c>
      <c r="E767" s="45">
        <v>0.63</v>
      </c>
      <c r="F767" s="45">
        <v>0.47</v>
      </c>
      <c r="G767" s="45">
        <v>1.52</v>
      </c>
      <c r="H767" s="45">
        <v>5.0599999999999996</v>
      </c>
      <c r="I767" s="45">
        <v>4.57</v>
      </c>
      <c r="J767" s="45">
        <v>2.02</v>
      </c>
      <c r="K767" s="45">
        <v>0.24</v>
      </c>
      <c r="L767" s="45">
        <v>0.08</v>
      </c>
      <c r="M767" s="45">
        <v>0.88</v>
      </c>
      <c r="N767" s="45">
        <v>0.88</v>
      </c>
      <c r="O767" s="45">
        <v>0.4</v>
      </c>
      <c r="P767" s="45">
        <v>0.72</v>
      </c>
      <c r="Q767" s="45">
        <v>0.1</v>
      </c>
      <c r="R767" s="45">
        <v>2.81</v>
      </c>
      <c r="S767" s="45">
        <v>0.24</v>
      </c>
      <c r="T767" s="45">
        <v>0.43</v>
      </c>
      <c r="U767" s="45">
        <v>0.08</v>
      </c>
      <c r="V767" s="45" t="s">
        <v>272</v>
      </c>
      <c r="W767" s="45">
        <v>0.11</v>
      </c>
      <c r="X767" s="45">
        <v>0.5</v>
      </c>
      <c r="Y767" s="45">
        <v>0.88</v>
      </c>
      <c r="Z767" s="45">
        <v>1.73</v>
      </c>
      <c r="AA767" s="45">
        <v>1.52</v>
      </c>
      <c r="AB767" s="45">
        <v>0.56000000000000005</v>
      </c>
      <c r="AC767" s="15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6"/>
    </row>
    <row r="768" spans="1:65">
      <c r="B768" s="31" t="s">
        <v>320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BM768" s="56"/>
    </row>
    <row r="769" spans="1:65">
      <c r="BM769" s="56"/>
    </row>
    <row r="770" spans="1:65" ht="15">
      <c r="B770" s="8" t="s">
        <v>539</v>
      </c>
      <c r="BM770" s="28" t="s">
        <v>67</v>
      </c>
    </row>
    <row r="771" spans="1:65" ht="15">
      <c r="A771" s="25" t="s">
        <v>6</v>
      </c>
      <c r="B771" s="18" t="s">
        <v>110</v>
      </c>
      <c r="C771" s="15" t="s">
        <v>111</v>
      </c>
      <c r="D771" s="16" t="s">
        <v>227</v>
      </c>
      <c r="E771" s="17" t="s">
        <v>227</v>
      </c>
      <c r="F771" s="17" t="s">
        <v>227</v>
      </c>
      <c r="G771" s="17" t="s">
        <v>227</v>
      </c>
      <c r="H771" s="17" t="s">
        <v>227</v>
      </c>
      <c r="I771" s="17" t="s">
        <v>227</v>
      </c>
      <c r="J771" s="17" t="s">
        <v>227</v>
      </c>
      <c r="K771" s="17" t="s">
        <v>227</v>
      </c>
      <c r="L771" s="17" t="s">
        <v>227</v>
      </c>
      <c r="M771" s="17" t="s">
        <v>227</v>
      </c>
      <c r="N771" s="17" t="s">
        <v>227</v>
      </c>
      <c r="O771" s="17" t="s">
        <v>227</v>
      </c>
      <c r="P771" s="17" t="s">
        <v>227</v>
      </c>
      <c r="Q771" s="17" t="s">
        <v>227</v>
      </c>
      <c r="R771" s="17" t="s">
        <v>227</v>
      </c>
      <c r="S771" s="17" t="s">
        <v>227</v>
      </c>
      <c r="T771" s="17" t="s">
        <v>227</v>
      </c>
      <c r="U771" s="17" t="s">
        <v>227</v>
      </c>
      <c r="V771" s="17" t="s">
        <v>227</v>
      </c>
      <c r="W771" s="17" t="s">
        <v>227</v>
      </c>
      <c r="X771" s="17" t="s">
        <v>227</v>
      </c>
      <c r="Y771" s="17" t="s">
        <v>227</v>
      </c>
      <c r="Z771" s="17" t="s">
        <v>227</v>
      </c>
      <c r="AA771" s="155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228</v>
      </c>
      <c r="C772" s="9" t="s">
        <v>228</v>
      </c>
      <c r="D772" s="153" t="s">
        <v>232</v>
      </c>
      <c r="E772" s="154" t="s">
        <v>233</v>
      </c>
      <c r="F772" s="154" t="s">
        <v>237</v>
      </c>
      <c r="G772" s="154" t="s">
        <v>239</v>
      </c>
      <c r="H772" s="154" t="s">
        <v>240</v>
      </c>
      <c r="I772" s="154" t="s">
        <v>241</v>
      </c>
      <c r="J772" s="154" t="s">
        <v>242</v>
      </c>
      <c r="K772" s="154" t="s">
        <v>243</v>
      </c>
      <c r="L772" s="154" t="s">
        <v>244</v>
      </c>
      <c r="M772" s="154" t="s">
        <v>245</v>
      </c>
      <c r="N772" s="154" t="s">
        <v>246</v>
      </c>
      <c r="O772" s="154" t="s">
        <v>247</v>
      </c>
      <c r="P772" s="154" t="s">
        <v>248</v>
      </c>
      <c r="Q772" s="154" t="s">
        <v>249</v>
      </c>
      <c r="R772" s="154" t="s">
        <v>250</v>
      </c>
      <c r="S772" s="154" t="s">
        <v>251</v>
      </c>
      <c r="T772" s="154" t="s">
        <v>252</v>
      </c>
      <c r="U772" s="154" t="s">
        <v>253</v>
      </c>
      <c r="V772" s="154" t="s">
        <v>254</v>
      </c>
      <c r="W772" s="154" t="s">
        <v>255</v>
      </c>
      <c r="X772" s="154" t="s">
        <v>256</v>
      </c>
      <c r="Y772" s="154" t="s">
        <v>259</v>
      </c>
      <c r="Z772" s="154" t="s">
        <v>260</v>
      </c>
      <c r="AA772" s="155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301</v>
      </c>
      <c r="E773" s="11" t="s">
        <v>301</v>
      </c>
      <c r="F773" s="11" t="s">
        <v>302</v>
      </c>
      <c r="G773" s="11" t="s">
        <v>114</v>
      </c>
      <c r="H773" s="11" t="s">
        <v>302</v>
      </c>
      <c r="I773" s="11" t="s">
        <v>301</v>
      </c>
      <c r="J773" s="11" t="s">
        <v>302</v>
      </c>
      <c r="K773" s="11" t="s">
        <v>302</v>
      </c>
      <c r="L773" s="11" t="s">
        <v>302</v>
      </c>
      <c r="M773" s="11" t="s">
        <v>302</v>
      </c>
      <c r="N773" s="11" t="s">
        <v>302</v>
      </c>
      <c r="O773" s="11" t="s">
        <v>114</v>
      </c>
      <c r="P773" s="11" t="s">
        <v>302</v>
      </c>
      <c r="Q773" s="11" t="s">
        <v>302</v>
      </c>
      <c r="R773" s="11" t="s">
        <v>301</v>
      </c>
      <c r="S773" s="11" t="s">
        <v>302</v>
      </c>
      <c r="T773" s="11" t="s">
        <v>301</v>
      </c>
      <c r="U773" s="11" t="s">
        <v>301</v>
      </c>
      <c r="V773" s="11" t="s">
        <v>301</v>
      </c>
      <c r="W773" s="11" t="s">
        <v>301</v>
      </c>
      <c r="X773" s="11" t="s">
        <v>302</v>
      </c>
      <c r="Y773" s="11" t="s">
        <v>301</v>
      </c>
      <c r="Z773" s="11" t="s">
        <v>302</v>
      </c>
      <c r="AA773" s="155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155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149" t="s">
        <v>321</v>
      </c>
      <c r="E775" s="21">
        <v>0.45</v>
      </c>
      <c r="F775" s="149">
        <v>0.4</v>
      </c>
      <c r="G775" s="149" t="s">
        <v>104</v>
      </c>
      <c r="H775" s="21">
        <v>0.48</v>
      </c>
      <c r="I775" s="156">
        <v>0.37</v>
      </c>
      <c r="J775" s="21">
        <v>0.43</v>
      </c>
      <c r="K775" s="21">
        <v>0.44</v>
      </c>
      <c r="L775" s="21">
        <v>0.44</v>
      </c>
      <c r="M775" s="21">
        <v>0.44</v>
      </c>
      <c r="N775" s="21">
        <v>0.5</v>
      </c>
      <c r="O775" s="21">
        <v>0.45760222928000005</v>
      </c>
      <c r="P775" s="149">
        <v>0.6</v>
      </c>
      <c r="Q775" s="21">
        <v>0.46</v>
      </c>
      <c r="R775" s="149">
        <v>0.5</v>
      </c>
      <c r="S775" s="21">
        <v>0.49</v>
      </c>
      <c r="T775" s="149">
        <v>0.4</v>
      </c>
      <c r="U775" s="21">
        <v>0.45</v>
      </c>
      <c r="V775" s="21">
        <v>0.46</v>
      </c>
      <c r="W775" s="21">
        <v>0.45</v>
      </c>
      <c r="X775" s="149">
        <v>4.9800000000000004</v>
      </c>
      <c r="Y775" s="156">
        <v>0.98</v>
      </c>
      <c r="Z775" s="21">
        <v>0.49</v>
      </c>
      <c r="AA775" s="155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>
        <v>1</v>
      </c>
      <c r="C776" s="9">
        <v>2</v>
      </c>
      <c r="D776" s="150" t="s">
        <v>321</v>
      </c>
      <c r="E776" s="11">
        <v>0.46</v>
      </c>
      <c r="F776" s="150">
        <v>0.3</v>
      </c>
      <c r="G776" s="150" t="s">
        <v>104</v>
      </c>
      <c r="H776" s="11">
        <v>0.43</v>
      </c>
      <c r="I776" s="11">
        <v>0.46</v>
      </c>
      <c r="J776" s="11">
        <v>0.47</v>
      </c>
      <c r="K776" s="11">
        <v>0.43</v>
      </c>
      <c r="L776" s="11">
        <v>0.41</v>
      </c>
      <c r="M776" s="11">
        <v>0.43</v>
      </c>
      <c r="N776" s="11">
        <v>0.49</v>
      </c>
      <c r="O776" s="11">
        <v>0.52575001135999999</v>
      </c>
      <c r="P776" s="150">
        <v>0.6</v>
      </c>
      <c r="Q776" s="11">
        <v>0.46</v>
      </c>
      <c r="R776" s="150">
        <v>0.5</v>
      </c>
      <c r="S776" s="151">
        <v>0.44</v>
      </c>
      <c r="T776" s="150">
        <v>0.4</v>
      </c>
      <c r="U776" s="11">
        <v>0.48</v>
      </c>
      <c r="V776" s="11">
        <v>0.5</v>
      </c>
      <c r="W776" s="11">
        <v>0.47</v>
      </c>
      <c r="X776" s="150">
        <v>4.13</v>
      </c>
      <c r="Y776" s="150">
        <v>0.77</v>
      </c>
      <c r="Z776" s="11">
        <v>0.52</v>
      </c>
      <c r="AA776" s="155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36</v>
      </c>
    </row>
    <row r="777" spans="1:65">
      <c r="A777" s="30"/>
      <c r="B777" s="19">
        <v>1</v>
      </c>
      <c r="C777" s="9">
        <v>3</v>
      </c>
      <c r="D777" s="150" t="s">
        <v>321</v>
      </c>
      <c r="E777" s="11">
        <v>0.48</v>
      </c>
      <c r="F777" s="150">
        <v>0.2</v>
      </c>
      <c r="G777" s="150" t="s">
        <v>104</v>
      </c>
      <c r="H777" s="11">
        <v>0.47</v>
      </c>
      <c r="I777" s="11">
        <v>0.48</v>
      </c>
      <c r="J777" s="11">
        <v>0.46</v>
      </c>
      <c r="K777" s="11">
        <v>0.43</v>
      </c>
      <c r="L777" s="11">
        <v>0.43</v>
      </c>
      <c r="M777" s="151">
        <v>0.53</v>
      </c>
      <c r="N777" s="11">
        <v>0.51</v>
      </c>
      <c r="O777" s="11">
        <v>0.48140611605333333</v>
      </c>
      <c r="P777" s="150">
        <v>0.8</v>
      </c>
      <c r="Q777" s="11">
        <v>0.45</v>
      </c>
      <c r="R777" s="150">
        <v>0.4</v>
      </c>
      <c r="S777" s="11">
        <v>0.48</v>
      </c>
      <c r="T777" s="150">
        <v>0.4</v>
      </c>
      <c r="U777" s="11">
        <v>0.47</v>
      </c>
      <c r="V777" s="11">
        <v>0.48</v>
      </c>
      <c r="W777" s="151">
        <v>0.55000000000000004</v>
      </c>
      <c r="X777" s="11"/>
      <c r="Y777" s="150">
        <v>0.75</v>
      </c>
      <c r="Z777" s="11">
        <v>0.48</v>
      </c>
      <c r="AA777" s="155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16</v>
      </c>
    </row>
    <row r="778" spans="1:65">
      <c r="A778" s="30"/>
      <c r="B778" s="19">
        <v>1</v>
      </c>
      <c r="C778" s="9">
        <v>4</v>
      </c>
      <c r="D778" s="150" t="s">
        <v>321</v>
      </c>
      <c r="E778" s="11">
        <v>0.46</v>
      </c>
      <c r="F778" s="150">
        <v>0.2</v>
      </c>
      <c r="G778" s="150" t="s">
        <v>104</v>
      </c>
      <c r="H778" s="11">
        <v>0.47</v>
      </c>
      <c r="I778" s="11">
        <v>0.44</v>
      </c>
      <c r="J778" s="11">
        <v>0.44</v>
      </c>
      <c r="K778" s="11">
        <v>0.42</v>
      </c>
      <c r="L778" s="11">
        <v>0.47</v>
      </c>
      <c r="M778" s="11">
        <v>0.43</v>
      </c>
      <c r="N778" s="11">
        <v>0.52</v>
      </c>
      <c r="O778" s="11">
        <v>0.50555230768000003</v>
      </c>
      <c r="P778" s="150">
        <v>0.7</v>
      </c>
      <c r="Q778" s="11">
        <v>0.48</v>
      </c>
      <c r="R778" s="150">
        <v>0.4</v>
      </c>
      <c r="S778" s="11">
        <v>0.49</v>
      </c>
      <c r="T778" s="150">
        <v>0.4</v>
      </c>
      <c r="U778" s="11">
        <v>0.47</v>
      </c>
      <c r="V778" s="11">
        <v>0.51</v>
      </c>
      <c r="W778" s="11">
        <v>0.46</v>
      </c>
      <c r="X778" s="150">
        <v>5.48</v>
      </c>
      <c r="Y778" s="150">
        <v>0.65</v>
      </c>
      <c r="Z778" s="11">
        <v>0.5</v>
      </c>
      <c r="AA778" s="155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0.46625288591703706</v>
      </c>
    </row>
    <row r="779" spans="1:65">
      <c r="A779" s="30"/>
      <c r="B779" s="19">
        <v>1</v>
      </c>
      <c r="C779" s="9">
        <v>5</v>
      </c>
      <c r="D779" s="150" t="s">
        <v>321</v>
      </c>
      <c r="E779" s="151">
        <v>0.51</v>
      </c>
      <c r="F779" s="150">
        <v>0.4</v>
      </c>
      <c r="G779" s="150" t="s">
        <v>104</v>
      </c>
      <c r="H779" s="11">
        <v>0.44</v>
      </c>
      <c r="I779" s="11">
        <v>0.4</v>
      </c>
      <c r="J779" s="11">
        <v>0.45</v>
      </c>
      <c r="K779" s="11">
        <v>0.43</v>
      </c>
      <c r="L779" s="11">
        <v>0.5</v>
      </c>
      <c r="M779" s="11">
        <v>0.44</v>
      </c>
      <c r="N779" s="11">
        <v>0.46</v>
      </c>
      <c r="O779" s="11">
        <v>0.45084411567999999</v>
      </c>
      <c r="P779" s="150">
        <v>0.5</v>
      </c>
      <c r="Q779" s="11">
        <v>0.49</v>
      </c>
      <c r="R779" s="150">
        <v>0.4</v>
      </c>
      <c r="S779" s="11">
        <v>0.51</v>
      </c>
      <c r="T779" s="150">
        <v>0.5</v>
      </c>
      <c r="U779" s="11">
        <v>0.48</v>
      </c>
      <c r="V779" s="11">
        <v>0.48</v>
      </c>
      <c r="W779" s="11">
        <v>0.49</v>
      </c>
      <c r="X779" s="150">
        <v>5.23</v>
      </c>
      <c r="Y779" s="150">
        <v>0.7</v>
      </c>
      <c r="Z779" s="11">
        <v>0.5</v>
      </c>
      <c r="AA779" s="155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53</v>
      </c>
    </row>
    <row r="780" spans="1:65">
      <c r="A780" s="30"/>
      <c r="B780" s="19">
        <v>1</v>
      </c>
      <c r="C780" s="9">
        <v>6</v>
      </c>
      <c r="D780" s="150" t="s">
        <v>321</v>
      </c>
      <c r="E780" s="11">
        <v>0.46</v>
      </c>
      <c r="F780" s="150">
        <v>0.2</v>
      </c>
      <c r="G780" s="150" t="s">
        <v>104</v>
      </c>
      <c r="H780" s="11">
        <v>0.44</v>
      </c>
      <c r="I780" s="151">
        <v>0.37</v>
      </c>
      <c r="J780" s="11">
        <v>0.42</v>
      </c>
      <c r="K780" s="11">
        <v>0.43</v>
      </c>
      <c r="L780" s="11">
        <v>0.45</v>
      </c>
      <c r="M780" s="11">
        <v>0.48</v>
      </c>
      <c r="N780" s="11">
        <v>0.51</v>
      </c>
      <c r="O780" s="11">
        <v>0.51760495248000005</v>
      </c>
      <c r="P780" s="150">
        <v>0.7</v>
      </c>
      <c r="Q780" s="11">
        <v>0.46</v>
      </c>
      <c r="R780" s="150">
        <v>0.5</v>
      </c>
      <c r="S780" s="11">
        <v>0.49</v>
      </c>
      <c r="T780" s="150">
        <v>0.4</v>
      </c>
      <c r="U780" s="11">
        <v>0.47</v>
      </c>
      <c r="V780" s="11">
        <v>0.46</v>
      </c>
      <c r="W780" s="11">
        <v>0.46</v>
      </c>
      <c r="X780" s="11"/>
      <c r="Y780" s="150">
        <v>0.71</v>
      </c>
      <c r="Z780" s="11">
        <v>0.5</v>
      </c>
      <c r="AA780" s="155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20" t="s">
        <v>267</v>
      </c>
      <c r="C781" s="12"/>
      <c r="D781" s="22" t="s">
        <v>750</v>
      </c>
      <c r="E781" s="22">
        <v>0.47000000000000003</v>
      </c>
      <c r="F781" s="22">
        <v>0.28333333333333333</v>
      </c>
      <c r="G781" s="22" t="s">
        <v>750</v>
      </c>
      <c r="H781" s="22">
        <v>0.45500000000000002</v>
      </c>
      <c r="I781" s="22">
        <v>0.42</v>
      </c>
      <c r="J781" s="22">
        <v>0.44500000000000001</v>
      </c>
      <c r="K781" s="22">
        <v>0.43</v>
      </c>
      <c r="L781" s="22">
        <v>0.45</v>
      </c>
      <c r="M781" s="22">
        <v>0.45833333333333331</v>
      </c>
      <c r="N781" s="22">
        <v>0.49833333333333335</v>
      </c>
      <c r="O781" s="22">
        <v>0.48979328875555556</v>
      </c>
      <c r="P781" s="22">
        <v>0.65</v>
      </c>
      <c r="Q781" s="22">
        <v>0.46666666666666662</v>
      </c>
      <c r="R781" s="22">
        <v>0.44999999999999996</v>
      </c>
      <c r="S781" s="22">
        <v>0.48333333333333339</v>
      </c>
      <c r="T781" s="22">
        <v>0.41666666666666669</v>
      </c>
      <c r="U781" s="22">
        <v>0.46999999999999992</v>
      </c>
      <c r="V781" s="22">
        <v>0.48166666666666663</v>
      </c>
      <c r="W781" s="22">
        <v>0.48</v>
      </c>
      <c r="X781" s="22">
        <v>4.9550000000000001</v>
      </c>
      <c r="Y781" s="22">
        <v>0.7599999999999999</v>
      </c>
      <c r="Z781" s="22">
        <v>0.49833333333333335</v>
      </c>
      <c r="AA781" s="155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A782" s="30"/>
      <c r="B782" s="3" t="s">
        <v>268</v>
      </c>
      <c r="C782" s="29"/>
      <c r="D782" s="11" t="s">
        <v>750</v>
      </c>
      <c r="E782" s="11">
        <v>0.46</v>
      </c>
      <c r="F782" s="11">
        <v>0.25</v>
      </c>
      <c r="G782" s="11" t="s">
        <v>750</v>
      </c>
      <c r="H782" s="11">
        <v>0.45499999999999996</v>
      </c>
      <c r="I782" s="11">
        <v>0.42000000000000004</v>
      </c>
      <c r="J782" s="11">
        <v>0.44500000000000001</v>
      </c>
      <c r="K782" s="11">
        <v>0.43</v>
      </c>
      <c r="L782" s="11">
        <v>0.44500000000000001</v>
      </c>
      <c r="M782" s="11">
        <v>0.44</v>
      </c>
      <c r="N782" s="11">
        <v>0.505</v>
      </c>
      <c r="O782" s="11">
        <v>0.49347921186666666</v>
      </c>
      <c r="P782" s="11">
        <v>0.64999999999999991</v>
      </c>
      <c r="Q782" s="11">
        <v>0.46</v>
      </c>
      <c r="R782" s="11">
        <v>0.45</v>
      </c>
      <c r="S782" s="11">
        <v>0.49</v>
      </c>
      <c r="T782" s="11">
        <v>0.4</v>
      </c>
      <c r="U782" s="11">
        <v>0.47</v>
      </c>
      <c r="V782" s="11">
        <v>0.48</v>
      </c>
      <c r="W782" s="11">
        <v>0.46499999999999997</v>
      </c>
      <c r="X782" s="11">
        <v>5.1050000000000004</v>
      </c>
      <c r="Y782" s="11">
        <v>0.73</v>
      </c>
      <c r="Z782" s="11">
        <v>0.5</v>
      </c>
      <c r="AA782" s="155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A783" s="30"/>
      <c r="B783" s="3" t="s">
        <v>269</v>
      </c>
      <c r="C783" s="29"/>
      <c r="D783" s="23" t="s">
        <v>750</v>
      </c>
      <c r="E783" s="23">
        <v>2.1908902300206638E-2</v>
      </c>
      <c r="F783" s="23">
        <v>9.8319208025017688E-2</v>
      </c>
      <c r="G783" s="23" t="s">
        <v>750</v>
      </c>
      <c r="H783" s="23">
        <v>2.0736441353327709E-2</v>
      </c>
      <c r="I783" s="23">
        <v>4.6904157598234082E-2</v>
      </c>
      <c r="J783" s="23">
        <v>1.8708286933869708E-2</v>
      </c>
      <c r="K783" s="23">
        <v>6.324555320336764E-3</v>
      </c>
      <c r="L783" s="23">
        <v>3.1622776601683798E-2</v>
      </c>
      <c r="M783" s="23">
        <v>3.9707262140150974E-2</v>
      </c>
      <c r="N783" s="23">
        <v>2.1369760566432805E-2</v>
      </c>
      <c r="O783" s="23">
        <v>3.1427275657940131E-2</v>
      </c>
      <c r="P783" s="23">
        <v>0.10488088481701446</v>
      </c>
      <c r="Q783" s="23">
        <v>1.5055453054181607E-2</v>
      </c>
      <c r="R783" s="23">
        <v>5.4772255750517244E-2</v>
      </c>
      <c r="S783" s="23">
        <v>2.3380903889000243E-2</v>
      </c>
      <c r="T783" s="23">
        <v>4.0824829046386291E-2</v>
      </c>
      <c r="U783" s="23">
        <v>1.0954451150103314E-2</v>
      </c>
      <c r="V783" s="23">
        <v>2.0412414523193145E-2</v>
      </c>
      <c r="W783" s="23">
        <v>3.6878177829171563E-2</v>
      </c>
      <c r="X783" s="23">
        <v>0.58665719689327178</v>
      </c>
      <c r="Y783" s="23">
        <v>0.11558546621439929</v>
      </c>
      <c r="Z783" s="23">
        <v>1.3291601358251269E-2</v>
      </c>
      <c r="AA783" s="209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57"/>
    </row>
    <row r="784" spans="1:65">
      <c r="A784" s="30"/>
      <c r="B784" s="3" t="s">
        <v>87</v>
      </c>
      <c r="C784" s="29"/>
      <c r="D784" s="13" t="s">
        <v>750</v>
      </c>
      <c r="E784" s="13">
        <v>4.6614685745120503E-2</v>
      </c>
      <c r="F784" s="13">
        <v>0.34700896950006244</v>
      </c>
      <c r="G784" s="13" t="s">
        <v>750</v>
      </c>
      <c r="H784" s="13">
        <v>4.5574596380940018E-2</v>
      </c>
      <c r="I784" s="13">
        <v>0.11167656571008115</v>
      </c>
      <c r="J784" s="13">
        <v>4.2041094233415073E-2</v>
      </c>
      <c r="K784" s="13">
        <v>1.4708268186829684E-2</v>
      </c>
      <c r="L784" s="13">
        <v>7.0272836892630655E-2</v>
      </c>
      <c r="M784" s="13">
        <v>8.6634026487602128E-2</v>
      </c>
      <c r="N784" s="13">
        <v>4.2882462675115994E-2</v>
      </c>
      <c r="O784" s="13">
        <v>6.4164365620013125E-2</v>
      </c>
      <c r="P784" s="13">
        <v>0.16135520741079148</v>
      </c>
      <c r="Q784" s="13">
        <v>3.2261685116103445E-2</v>
      </c>
      <c r="R784" s="13">
        <v>0.12171612389003833</v>
      </c>
      <c r="S784" s="13">
        <v>4.8374283908276361E-2</v>
      </c>
      <c r="T784" s="13">
        <v>9.7979589711327086E-2</v>
      </c>
      <c r="U784" s="13">
        <v>2.3307342872560248E-2</v>
      </c>
      <c r="V784" s="13">
        <v>4.2378715273065359E-2</v>
      </c>
      <c r="W784" s="13">
        <v>7.6829537144107424E-2</v>
      </c>
      <c r="X784" s="13">
        <v>0.11839701249107402</v>
      </c>
      <c r="Y784" s="13">
        <v>0.15208613975578855</v>
      </c>
      <c r="Z784" s="13">
        <v>2.6672109748999202E-2</v>
      </c>
      <c r="AA784" s="155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6"/>
    </row>
    <row r="785" spans="1:65">
      <c r="A785" s="30"/>
      <c r="B785" s="3" t="s">
        <v>270</v>
      </c>
      <c r="C785" s="29"/>
      <c r="D785" s="13" t="s">
        <v>750</v>
      </c>
      <c r="E785" s="13">
        <v>8.0366560640006135E-3</v>
      </c>
      <c r="F785" s="13">
        <v>-0.39231832790468046</v>
      </c>
      <c r="G785" s="13" t="s">
        <v>750</v>
      </c>
      <c r="H785" s="13">
        <v>-2.413472657633986E-2</v>
      </c>
      <c r="I785" s="13">
        <v>-9.9201286070467631E-2</v>
      </c>
      <c r="J785" s="13">
        <v>-4.5582315003233509E-2</v>
      </c>
      <c r="K785" s="13">
        <v>-7.7753697643573982E-2</v>
      </c>
      <c r="L785" s="13">
        <v>-3.4858520789786684E-2</v>
      </c>
      <c r="M785" s="13">
        <v>-1.6985530434042051E-2</v>
      </c>
      <c r="N785" s="13">
        <v>6.8804823273532545E-2</v>
      </c>
      <c r="O785" s="13">
        <v>5.0488487148382388E-2</v>
      </c>
      <c r="P785" s="13">
        <v>0.39409324774808607</v>
      </c>
      <c r="Q785" s="13">
        <v>8.8745992170258248E-4</v>
      </c>
      <c r="R785" s="13">
        <v>-3.4858520789786795E-2</v>
      </c>
      <c r="S785" s="13">
        <v>3.6633440633192293E-2</v>
      </c>
      <c r="T785" s="13">
        <v>-0.10635048221276533</v>
      </c>
      <c r="U785" s="13">
        <v>8.0366560640003915E-3</v>
      </c>
      <c r="V785" s="13">
        <v>3.3058842562043056E-2</v>
      </c>
      <c r="W785" s="13">
        <v>2.9484244490894262E-2</v>
      </c>
      <c r="X785" s="13">
        <v>9.6272800655257935</v>
      </c>
      <c r="Y785" s="13">
        <v>0.63001672044391555</v>
      </c>
      <c r="Z785" s="13">
        <v>6.8804823273532545E-2</v>
      </c>
      <c r="AA785" s="155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6"/>
    </row>
    <row r="786" spans="1:65">
      <c r="A786" s="30"/>
      <c r="B786" s="46" t="s">
        <v>271</v>
      </c>
      <c r="C786" s="47"/>
      <c r="D786" s="45">
        <v>23.96</v>
      </c>
      <c r="E786" s="45">
        <v>0.31</v>
      </c>
      <c r="F786" s="45" t="s">
        <v>272</v>
      </c>
      <c r="G786" s="45">
        <v>62.87</v>
      </c>
      <c r="H786" s="45">
        <v>0.78</v>
      </c>
      <c r="I786" s="45">
        <v>1.87</v>
      </c>
      <c r="J786" s="45">
        <v>1.0900000000000001</v>
      </c>
      <c r="K786" s="45">
        <v>1.56</v>
      </c>
      <c r="L786" s="45">
        <v>0.93</v>
      </c>
      <c r="M786" s="45">
        <v>0.67</v>
      </c>
      <c r="N786" s="45">
        <v>0.56999999999999995</v>
      </c>
      <c r="O786" s="45">
        <v>0.3</v>
      </c>
      <c r="P786" s="45" t="s">
        <v>272</v>
      </c>
      <c r="Q786" s="45">
        <v>0.41</v>
      </c>
      <c r="R786" s="45" t="s">
        <v>272</v>
      </c>
      <c r="S786" s="45">
        <v>0.1</v>
      </c>
      <c r="T786" s="45" t="s">
        <v>272</v>
      </c>
      <c r="U786" s="45">
        <v>0.31</v>
      </c>
      <c r="V786" s="45">
        <v>0.05</v>
      </c>
      <c r="W786" s="45">
        <v>0</v>
      </c>
      <c r="X786" s="45">
        <v>139.27000000000001</v>
      </c>
      <c r="Y786" s="45">
        <v>8.7100000000000009</v>
      </c>
      <c r="Z786" s="45">
        <v>0.56999999999999995</v>
      </c>
      <c r="AA786" s="155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6"/>
    </row>
    <row r="787" spans="1:65">
      <c r="B787" s="31" t="s">
        <v>322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BM787" s="56"/>
    </row>
    <row r="788" spans="1:65">
      <c r="BM788" s="56"/>
    </row>
    <row r="789" spans="1:65" ht="15">
      <c r="B789" s="8" t="s">
        <v>540</v>
      </c>
      <c r="BM789" s="28" t="s">
        <v>67</v>
      </c>
    </row>
    <row r="790" spans="1:65" ht="15">
      <c r="A790" s="25" t="s">
        <v>9</v>
      </c>
      <c r="B790" s="18" t="s">
        <v>110</v>
      </c>
      <c r="C790" s="15" t="s">
        <v>111</v>
      </c>
      <c r="D790" s="16" t="s">
        <v>227</v>
      </c>
      <c r="E790" s="17" t="s">
        <v>227</v>
      </c>
      <c r="F790" s="17" t="s">
        <v>227</v>
      </c>
      <c r="G790" s="17" t="s">
        <v>227</v>
      </c>
      <c r="H790" s="17" t="s">
        <v>227</v>
      </c>
      <c r="I790" s="17" t="s">
        <v>227</v>
      </c>
      <c r="J790" s="17" t="s">
        <v>227</v>
      </c>
      <c r="K790" s="17" t="s">
        <v>227</v>
      </c>
      <c r="L790" s="17" t="s">
        <v>227</v>
      </c>
      <c r="M790" s="17" t="s">
        <v>227</v>
      </c>
      <c r="N790" s="17" t="s">
        <v>227</v>
      </c>
      <c r="O790" s="17" t="s">
        <v>227</v>
      </c>
      <c r="P790" s="17" t="s">
        <v>227</v>
      </c>
      <c r="Q790" s="17" t="s">
        <v>227</v>
      </c>
      <c r="R790" s="17" t="s">
        <v>227</v>
      </c>
      <c r="S790" s="17" t="s">
        <v>227</v>
      </c>
      <c r="T790" s="17" t="s">
        <v>227</v>
      </c>
      <c r="U790" s="17" t="s">
        <v>227</v>
      </c>
      <c r="V790" s="17" t="s">
        <v>227</v>
      </c>
      <c r="W790" s="17" t="s">
        <v>227</v>
      </c>
      <c r="X790" s="17" t="s">
        <v>227</v>
      </c>
      <c r="Y790" s="17" t="s">
        <v>227</v>
      </c>
      <c r="Z790" s="17" t="s">
        <v>227</v>
      </c>
      <c r="AA790" s="17" t="s">
        <v>227</v>
      </c>
      <c r="AB790" s="155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228</v>
      </c>
      <c r="C791" s="9" t="s">
        <v>228</v>
      </c>
      <c r="D791" s="153" t="s">
        <v>232</v>
      </c>
      <c r="E791" s="154" t="s">
        <v>233</v>
      </c>
      <c r="F791" s="154" t="s">
        <v>237</v>
      </c>
      <c r="G791" s="154" t="s">
        <v>238</v>
      </c>
      <c r="H791" s="154" t="s">
        <v>239</v>
      </c>
      <c r="I791" s="154" t="s">
        <v>240</v>
      </c>
      <c r="J791" s="154" t="s">
        <v>241</v>
      </c>
      <c r="K791" s="154" t="s">
        <v>242</v>
      </c>
      <c r="L791" s="154" t="s">
        <v>243</v>
      </c>
      <c r="M791" s="154" t="s">
        <v>244</v>
      </c>
      <c r="N791" s="154" t="s">
        <v>245</v>
      </c>
      <c r="O791" s="154" t="s">
        <v>246</v>
      </c>
      <c r="P791" s="154" t="s">
        <v>247</v>
      </c>
      <c r="Q791" s="154" t="s">
        <v>248</v>
      </c>
      <c r="R791" s="154" t="s">
        <v>249</v>
      </c>
      <c r="S791" s="154" t="s">
        <v>250</v>
      </c>
      <c r="T791" s="154" t="s">
        <v>251</v>
      </c>
      <c r="U791" s="154" t="s">
        <v>252</v>
      </c>
      <c r="V791" s="154" t="s">
        <v>253</v>
      </c>
      <c r="W791" s="154" t="s">
        <v>254</v>
      </c>
      <c r="X791" s="154" t="s">
        <v>255</v>
      </c>
      <c r="Y791" s="154" t="s">
        <v>257</v>
      </c>
      <c r="Z791" s="154" t="s">
        <v>259</v>
      </c>
      <c r="AA791" s="154" t="s">
        <v>260</v>
      </c>
      <c r="AB791" s="155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301</v>
      </c>
      <c r="E792" s="11" t="s">
        <v>301</v>
      </c>
      <c r="F792" s="11" t="s">
        <v>302</v>
      </c>
      <c r="G792" s="11" t="s">
        <v>301</v>
      </c>
      <c r="H792" s="11" t="s">
        <v>114</v>
      </c>
      <c r="I792" s="11" t="s">
        <v>302</v>
      </c>
      <c r="J792" s="11" t="s">
        <v>301</v>
      </c>
      <c r="K792" s="11" t="s">
        <v>302</v>
      </c>
      <c r="L792" s="11" t="s">
        <v>302</v>
      </c>
      <c r="M792" s="11" t="s">
        <v>302</v>
      </c>
      <c r="N792" s="11" t="s">
        <v>302</v>
      </c>
      <c r="O792" s="11" t="s">
        <v>302</v>
      </c>
      <c r="P792" s="11" t="s">
        <v>114</v>
      </c>
      <c r="Q792" s="11" t="s">
        <v>302</v>
      </c>
      <c r="R792" s="11" t="s">
        <v>302</v>
      </c>
      <c r="S792" s="11" t="s">
        <v>114</v>
      </c>
      <c r="T792" s="11" t="s">
        <v>302</v>
      </c>
      <c r="U792" s="11" t="s">
        <v>301</v>
      </c>
      <c r="V792" s="11" t="s">
        <v>301</v>
      </c>
      <c r="W792" s="11" t="s">
        <v>114</v>
      </c>
      <c r="X792" s="11" t="s">
        <v>301</v>
      </c>
      <c r="Y792" s="11" t="s">
        <v>302</v>
      </c>
      <c r="Z792" s="11" t="s">
        <v>301</v>
      </c>
      <c r="AA792" s="11" t="s">
        <v>302</v>
      </c>
      <c r="AB792" s="155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155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1">
        <v>8.6718411024749766</v>
      </c>
      <c r="E794" s="21">
        <v>9.1999999999999993</v>
      </c>
      <c r="F794" s="149">
        <v>9</v>
      </c>
      <c r="G794" s="21">
        <v>10.701499999999999</v>
      </c>
      <c r="H794" s="149">
        <v>9</v>
      </c>
      <c r="I794" s="21">
        <v>8.39</v>
      </c>
      <c r="J794" s="21">
        <v>8.6</v>
      </c>
      <c r="K794" s="21">
        <v>8.9</v>
      </c>
      <c r="L794" s="21">
        <v>9.1999999999999993</v>
      </c>
      <c r="M794" s="21">
        <v>8.5</v>
      </c>
      <c r="N794" s="21">
        <v>8</v>
      </c>
      <c r="O794" s="21">
        <v>9.3000000000000007</v>
      </c>
      <c r="P794" s="21">
        <v>9.0489176946000001</v>
      </c>
      <c r="Q794" s="21">
        <v>9.8000000000000007</v>
      </c>
      <c r="R794" s="21">
        <v>8.5</v>
      </c>
      <c r="S794" s="149">
        <v>8</v>
      </c>
      <c r="T794" s="21">
        <v>9.6</v>
      </c>
      <c r="U794" s="149">
        <v>9</v>
      </c>
      <c r="V794" s="21">
        <v>9.3000000000000007</v>
      </c>
      <c r="W794" s="21">
        <v>9.1</v>
      </c>
      <c r="X794" s="21">
        <v>8.5</v>
      </c>
      <c r="Y794" s="149">
        <v>9</v>
      </c>
      <c r="Z794" s="21">
        <v>8.4</v>
      </c>
      <c r="AA794" s="149">
        <v>7.4</v>
      </c>
      <c r="AB794" s="155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8.6928767308604549</v>
      </c>
      <c r="E795" s="11">
        <v>9.1999999999999993</v>
      </c>
      <c r="F795" s="150">
        <v>9</v>
      </c>
      <c r="G795" s="11">
        <v>10.5307</v>
      </c>
      <c r="H795" s="150">
        <v>9</v>
      </c>
      <c r="I795" s="11">
        <v>8.3800000000000008</v>
      </c>
      <c r="J795" s="11">
        <v>8.6</v>
      </c>
      <c r="K795" s="11">
        <v>9.3000000000000007</v>
      </c>
      <c r="L795" s="11">
        <v>9</v>
      </c>
      <c r="M795" s="11">
        <v>7.8</v>
      </c>
      <c r="N795" s="11">
        <v>8.6</v>
      </c>
      <c r="O795" s="11">
        <v>9.5</v>
      </c>
      <c r="P795" s="11">
        <v>9.2288438353999993</v>
      </c>
      <c r="Q795" s="11">
        <v>10.1</v>
      </c>
      <c r="R795" s="11">
        <v>8.6999999999999993</v>
      </c>
      <c r="S795" s="150">
        <v>8</v>
      </c>
      <c r="T795" s="11">
        <v>9.4</v>
      </c>
      <c r="U795" s="150">
        <v>8</v>
      </c>
      <c r="V795" s="11">
        <v>9.9</v>
      </c>
      <c r="W795" s="11">
        <v>9</v>
      </c>
      <c r="X795" s="11">
        <v>8.5</v>
      </c>
      <c r="Y795" s="150">
        <v>9</v>
      </c>
      <c r="Z795" s="11">
        <v>8.3000000000000007</v>
      </c>
      <c r="AA795" s="150">
        <v>7</v>
      </c>
      <c r="AB795" s="155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37</v>
      </c>
    </row>
    <row r="796" spans="1:65">
      <c r="A796" s="30"/>
      <c r="B796" s="19">
        <v>1</v>
      </c>
      <c r="C796" s="9">
        <v>3</v>
      </c>
      <c r="D796" s="11">
        <v>8.8027683326324748</v>
      </c>
      <c r="E796" s="11">
        <v>9</v>
      </c>
      <c r="F796" s="150">
        <v>9</v>
      </c>
      <c r="G796" s="151">
        <v>10.893599999999999</v>
      </c>
      <c r="H796" s="150">
        <v>9</v>
      </c>
      <c r="I796" s="11">
        <v>8.34</v>
      </c>
      <c r="J796" s="11">
        <v>8.9</v>
      </c>
      <c r="K796" s="11">
        <v>8.8000000000000007</v>
      </c>
      <c r="L796" s="11">
        <v>8.6</v>
      </c>
      <c r="M796" s="11">
        <v>8.1999999999999993</v>
      </c>
      <c r="N796" s="11">
        <v>8.5</v>
      </c>
      <c r="O796" s="11">
        <v>9.4</v>
      </c>
      <c r="P796" s="11">
        <v>8.9896517732000003</v>
      </c>
      <c r="Q796" s="11">
        <v>9.5</v>
      </c>
      <c r="R796" s="11">
        <v>8.8000000000000007</v>
      </c>
      <c r="S796" s="150">
        <v>8</v>
      </c>
      <c r="T796" s="11">
        <v>9.8000000000000007</v>
      </c>
      <c r="U796" s="150">
        <v>8</v>
      </c>
      <c r="V796" s="11">
        <v>9.3000000000000007</v>
      </c>
      <c r="W796" s="11">
        <v>9</v>
      </c>
      <c r="X796" s="11">
        <v>8.8000000000000007</v>
      </c>
      <c r="Y796" s="150">
        <v>9</v>
      </c>
      <c r="Z796" s="11">
        <v>8.48</v>
      </c>
      <c r="AA796" s="150">
        <v>6.9</v>
      </c>
      <c r="AB796" s="155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8.9068802144919292</v>
      </c>
      <c r="E797" s="11">
        <v>9.3000000000000007</v>
      </c>
      <c r="F797" s="150">
        <v>9</v>
      </c>
      <c r="G797" s="11">
        <v>10.2842</v>
      </c>
      <c r="H797" s="150">
        <v>9</v>
      </c>
      <c r="I797" s="11">
        <v>8.36</v>
      </c>
      <c r="J797" s="11">
        <v>8.4</v>
      </c>
      <c r="K797" s="11">
        <v>8.8000000000000007</v>
      </c>
      <c r="L797" s="11">
        <v>9.3000000000000007</v>
      </c>
      <c r="M797" s="11">
        <v>8.4</v>
      </c>
      <c r="N797" s="11">
        <v>8.4</v>
      </c>
      <c r="O797" s="11">
        <v>9.8000000000000007</v>
      </c>
      <c r="P797" s="11">
        <v>9.1898370535999998</v>
      </c>
      <c r="Q797" s="11">
        <v>9.6999999999999993</v>
      </c>
      <c r="R797" s="11">
        <v>8.6999999999999993</v>
      </c>
      <c r="S797" s="150">
        <v>8</v>
      </c>
      <c r="T797" s="11">
        <v>10</v>
      </c>
      <c r="U797" s="150">
        <v>8</v>
      </c>
      <c r="V797" s="11">
        <v>9.9</v>
      </c>
      <c r="W797" s="11">
        <v>8.8000000000000007</v>
      </c>
      <c r="X797" s="11">
        <v>8.8000000000000007</v>
      </c>
      <c r="Y797" s="150">
        <v>9</v>
      </c>
      <c r="Z797" s="11">
        <v>9.1</v>
      </c>
      <c r="AA797" s="150">
        <v>7.3</v>
      </c>
      <c r="AB797" s="155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9.0307570406529898</v>
      </c>
    </row>
    <row r="798" spans="1:65">
      <c r="A798" s="30"/>
      <c r="B798" s="19">
        <v>1</v>
      </c>
      <c r="C798" s="9">
        <v>5</v>
      </c>
      <c r="D798" s="11">
        <v>8.6563714936448406</v>
      </c>
      <c r="E798" s="11">
        <v>9.1</v>
      </c>
      <c r="F798" s="150">
        <v>9</v>
      </c>
      <c r="G798" s="11">
        <v>10.0373</v>
      </c>
      <c r="H798" s="150">
        <v>9</v>
      </c>
      <c r="I798" s="11">
        <v>8.27</v>
      </c>
      <c r="J798" s="11">
        <v>8.6999999999999993</v>
      </c>
      <c r="K798" s="11">
        <v>9.3000000000000007</v>
      </c>
      <c r="L798" s="11">
        <v>8.8000000000000007</v>
      </c>
      <c r="M798" s="11">
        <v>8.4</v>
      </c>
      <c r="N798" s="11">
        <v>8.3000000000000007</v>
      </c>
      <c r="O798" s="11">
        <v>9.4</v>
      </c>
      <c r="P798" s="11">
        <v>8.9891858153999991</v>
      </c>
      <c r="Q798" s="11">
        <v>8.9</v>
      </c>
      <c r="R798" s="11">
        <v>8.9</v>
      </c>
      <c r="S798" s="150">
        <v>8</v>
      </c>
      <c r="T798" s="11">
        <v>9.8000000000000007</v>
      </c>
      <c r="U798" s="150">
        <v>9</v>
      </c>
      <c r="V798" s="11">
        <v>10.1</v>
      </c>
      <c r="W798" s="11">
        <v>9.1999999999999993</v>
      </c>
      <c r="X798" s="11">
        <v>8.8000000000000007</v>
      </c>
      <c r="Y798" s="150">
        <v>9</v>
      </c>
      <c r="Z798" s="11">
        <v>8.8000000000000007</v>
      </c>
      <c r="AA798" s="150">
        <v>6.8</v>
      </c>
      <c r="AB798" s="155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54</v>
      </c>
    </row>
    <row r="799" spans="1:65">
      <c r="A799" s="30"/>
      <c r="B799" s="19">
        <v>1</v>
      </c>
      <c r="C799" s="9">
        <v>6</v>
      </c>
      <c r="D799" s="11">
        <v>8.6991841047155987</v>
      </c>
      <c r="E799" s="11">
        <v>9.1</v>
      </c>
      <c r="F799" s="150">
        <v>9</v>
      </c>
      <c r="G799" s="11">
        <v>10.0985</v>
      </c>
      <c r="H799" s="150">
        <v>9</v>
      </c>
      <c r="I799" s="11">
        <v>8.36</v>
      </c>
      <c r="J799" s="11">
        <v>8.1999999999999993</v>
      </c>
      <c r="K799" s="11">
        <v>9</v>
      </c>
      <c r="L799" s="11">
        <v>9</v>
      </c>
      <c r="M799" s="11">
        <v>8.1999999999999993</v>
      </c>
      <c r="N799" s="11">
        <v>8.6999999999999993</v>
      </c>
      <c r="O799" s="11">
        <v>9.6999999999999993</v>
      </c>
      <c r="P799" s="11">
        <v>9.1827622395024644</v>
      </c>
      <c r="Q799" s="11">
        <v>9.4</v>
      </c>
      <c r="R799" s="11">
        <v>8.8000000000000007</v>
      </c>
      <c r="S799" s="150">
        <v>8</v>
      </c>
      <c r="T799" s="11">
        <v>9.6999999999999993</v>
      </c>
      <c r="U799" s="150">
        <v>8</v>
      </c>
      <c r="V799" s="11">
        <v>9.6</v>
      </c>
      <c r="W799" s="11">
        <v>9</v>
      </c>
      <c r="X799" s="11">
        <v>9</v>
      </c>
      <c r="Y799" s="150">
        <v>9</v>
      </c>
      <c r="Z799" s="11">
        <v>9</v>
      </c>
      <c r="AA799" s="150">
        <v>6.8</v>
      </c>
      <c r="AB799" s="155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20" t="s">
        <v>267</v>
      </c>
      <c r="C800" s="12"/>
      <c r="D800" s="22">
        <v>8.7383203298033791</v>
      </c>
      <c r="E800" s="22">
        <v>9.15</v>
      </c>
      <c r="F800" s="22">
        <v>9</v>
      </c>
      <c r="G800" s="22">
        <v>10.424300000000001</v>
      </c>
      <c r="H800" s="22">
        <v>9</v>
      </c>
      <c r="I800" s="22">
        <v>8.35</v>
      </c>
      <c r="J800" s="22">
        <v>8.5666666666666682</v>
      </c>
      <c r="K800" s="22">
        <v>9.0166666666666675</v>
      </c>
      <c r="L800" s="22">
        <v>8.9833333333333325</v>
      </c>
      <c r="M800" s="22">
        <v>8.25</v>
      </c>
      <c r="N800" s="22">
        <v>8.4166666666666661</v>
      </c>
      <c r="O800" s="22">
        <v>9.5166666666666657</v>
      </c>
      <c r="P800" s="22">
        <v>9.104866401950412</v>
      </c>
      <c r="Q800" s="22">
        <v>9.5666666666666647</v>
      </c>
      <c r="R800" s="22">
        <v>8.7333333333333343</v>
      </c>
      <c r="S800" s="22">
        <v>8</v>
      </c>
      <c r="T800" s="22">
        <v>9.7166666666666668</v>
      </c>
      <c r="U800" s="22">
        <v>8.3333333333333339</v>
      </c>
      <c r="V800" s="22">
        <v>9.6833333333333353</v>
      </c>
      <c r="W800" s="22">
        <v>9.0166666666666675</v>
      </c>
      <c r="X800" s="22">
        <v>8.7333333333333343</v>
      </c>
      <c r="Y800" s="22">
        <v>9</v>
      </c>
      <c r="Z800" s="22">
        <v>8.68</v>
      </c>
      <c r="AA800" s="22">
        <v>7.0333333333333323</v>
      </c>
      <c r="AB800" s="155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A801" s="30"/>
      <c r="B801" s="3" t="s">
        <v>268</v>
      </c>
      <c r="C801" s="29"/>
      <c r="D801" s="11">
        <v>8.6960304177880268</v>
      </c>
      <c r="E801" s="11">
        <v>9.1499999999999986</v>
      </c>
      <c r="F801" s="11">
        <v>9</v>
      </c>
      <c r="G801" s="11">
        <v>10.407450000000001</v>
      </c>
      <c r="H801" s="11">
        <v>9</v>
      </c>
      <c r="I801" s="11">
        <v>8.36</v>
      </c>
      <c r="J801" s="11">
        <v>8.6</v>
      </c>
      <c r="K801" s="11">
        <v>8.9499999999999993</v>
      </c>
      <c r="L801" s="11">
        <v>9</v>
      </c>
      <c r="M801" s="11">
        <v>8.3000000000000007</v>
      </c>
      <c r="N801" s="11">
        <v>8.4499999999999993</v>
      </c>
      <c r="O801" s="11">
        <v>9.4499999999999993</v>
      </c>
      <c r="P801" s="11">
        <v>9.1158399670512331</v>
      </c>
      <c r="Q801" s="11">
        <v>9.6</v>
      </c>
      <c r="R801" s="11">
        <v>8.75</v>
      </c>
      <c r="S801" s="11">
        <v>8</v>
      </c>
      <c r="T801" s="11">
        <v>9.75</v>
      </c>
      <c r="U801" s="11">
        <v>8</v>
      </c>
      <c r="V801" s="11">
        <v>9.75</v>
      </c>
      <c r="W801" s="11">
        <v>9</v>
      </c>
      <c r="X801" s="11">
        <v>8.8000000000000007</v>
      </c>
      <c r="Y801" s="11">
        <v>9</v>
      </c>
      <c r="Z801" s="11">
        <v>8.64</v>
      </c>
      <c r="AA801" s="11">
        <v>6.95</v>
      </c>
      <c r="AB801" s="155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6"/>
    </row>
    <row r="802" spans="1:65">
      <c r="A802" s="30"/>
      <c r="B802" s="3" t="s">
        <v>269</v>
      </c>
      <c r="C802" s="29"/>
      <c r="D802" s="23">
        <v>9.7260314628119127E-2</v>
      </c>
      <c r="E802" s="23">
        <v>0.1048808848170153</v>
      </c>
      <c r="F802" s="23">
        <v>0</v>
      </c>
      <c r="G802" s="23">
        <v>0.34174433133557575</v>
      </c>
      <c r="H802" s="23">
        <v>0</v>
      </c>
      <c r="I802" s="23">
        <v>4.2895221179054768E-2</v>
      </c>
      <c r="J802" s="23">
        <v>0.24221202832779948</v>
      </c>
      <c r="K802" s="23">
        <v>0.23166067138525412</v>
      </c>
      <c r="L802" s="23">
        <v>0.25625508125043434</v>
      </c>
      <c r="M802" s="23">
        <v>0.25099800796022287</v>
      </c>
      <c r="N802" s="23">
        <v>0.2483277404291887</v>
      </c>
      <c r="O802" s="23">
        <v>0.19407902170679497</v>
      </c>
      <c r="P802" s="23">
        <v>0.10811553430600342</v>
      </c>
      <c r="Q802" s="23">
        <v>0.40824829046386285</v>
      </c>
      <c r="R802" s="23">
        <v>0.13662601021279494</v>
      </c>
      <c r="S802" s="23">
        <v>0</v>
      </c>
      <c r="T802" s="23">
        <v>0.20412414523193156</v>
      </c>
      <c r="U802" s="23">
        <v>0.51639777949432231</v>
      </c>
      <c r="V802" s="23">
        <v>0.33714487489307393</v>
      </c>
      <c r="W802" s="23">
        <v>0.13291601358251209</v>
      </c>
      <c r="X802" s="23">
        <v>0.19663841605003515</v>
      </c>
      <c r="Y802" s="23">
        <v>0</v>
      </c>
      <c r="Z802" s="23">
        <v>0.33346664001066101</v>
      </c>
      <c r="AA802" s="23">
        <v>0.25819888974716121</v>
      </c>
      <c r="AB802" s="209"/>
      <c r="AC802" s="210"/>
      <c r="AD802" s="210"/>
      <c r="AE802" s="210"/>
      <c r="AF802" s="210"/>
      <c r="AG802" s="210"/>
      <c r="AH802" s="210"/>
      <c r="AI802" s="210"/>
      <c r="AJ802" s="210"/>
      <c r="AK802" s="210"/>
      <c r="AL802" s="210"/>
      <c r="AM802" s="210"/>
      <c r="AN802" s="210"/>
      <c r="AO802" s="210"/>
      <c r="AP802" s="210"/>
      <c r="AQ802" s="210"/>
      <c r="AR802" s="210"/>
      <c r="AS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F802" s="210"/>
      <c r="BG802" s="210"/>
      <c r="BH802" s="210"/>
      <c r="BI802" s="210"/>
      <c r="BJ802" s="210"/>
      <c r="BK802" s="210"/>
      <c r="BL802" s="210"/>
      <c r="BM802" s="57"/>
    </row>
    <row r="803" spans="1:65">
      <c r="A803" s="30"/>
      <c r="B803" s="3" t="s">
        <v>87</v>
      </c>
      <c r="C803" s="29"/>
      <c r="D803" s="13">
        <v>1.1130321498560533E-2</v>
      </c>
      <c r="E803" s="13">
        <v>1.146239178328036E-2</v>
      </c>
      <c r="F803" s="13">
        <v>0</v>
      </c>
      <c r="G803" s="13">
        <v>3.2783432109165671E-2</v>
      </c>
      <c r="H803" s="13">
        <v>0</v>
      </c>
      <c r="I803" s="13">
        <v>5.1371522370125475E-3</v>
      </c>
      <c r="J803" s="13">
        <v>2.8273777625813165E-2</v>
      </c>
      <c r="K803" s="13">
        <v>2.5692495902246294E-2</v>
      </c>
      <c r="L803" s="13">
        <v>2.8525612013035363E-2</v>
      </c>
      <c r="M803" s="13">
        <v>3.0424000964875499E-2</v>
      </c>
      <c r="N803" s="13">
        <v>2.950428599158678E-2</v>
      </c>
      <c r="O803" s="13">
        <v>2.0393592473568652E-2</v>
      </c>
      <c r="P803" s="13">
        <v>1.1874477837790491E-2</v>
      </c>
      <c r="Q803" s="13">
        <v>4.2674037330717382E-2</v>
      </c>
      <c r="R803" s="13">
        <v>1.5644199642686443E-2</v>
      </c>
      <c r="S803" s="13">
        <v>0</v>
      </c>
      <c r="T803" s="13">
        <v>2.1007630727128461E-2</v>
      </c>
      <c r="U803" s="13">
        <v>6.196773353931867E-2</v>
      </c>
      <c r="V803" s="13">
        <v>3.4817026667098849E-2</v>
      </c>
      <c r="W803" s="13">
        <v>1.4741147532256423E-2</v>
      </c>
      <c r="X803" s="13">
        <v>2.2515849166034559E-2</v>
      </c>
      <c r="Y803" s="13">
        <v>0</v>
      </c>
      <c r="Z803" s="13">
        <v>3.8417815669430991E-2</v>
      </c>
      <c r="AA803" s="13">
        <v>3.67107426180798E-2</v>
      </c>
      <c r="AB803" s="155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6"/>
    </row>
    <row r="804" spans="1:65">
      <c r="A804" s="30"/>
      <c r="B804" s="3" t="s">
        <v>270</v>
      </c>
      <c r="C804" s="29"/>
      <c r="D804" s="13">
        <v>-3.2382303004407365E-2</v>
      </c>
      <c r="E804" s="13">
        <v>1.3204093389981075E-2</v>
      </c>
      <c r="F804" s="13">
        <v>-3.405809780346547E-3</v>
      </c>
      <c r="G804" s="13">
        <v>0.15431075745630363</v>
      </c>
      <c r="H804" s="13">
        <v>-3.405809780346547E-3</v>
      </c>
      <c r="I804" s="13">
        <v>-7.5382056851766022E-2</v>
      </c>
      <c r="J804" s="13">
        <v>-5.1389974494626012E-2</v>
      </c>
      <c r="K804" s="13">
        <v>-1.5602649836434779E-3</v>
      </c>
      <c r="L804" s="13">
        <v>-5.2513545770497272E-3</v>
      </c>
      <c r="M804" s="13">
        <v>-8.6455325631984326E-2</v>
      </c>
      <c r="N804" s="13">
        <v>-6.7999877664953856E-2</v>
      </c>
      <c r="O804" s="13">
        <v>5.3806078917448152E-2</v>
      </c>
      <c r="P804" s="13">
        <v>8.206328767766724E-3</v>
      </c>
      <c r="Q804" s="13">
        <v>5.9342713307557249E-2</v>
      </c>
      <c r="R804" s="13">
        <v>-3.2934526527595431E-2</v>
      </c>
      <c r="S804" s="13">
        <v>-0.11413849758253025</v>
      </c>
      <c r="T804" s="13">
        <v>7.5952616477884982E-2</v>
      </c>
      <c r="U804" s="13">
        <v>-7.722760164846898E-2</v>
      </c>
      <c r="V804" s="13">
        <v>7.2261526884479066E-2</v>
      </c>
      <c r="W804" s="13">
        <v>-1.5602649836434779E-3</v>
      </c>
      <c r="X804" s="13">
        <v>-3.2934526527595431E-2</v>
      </c>
      <c r="Y804" s="13">
        <v>-3.405809780346547E-3</v>
      </c>
      <c r="Z804" s="13">
        <v>-3.8840269877045364E-2</v>
      </c>
      <c r="AA804" s="13">
        <v>-0.22118009579130804</v>
      </c>
      <c r="AB804" s="155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6"/>
    </row>
    <row r="805" spans="1:65">
      <c r="A805" s="30"/>
      <c r="B805" s="46" t="s">
        <v>271</v>
      </c>
      <c r="C805" s="47"/>
      <c r="D805" s="45">
        <v>0.4</v>
      </c>
      <c r="E805" s="45">
        <v>0.27</v>
      </c>
      <c r="F805" s="45" t="s">
        <v>272</v>
      </c>
      <c r="G805" s="45">
        <v>2.33</v>
      </c>
      <c r="H805" s="45" t="s">
        <v>272</v>
      </c>
      <c r="I805" s="45">
        <v>1.02</v>
      </c>
      <c r="J805" s="45">
        <v>0.67</v>
      </c>
      <c r="K805" s="45">
        <v>0.05</v>
      </c>
      <c r="L805" s="45">
        <v>0</v>
      </c>
      <c r="M805" s="45">
        <v>1.19</v>
      </c>
      <c r="N805" s="45">
        <v>0.92</v>
      </c>
      <c r="O805" s="45">
        <v>0.86</v>
      </c>
      <c r="P805" s="45">
        <v>0.2</v>
      </c>
      <c r="Q805" s="45">
        <v>0.94</v>
      </c>
      <c r="R805" s="45">
        <v>0.4</v>
      </c>
      <c r="S805" s="45" t="s">
        <v>272</v>
      </c>
      <c r="T805" s="45">
        <v>1.19</v>
      </c>
      <c r="U805" s="45" t="s">
        <v>272</v>
      </c>
      <c r="V805" s="45">
        <v>1.1299999999999999</v>
      </c>
      <c r="W805" s="45">
        <v>0.05</v>
      </c>
      <c r="X805" s="45">
        <v>0.4</v>
      </c>
      <c r="Y805" s="45" t="s">
        <v>272</v>
      </c>
      <c r="Z805" s="45">
        <v>0.49</v>
      </c>
      <c r="AA805" s="45">
        <v>3.16</v>
      </c>
      <c r="AB805" s="15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6"/>
    </row>
    <row r="806" spans="1:65">
      <c r="B806" s="31" t="s">
        <v>323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BM806" s="56"/>
    </row>
    <row r="807" spans="1:65">
      <c r="BM807" s="56"/>
    </row>
    <row r="808" spans="1:65" ht="15">
      <c r="B808" s="8" t="s">
        <v>541</v>
      </c>
      <c r="BM808" s="28" t="s">
        <v>328</v>
      </c>
    </row>
    <row r="809" spans="1:65" ht="15">
      <c r="A809" s="25" t="s">
        <v>61</v>
      </c>
      <c r="B809" s="18" t="s">
        <v>110</v>
      </c>
      <c r="C809" s="15" t="s">
        <v>111</v>
      </c>
      <c r="D809" s="16" t="s">
        <v>227</v>
      </c>
      <c r="E809" s="17" t="s">
        <v>227</v>
      </c>
      <c r="F809" s="17" t="s">
        <v>227</v>
      </c>
      <c r="G809" s="17" t="s">
        <v>227</v>
      </c>
      <c r="H809" s="17" t="s">
        <v>227</v>
      </c>
      <c r="I809" s="17" t="s">
        <v>227</v>
      </c>
      <c r="J809" s="17" t="s">
        <v>227</v>
      </c>
      <c r="K809" s="17" t="s">
        <v>227</v>
      </c>
      <c r="L809" s="17" t="s">
        <v>227</v>
      </c>
      <c r="M809" s="17" t="s">
        <v>227</v>
      </c>
      <c r="N809" s="17" t="s">
        <v>227</v>
      </c>
      <c r="O809" s="17" t="s">
        <v>227</v>
      </c>
      <c r="P809" s="17" t="s">
        <v>227</v>
      </c>
      <c r="Q809" s="17" t="s">
        <v>227</v>
      </c>
      <c r="R809" s="17" t="s">
        <v>227</v>
      </c>
      <c r="S809" s="17" t="s">
        <v>227</v>
      </c>
      <c r="T809" s="17" t="s">
        <v>227</v>
      </c>
      <c r="U809" s="17" t="s">
        <v>227</v>
      </c>
      <c r="V809" s="17" t="s">
        <v>227</v>
      </c>
      <c r="W809" s="17" t="s">
        <v>227</v>
      </c>
      <c r="X809" s="17" t="s">
        <v>227</v>
      </c>
      <c r="Y809" s="155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228</v>
      </c>
      <c r="C810" s="9" t="s">
        <v>228</v>
      </c>
      <c r="D810" s="153" t="s">
        <v>232</v>
      </c>
      <c r="E810" s="154" t="s">
        <v>233</v>
      </c>
      <c r="F810" s="154" t="s">
        <v>237</v>
      </c>
      <c r="G810" s="154" t="s">
        <v>238</v>
      </c>
      <c r="H810" s="154" t="s">
        <v>239</v>
      </c>
      <c r="I810" s="154" t="s">
        <v>240</v>
      </c>
      <c r="J810" s="154" t="s">
        <v>241</v>
      </c>
      <c r="K810" s="154" t="s">
        <v>242</v>
      </c>
      <c r="L810" s="154" t="s">
        <v>243</v>
      </c>
      <c r="M810" s="154" t="s">
        <v>244</v>
      </c>
      <c r="N810" s="154" t="s">
        <v>245</v>
      </c>
      <c r="O810" s="154" t="s">
        <v>246</v>
      </c>
      <c r="P810" s="154" t="s">
        <v>247</v>
      </c>
      <c r="Q810" s="154" t="s">
        <v>249</v>
      </c>
      <c r="R810" s="154" t="s">
        <v>250</v>
      </c>
      <c r="S810" s="154" t="s">
        <v>251</v>
      </c>
      <c r="T810" s="154" t="s">
        <v>252</v>
      </c>
      <c r="U810" s="154" t="s">
        <v>253</v>
      </c>
      <c r="V810" s="154" t="s">
        <v>254</v>
      </c>
      <c r="W810" s="154" t="s">
        <v>259</v>
      </c>
      <c r="X810" s="154" t="s">
        <v>260</v>
      </c>
      <c r="Y810" s="155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301</v>
      </c>
      <c r="E811" s="11" t="s">
        <v>301</v>
      </c>
      <c r="F811" s="11" t="s">
        <v>302</v>
      </c>
      <c r="G811" s="11" t="s">
        <v>114</v>
      </c>
      <c r="H811" s="11" t="s">
        <v>114</v>
      </c>
      <c r="I811" s="11" t="s">
        <v>302</v>
      </c>
      <c r="J811" s="11" t="s">
        <v>301</v>
      </c>
      <c r="K811" s="11" t="s">
        <v>302</v>
      </c>
      <c r="L811" s="11" t="s">
        <v>302</v>
      </c>
      <c r="M811" s="11" t="s">
        <v>302</v>
      </c>
      <c r="N811" s="11" t="s">
        <v>302</v>
      </c>
      <c r="O811" s="11" t="s">
        <v>302</v>
      </c>
      <c r="P811" s="11" t="s">
        <v>114</v>
      </c>
      <c r="Q811" s="11" t="s">
        <v>302</v>
      </c>
      <c r="R811" s="11" t="s">
        <v>301</v>
      </c>
      <c r="S811" s="11" t="s">
        <v>302</v>
      </c>
      <c r="T811" s="11" t="s">
        <v>301</v>
      </c>
      <c r="U811" s="11" t="s">
        <v>301</v>
      </c>
      <c r="V811" s="11" t="s">
        <v>301</v>
      </c>
      <c r="W811" s="11" t="s">
        <v>301</v>
      </c>
      <c r="X811" s="11" t="s">
        <v>302</v>
      </c>
      <c r="Y811" s="155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155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149" t="s">
        <v>324</v>
      </c>
      <c r="E813" s="21">
        <v>0.7</v>
      </c>
      <c r="F813" s="21">
        <v>0.3</v>
      </c>
      <c r="G813" s="149" t="s">
        <v>105</v>
      </c>
      <c r="H813" s="149" t="s">
        <v>104</v>
      </c>
      <c r="I813" s="21">
        <v>0.39</v>
      </c>
      <c r="J813" s="21">
        <v>1.2</v>
      </c>
      <c r="K813" s="21">
        <v>1</v>
      </c>
      <c r="L813" s="21">
        <v>1</v>
      </c>
      <c r="M813" s="21">
        <v>1</v>
      </c>
      <c r="N813" s="149" t="s">
        <v>102</v>
      </c>
      <c r="O813" s="21" t="s">
        <v>102</v>
      </c>
      <c r="P813" s="149" t="s">
        <v>103</v>
      </c>
      <c r="Q813" s="149" t="s">
        <v>103</v>
      </c>
      <c r="R813" s="149" t="s">
        <v>102</v>
      </c>
      <c r="S813" s="21" t="s">
        <v>303</v>
      </c>
      <c r="T813" s="149" t="s">
        <v>102</v>
      </c>
      <c r="U813" s="149" t="s">
        <v>102</v>
      </c>
      <c r="V813" s="149" t="s">
        <v>303</v>
      </c>
      <c r="W813" s="149">
        <v>3</v>
      </c>
      <c r="X813" s="149" t="s">
        <v>103</v>
      </c>
      <c r="Y813" s="155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50" t="s">
        <v>324</v>
      </c>
      <c r="E814" s="11">
        <v>0.9</v>
      </c>
      <c r="F814" s="11">
        <v>0.3</v>
      </c>
      <c r="G814" s="150" t="s">
        <v>105</v>
      </c>
      <c r="H814" s="150" t="s">
        <v>104</v>
      </c>
      <c r="I814" s="11">
        <v>0.4</v>
      </c>
      <c r="J814" s="11" t="s">
        <v>304</v>
      </c>
      <c r="K814" s="11">
        <v>1</v>
      </c>
      <c r="L814" s="11">
        <v>1</v>
      </c>
      <c r="M814" s="11">
        <v>1</v>
      </c>
      <c r="N814" s="150" t="s">
        <v>102</v>
      </c>
      <c r="O814" s="11" t="s">
        <v>102</v>
      </c>
      <c r="P814" s="150" t="s">
        <v>103</v>
      </c>
      <c r="Q814" s="150" t="s">
        <v>103</v>
      </c>
      <c r="R814" s="150" t="s">
        <v>102</v>
      </c>
      <c r="S814" s="11">
        <v>0.5</v>
      </c>
      <c r="T814" s="150" t="s">
        <v>102</v>
      </c>
      <c r="U814" s="150" t="s">
        <v>102</v>
      </c>
      <c r="V814" s="150" t="s">
        <v>303</v>
      </c>
      <c r="W814" s="150">
        <v>4</v>
      </c>
      <c r="X814" s="150" t="s">
        <v>103</v>
      </c>
      <c r="Y814" s="155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38</v>
      </c>
    </row>
    <row r="815" spans="1:65">
      <c r="A815" s="30"/>
      <c r="B815" s="19">
        <v>1</v>
      </c>
      <c r="C815" s="9">
        <v>3</v>
      </c>
      <c r="D815" s="150" t="s">
        <v>324</v>
      </c>
      <c r="E815" s="11">
        <v>1</v>
      </c>
      <c r="F815" s="11">
        <v>0.3</v>
      </c>
      <c r="G815" s="150" t="s">
        <v>105</v>
      </c>
      <c r="H815" s="150" t="s">
        <v>104</v>
      </c>
      <c r="I815" s="11">
        <v>0.43</v>
      </c>
      <c r="J815" s="11">
        <v>0.8</v>
      </c>
      <c r="K815" s="11">
        <v>1</v>
      </c>
      <c r="L815" s="11">
        <v>1</v>
      </c>
      <c r="M815" s="11">
        <v>1</v>
      </c>
      <c r="N815" s="150" t="s">
        <v>102</v>
      </c>
      <c r="O815" s="11" t="s">
        <v>102</v>
      </c>
      <c r="P815" s="150" t="s">
        <v>103</v>
      </c>
      <c r="Q815" s="150" t="s">
        <v>103</v>
      </c>
      <c r="R815" s="150" t="s">
        <v>102</v>
      </c>
      <c r="S815" s="11" t="s">
        <v>303</v>
      </c>
      <c r="T815" s="150" t="s">
        <v>102</v>
      </c>
      <c r="U815" s="150" t="s">
        <v>102</v>
      </c>
      <c r="V815" s="150" t="s">
        <v>303</v>
      </c>
      <c r="W815" s="150">
        <v>3.4</v>
      </c>
      <c r="X815" s="150" t="s">
        <v>103</v>
      </c>
      <c r="Y815" s="155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50" t="s">
        <v>324</v>
      </c>
      <c r="E816" s="11">
        <v>0.9</v>
      </c>
      <c r="F816" s="11">
        <v>0.6</v>
      </c>
      <c r="G816" s="150" t="s">
        <v>105</v>
      </c>
      <c r="H816" s="150" t="s">
        <v>104</v>
      </c>
      <c r="I816" s="11">
        <v>0.42</v>
      </c>
      <c r="J816" s="11">
        <v>0.8</v>
      </c>
      <c r="K816" s="11">
        <v>1</v>
      </c>
      <c r="L816" s="11">
        <v>1</v>
      </c>
      <c r="M816" s="11" t="s">
        <v>102</v>
      </c>
      <c r="N816" s="150" t="s">
        <v>102</v>
      </c>
      <c r="O816" s="11">
        <v>1</v>
      </c>
      <c r="P816" s="150" t="s">
        <v>103</v>
      </c>
      <c r="Q816" s="150" t="s">
        <v>103</v>
      </c>
      <c r="R816" s="150" t="s">
        <v>102</v>
      </c>
      <c r="S816" s="11" t="s">
        <v>303</v>
      </c>
      <c r="T816" s="150" t="s">
        <v>102</v>
      </c>
      <c r="U816" s="150" t="s">
        <v>102</v>
      </c>
      <c r="V816" s="150" t="s">
        <v>303</v>
      </c>
      <c r="W816" s="150">
        <v>4</v>
      </c>
      <c r="X816" s="150" t="s">
        <v>103</v>
      </c>
      <c r="Y816" s="155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0.70277777777777795</v>
      </c>
    </row>
    <row r="817" spans="1:65">
      <c r="A817" s="30"/>
      <c r="B817" s="19">
        <v>1</v>
      </c>
      <c r="C817" s="9">
        <v>5</v>
      </c>
      <c r="D817" s="150" t="s">
        <v>324</v>
      </c>
      <c r="E817" s="11">
        <v>1.1000000000000001</v>
      </c>
      <c r="F817" s="11">
        <v>0.7</v>
      </c>
      <c r="G817" s="150" t="s">
        <v>105</v>
      </c>
      <c r="H817" s="150" t="s">
        <v>104</v>
      </c>
      <c r="I817" s="11">
        <v>0.43</v>
      </c>
      <c r="J817" s="11">
        <v>0.5</v>
      </c>
      <c r="K817" s="11" t="s">
        <v>102</v>
      </c>
      <c r="L817" s="11">
        <v>1</v>
      </c>
      <c r="M817" s="11" t="s">
        <v>102</v>
      </c>
      <c r="N817" s="150" t="s">
        <v>102</v>
      </c>
      <c r="O817" s="11" t="s">
        <v>102</v>
      </c>
      <c r="P817" s="150" t="s">
        <v>103</v>
      </c>
      <c r="Q817" s="150" t="s">
        <v>103</v>
      </c>
      <c r="R817" s="150" t="s">
        <v>102</v>
      </c>
      <c r="S817" s="11" t="s">
        <v>303</v>
      </c>
      <c r="T817" s="150" t="s">
        <v>102</v>
      </c>
      <c r="U817" s="150" t="s">
        <v>102</v>
      </c>
      <c r="V817" s="150" t="s">
        <v>303</v>
      </c>
      <c r="W817" s="150">
        <v>3</v>
      </c>
      <c r="X817" s="150" t="s">
        <v>103</v>
      </c>
      <c r="Y817" s="155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7</v>
      </c>
    </row>
    <row r="818" spans="1:65">
      <c r="A818" s="30"/>
      <c r="B818" s="19">
        <v>1</v>
      </c>
      <c r="C818" s="9">
        <v>6</v>
      </c>
      <c r="D818" s="150" t="s">
        <v>324</v>
      </c>
      <c r="E818" s="11">
        <v>0.9</v>
      </c>
      <c r="F818" s="11">
        <v>0.8</v>
      </c>
      <c r="G818" s="150" t="s">
        <v>105</v>
      </c>
      <c r="H818" s="150" t="s">
        <v>104</v>
      </c>
      <c r="I818" s="11">
        <v>0.43</v>
      </c>
      <c r="J818" s="11">
        <v>1</v>
      </c>
      <c r="K818" s="11">
        <v>1</v>
      </c>
      <c r="L818" s="11">
        <v>1</v>
      </c>
      <c r="M818" s="11">
        <v>1</v>
      </c>
      <c r="N818" s="150" t="s">
        <v>102</v>
      </c>
      <c r="O818" s="11">
        <v>1</v>
      </c>
      <c r="P818" s="150" t="s">
        <v>103</v>
      </c>
      <c r="Q818" s="150" t="s">
        <v>103</v>
      </c>
      <c r="R818" s="150" t="s">
        <v>102</v>
      </c>
      <c r="S818" s="11">
        <v>0.5</v>
      </c>
      <c r="T818" s="150" t="s">
        <v>102</v>
      </c>
      <c r="U818" s="150" t="s">
        <v>102</v>
      </c>
      <c r="V818" s="150" t="s">
        <v>303</v>
      </c>
      <c r="W818" s="150">
        <v>3</v>
      </c>
      <c r="X818" s="150" t="s">
        <v>103</v>
      </c>
      <c r="Y818" s="155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A819" s="30"/>
      <c r="B819" s="20" t="s">
        <v>267</v>
      </c>
      <c r="C819" s="12"/>
      <c r="D819" s="22" t="s">
        <v>750</v>
      </c>
      <c r="E819" s="22">
        <v>0.91666666666666663</v>
      </c>
      <c r="F819" s="22">
        <v>0.5</v>
      </c>
      <c r="G819" s="22" t="s">
        <v>750</v>
      </c>
      <c r="H819" s="22" t="s">
        <v>750</v>
      </c>
      <c r="I819" s="22">
        <v>0.41666666666666669</v>
      </c>
      <c r="J819" s="22">
        <v>0.86</v>
      </c>
      <c r="K819" s="22">
        <v>1</v>
      </c>
      <c r="L819" s="22">
        <v>1</v>
      </c>
      <c r="M819" s="22">
        <v>1</v>
      </c>
      <c r="N819" s="22" t="s">
        <v>750</v>
      </c>
      <c r="O819" s="22">
        <v>1</v>
      </c>
      <c r="P819" s="22" t="s">
        <v>750</v>
      </c>
      <c r="Q819" s="22" t="s">
        <v>750</v>
      </c>
      <c r="R819" s="22" t="s">
        <v>750</v>
      </c>
      <c r="S819" s="22">
        <v>0.5</v>
      </c>
      <c r="T819" s="22" t="s">
        <v>750</v>
      </c>
      <c r="U819" s="22" t="s">
        <v>750</v>
      </c>
      <c r="V819" s="22" t="s">
        <v>750</v>
      </c>
      <c r="W819" s="22">
        <v>3.4</v>
      </c>
      <c r="X819" s="22" t="s">
        <v>750</v>
      </c>
      <c r="Y819" s="155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6"/>
    </row>
    <row r="820" spans="1:65">
      <c r="A820" s="30"/>
      <c r="B820" s="3" t="s">
        <v>268</v>
      </c>
      <c r="C820" s="29"/>
      <c r="D820" s="11" t="s">
        <v>750</v>
      </c>
      <c r="E820" s="11">
        <v>0.9</v>
      </c>
      <c r="F820" s="11">
        <v>0.44999999999999996</v>
      </c>
      <c r="G820" s="11" t="s">
        <v>750</v>
      </c>
      <c r="H820" s="11" t="s">
        <v>750</v>
      </c>
      <c r="I820" s="11">
        <v>0.42499999999999999</v>
      </c>
      <c r="J820" s="11">
        <v>0.8</v>
      </c>
      <c r="K820" s="11">
        <v>1</v>
      </c>
      <c r="L820" s="11">
        <v>1</v>
      </c>
      <c r="M820" s="11">
        <v>1</v>
      </c>
      <c r="N820" s="11" t="s">
        <v>750</v>
      </c>
      <c r="O820" s="11">
        <v>1</v>
      </c>
      <c r="P820" s="11" t="s">
        <v>750</v>
      </c>
      <c r="Q820" s="11" t="s">
        <v>750</v>
      </c>
      <c r="R820" s="11" t="s">
        <v>750</v>
      </c>
      <c r="S820" s="11">
        <v>0.5</v>
      </c>
      <c r="T820" s="11" t="s">
        <v>750</v>
      </c>
      <c r="U820" s="11" t="s">
        <v>750</v>
      </c>
      <c r="V820" s="11" t="s">
        <v>750</v>
      </c>
      <c r="W820" s="11">
        <v>3.2</v>
      </c>
      <c r="X820" s="11" t="s">
        <v>750</v>
      </c>
      <c r="Y820" s="155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6"/>
    </row>
    <row r="821" spans="1:65">
      <c r="A821" s="30"/>
      <c r="B821" s="3" t="s">
        <v>269</v>
      </c>
      <c r="C821" s="29"/>
      <c r="D821" s="23" t="s">
        <v>750</v>
      </c>
      <c r="E821" s="23">
        <v>0.13291601358251295</v>
      </c>
      <c r="F821" s="23">
        <v>0.22803508501982761</v>
      </c>
      <c r="G821" s="23" t="s">
        <v>750</v>
      </c>
      <c r="H821" s="23" t="s">
        <v>750</v>
      </c>
      <c r="I821" s="23">
        <v>1.7511900715418249E-2</v>
      </c>
      <c r="J821" s="23">
        <v>0.26076809620810626</v>
      </c>
      <c r="K821" s="23">
        <v>0</v>
      </c>
      <c r="L821" s="23">
        <v>0</v>
      </c>
      <c r="M821" s="23">
        <v>0</v>
      </c>
      <c r="N821" s="23" t="s">
        <v>750</v>
      </c>
      <c r="O821" s="23">
        <v>0</v>
      </c>
      <c r="P821" s="23" t="s">
        <v>750</v>
      </c>
      <c r="Q821" s="23" t="s">
        <v>750</v>
      </c>
      <c r="R821" s="23" t="s">
        <v>750</v>
      </c>
      <c r="S821" s="23">
        <v>0</v>
      </c>
      <c r="T821" s="23" t="s">
        <v>750</v>
      </c>
      <c r="U821" s="23" t="s">
        <v>750</v>
      </c>
      <c r="V821" s="23" t="s">
        <v>750</v>
      </c>
      <c r="W821" s="23">
        <v>0.48989794855663621</v>
      </c>
      <c r="X821" s="23" t="s">
        <v>750</v>
      </c>
      <c r="Y821" s="155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6"/>
    </row>
    <row r="822" spans="1:65">
      <c r="A822" s="30"/>
      <c r="B822" s="3" t="s">
        <v>87</v>
      </c>
      <c r="C822" s="29"/>
      <c r="D822" s="13" t="s">
        <v>750</v>
      </c>
      <c r="E822" s="13">
        <v>0.1449992875445596</v>
      </c>
      <c r="F822" s="13">
        <v>0.45607017003965522</v>
      </c>
      <c r="G822" s="13" t="s">
        <v>750</v>
      </c>
      <c r="H822" s="13" t="s">
        <v>750</v>
      </c>
      <c r="I822" s="13">
        <v>4.2028561717003796E-2</v>
      </c>
      <c r="J822" s="13">
        <v>0.30321871652105381</v>
      </c>
      <c r="K822" s="13">
        <v>0</v>
      </c>
      <c r="L822" s="13">
        <v>0</v>
      </c>
      <c r="M822" s="13">
        <v>0</v>
      </c>
      <c r="N822" s="13" t="s">
        <v>750</v>
      </c>
      <c r="O822" s="13">
        <v>0</v>
      </c>
      <c r="P822" s="13" t="s">
        <v>750</v>
      </c>
      <c r="Q822" s="13" t="s">
        <v>750</v>
      </c>
      <c r="R822" s="13" t="s">
        <v>750</v>
      </c>
      <c r="S822" s="13">
        <v>0</v>
      </c>
      <c r="T822" s="13" t="s">
        <v>750</v>
      </c>
      <c r="U822" s="13" t="s">
        <v>750</v>
      </c>
      <c r="V822" s="13" t="s">
        <v>750</v>
      </c>
      <c r="W822" s="13">
        <v>0.14408763192842242</v>
      </c>
      <c r="X822" s="13" t="s">
        <v>750</v>
      </c>
      <c r="Y822" s="155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6"/>
    </row>
    <row r="823" spans="1:65">
      <c r="A823" s="30"/>
      <c r="B823" s="3" t="s">
        <v>270</v>
      </c>
      <c r="C823" s="29"/>
      <c r="D823" s="13" t="s">
        <v>750</v>
      </c>
      <c r="E823" s="13">
        <v>0.3043478260869561</v>
      </c>
      <c r="F823" s="13">
        <v>-0.28853754940711485</v>
      </c>
      <c r="G823" s="13" t="s">
        <v>750</v>
      </c>
      <c r="H823" s="13" t="s">
        <v>750</v>
      </c>
      <c r="I823" s="13">
        <v>-0.40711462450592895</v>
      </c>
      <c r="J823" s="13">
        <v>0.22371541501976244</v>
      </c>
      <c r="K823" s="13">
        <v>0.42292490118577031</v>
      </c>
      <c r="L823" s="13">
        <v>0.42292490118577031</v>
      </c>
      <c r="M823" s="13">
        <v>0.42292490118577031</v>
      </c>
      <c r="N823" s="13" t="s">
        <v>750</v>
      </c>
      <c r="O823" s="13">
        <v>0.42292490118577031</v>
      </c>
      <c r="P823" s="13" t="s">
        <v>750</v>
      </c>
      <c r="Q823" s="13" t="s">
        <v>750</v>
      </c>
      <c r="R823" s="13" t="s">
        <v>750</v>
      </c>
      <c r="S823" s="13">
        <v>-0.28853754940711485</v>
      </c>
      <c r="T823" s="13" t="s">
        <v>750</v>
      </c>
      <c r="U823" s="13" t="s">
        <v>750</v>
      </c>
      <c r="V823" s="13" t="s">
        <v>750</v>
      </c>
      <c r="W823" s="13">
        <v>3.8379446640316193</v>
      </c>
      <c r="X823" s="13" t="s">
        <v>750</v>
      </c>
      <c r="Y823" s="155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6"/>
    </row>
    <row r="824" spans="1:65">
      <c r="A824" s="30"/>
      <c r="B824" s="46" t="s">
        <v>271</v>
      </c>
      <c r="C824" s="47"/>
      <c r="D824" s="45">
        <v>0.02</v>
      </c>
      <c r="E824" s="45">
        <v>0.49</v>
      </c>
      <c r="F824" s="45">
        <v>0.67</v>
      </c>
      <c r="G824" s="45">
        <v>1.93</v>
      </c>
      <c r="H824" s="45">
        <v>4.91</v>
      </c>
      <c r="I824" s="45">
        <v>0.91</v>
      </c>
      <c r="J824" s="45">
        <v>0</v>
      </c>
      <c r="K824" s="45">
        <v>0.49</v>
      </c>
      <c r="L824" s="45">
        <v>0.72</v>
      </c>
      <c r="M824" s="45">
        <v>0.26</v>
      </c>
      <c r="N824" s="45">
        <v>0.67</v>
      </c>
      <c r="O824" s="45">
        <v>0.21</v>
      </c>
      <c r="P824" s="45">
        <v>0.72</v>
      </c>
      <c r="Q824" s="45">
        <v>0.72</v>
      </c>
      <c r="R824" s="45">
        <v>0.67</v>
      </c>
      <c r="S824" s="45">
        <v>1.1399999999999999</v>
      </c>
      <c r="T824" s="45">
        <v>0.67</v>
      </c>
      <c r="U824" s="45">
        <v>0.67</v>
      </c>
      <c r="V824" s="45">
        <v>1.37</v>
      </c>
      <c r="W824" s="45">
        <v>7.42</v>
      </c>
      <c r="X824" s="45">
        <v>0.72</v>
      </c>
      <c r="Y824" s="155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6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BM825" s="56"/>
    </row>
    <row r="826" spans="1:65" ht="15">
      <c r="B826" s="8" t="s">
        <v>542</v>
      </c>
      <c r="BM826" s="28" t="s">
        <v>67</v>
      </c>
    </row>
    <row r="827" spans="1:65" ht="15">
      <c r="A827" s="25" t="s">
        <v>12</v>
      </c>
      <c r="B827" s="18" t="s">
        <v>110</v>
      </c>
      <c r="C827" s="15" t="s">
        <v>111</v>
      </c>
      <c r="D827" s="16" t="s">
        <v>227</v>
      </c>
      <c r="E827" s="17" t="s">
        <v>227</v>
      </c>
      <c r="F827" s="17" t="s">
        <v>227</v>
      </c>
      <c r="G827" s="17" t="s">
        <v>227</v>
      </c>
      <c r="H827" s="17" t="s">
        <v>227</v>
      </c>
      <c r="I827" s="17" t="s">
        <v>227</v>
      </c>
      <c r="J827" s="17" t="s">
        <v>227</v>
      </c>
      <c r="K827" s="15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228</v>
      </c>
      <c r="C828" s="9" t="s">
        <v>228</v>
      </c>
      <c r="D828" s="153" t="s">
        <v>232</v>
      </c>
      <c r="E828" s="154" t="s">
        <v>233</v>
      </c>
      <c r="F828" s="154" t="s">
        <v>237</v>
      </c>
      <c r="G828" s="154" t="s">
        <v>238</v>
      </c>
      <c r="H828" s="154" t="s">
        <v>241</v>
      </c>
      <c r="I828" s="154" t="s">
        <v>254</v>
      </c>
      <c r="J828" s="154" t="s">
        <v>257</v>
      </c>
      <c r="K828" s="15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301</v>
      </c>
      <c r="E829" s="11" t="s">
        <v>301</v>
      </c>
      <c r="F829" s="11" t="s">
        <v>302</v>
      </c>
      <c r="G829" s="11" t="s">
        <v>301</v>
      </c>
      <c r="H829" s="11" t="s">
        <v>301</v>
      </c>
      <c r="I829" s="11" t="s">
        <v>301</v>
      </c>
      <c r="J829" s="11" t="s">
        <v>302</v>
      </c>
      <c r="K829" s="15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15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1">
        <v>7.1488167920451513</v>
      </c>
      <c r="E831" s="21">
        <v>7.35</v>
      </c>
      <c r="F831" s="21">
        <v>6.8</v>
      </c>
      <c r="G831" s="21">
        <v>7.3041</v>
      </c>
      <c r="H831" s="21">
        <v>6.4</v>
      </c>
      <c r="I831" s="21">
        <v>7.68</v>
      </c>
      <c r="J831" s="149">
        <v>5</v>
      </c>
      <c r="K831" s="15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7.2033552631109838</v>
      </c>
      <c r="E832" s="11">
        <v>7.62</v>
      </c>
      <c r="F832" s="11">
        <v>7.3</v>
      </c>
      <c r="G832" s="11">
        <v>7.1033999999999997</v>
      </c>
      <c r="H832" s="11">
        <v>8.5</v>
      </c>
      <c r="I832" s="11">
        <v>7.91</v>
      </c>
      <c r="J832" s="150">
        <v>5</v>
      </c>
      <c r="K832" s="15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4</v>
      </c>
    </row>
    <row r="833" spans="1:65">
      <c r="A833" s="30"/>
      <c r="B833" s="19">
        <v>1</v>
      </c>
      <c r="C833" s="9">
        <v>3</v>
      </c>
      <c r="D833" s="11">
        <v>7.3213897633316893</v>
      </c>
      <c r="E833" s="11">
        <v>7.51</v>
      </c>
      <c r="F833" s="11">
        <v>7.8</v>
      </c>
      <c r="G833" s="11">
        <v>7.3019999999999996</v>
      </c>
      <c r="H833" s="11">
        <v>7.3</v>
      </c>
      <c r="I833" s="11">
        <v>7.55</v>
      </c>
      <c r="J833" s="150">
        <v>5</v>
      </c>
      <c r="K833" s="15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7.2951109097080877</v>
      </c>
      <c r="E834" s="11">
        <v>7.35</v>
      </c>
      <c r="F834" s="11">
        <v>7.3</v>
      </c>
      <c r="G834" s="11">
        <v>6.7115999999999998</v>
      </c>
      <c r="H834" s="11">
        <v>7.1</v>
      </c>
      <c r="I834" s="11">
        <v>7.669999999999999</v>
      </c>
      <c r="J834" s="150">
        <v>5</v>
      </c>
      <c r="K834" s="15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7.270444124541636</v>
      </c>
    </row>
    <row r="835" spans="1:65">
      <c r="A835" s="30"/>
      <c r="B835" s="19">
        <v>1</v>
      </c>
      <c r="C835" s="9">
        <v>5</v>
      </c>
      <c r="D835" s="11">
        <v>7.222947918512137</v>
      </c>
      <c r="E835" s="11">
        <v>7.51</v>
      </c>
      <c r="F835" s="11">
        <v>6.7</v>
      </c>
      <c r="G835" s="11">
        <v>6.3773</v>
      </c>
      <c r="H835" s="11">
        <v>6.6</v>
      </c>
      <c r="I835" s="11">
        <v>7.6900000000000013</v>
      </c>
      <c r="J835" s="150">
        <v>5</v>
      </c>
      <c r="K835" s="15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55</v>
      </c>
    </row>
    <row r="836" spans="1:65">
      <c r="A836" s="30"/>
      <c r="B836" s="19">
        <v>1</v>
      </c>
      <c r="C836" s="9">
        <v>6</v>
      </c>
      <c r="D836" s="11">
        <v>7.203367836790898</v>
      </c>
      <c r="E836" s="11">
        <v>7.44</v>
      </c>
      <c r="F836" s="11">
        <v>7.6</v>
      </c>
      <c r="G836" s="11">
        <v>6.7325999999999997</v>
      </c>
      <c r="H836" s="11">
        <v>6.3</v>
      </c>
      <c r="I836" s="11">
        <v>7.8299999999999992</v>
      </c>
      <c r="J836" s="150">
        <v>5</v>
      </c>
      <c r="K836" s="15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A837" s="30"/>
      <c r="B837" s="20" t="s">
        <v>267</v>
      </c>
      <c r="C837" s="12"/>
      <c r="D837" s="22">
        <v>7.2324980805831567</v>
      </c>
      <c r="E837" s="22">
        <v>7.463333333333332</v>
      </c>
      <c r="F837" s="22">
        <v>7.25</v>
      </c>
      <c r="G837" s="22">
        <v>6.9218333333333328</v>
      </c>
      <c r="H837" s="22">
        <v>7.0333333333333323</v>
      </c>
      <c r="I837" s="22">
        <v>7.7216666666666667</v>
      </c>
      <c r="J837" s="22">
        <v>5</v>
      </c>
      <c r="K837" s="15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6"/>
    </row>
    <row r="838" spans="1:65">
      <c r="A838" s="30"/>
      <c r="B838" s="3" t="s">
        <v>268</v>
      </c>
      <c r="C838" s="29"/>
      <c r="D838" s="11">
        <v>7.2131578776515175</v>
      </c>
      <c r="E838" s="11">
        <v>7.4749999999999996</v>
      </c>
      <c r="F838" s="11">
        <v>7.3</v>
      </c>
      <c r="G838" s="11">
        <v>6.9179999999999993</v>
      </c>
      <c r="H838" s="11">
        <v>6.85</v>
      </c>
      <c r="I838" s="11">
        <v>7.6850000000000005</v>
      </c>
      <c r="J838" s="11">
        <v>5</v>
      </c>
      <c r="K838" s="15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6"/>
    </row>
    <row r="839" spans="1:65">
      <c r="A839" s="30"/>
      <c r="B839" s="3" t="s">
        <v>269</v>
      </c>
      <c r="C839" s="29"/>
      <c r="D839" s="23">
        <v>6.4208622775247332E-2</v>
      </c>
      <c r="E839" s="23">
        <v>0.1050079362080157</v>
      </c>
      <c r="F839" s="23">
        <v>0.43243496620879296</v>
      </c>
      <c r="G839" s="23">
        <v>0.37420443966723138</v>
      </c>
      <c r="H839" s="23">
        <v>0.81894240741743896</v>
      </c>
      <c r="I839" s="23">
        <v>0.12812754062521711</v>
      </c>
      <c r="J839" s="23">
        <v>0</v>
      </c>
      <c r="K839" s="209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  <c r="AH839" s="210"/>
      <c r="AI839" s="210"/>
      <c r="AJ839" s="210"/>
      <c r="AK839" s="210"/>
      <c r="AL839" s="210"/>
      <c r="AM839" s="210"/>
      <c r="AN839" s="210"/>
      <c r="AO839" s="210"/>
      <c r="AP839" s="210"/>
      <c r="AQ839" s="210"/>
      <c r="AR839" s="210"/>
      <c r="AS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F839" s="210"/>
      <c r="BG839" s="210"/>
      <c r="BH839" s="210"/>
      <c r="BI839" s="210"/>
      <c r="BJ839" s="210"/>
      <c r="BK839" s="210"/>
      <c r="BL839" s="210"/>
      <c r="BM839" s="57"/>
    </row>
    <row r="840" spans="1:65">
      <c r="A840" s="30"/>
      <c r="B840" s="3" t="s">
        <v>87</v>
      </c>
      <c r="C840" s="29"/>
      <c r="D840" s="13">
        <v>8.8777932686392343E-3</v>
      </c>
      <c r="E840" s="13">
        <v>1.4069844065388439E-2</v>
      </c>
      <c r="F840" s="13">
        <v>5.9646202235695583E-2</v>
      </c>
      <c r="G840" s="13">
        <v>5.4061463437032303E-2</v>
      </c>
      <c r="H840" s="13">
        <v>0.11643730911148423</v>
      </c>
      <c r="I840" s="13">
        <v>1.6593249379479875E-2</v>
      </c>
      <c r="J840" s="13">
        <v>0</v>
      </c>
      <c r="K840" s="15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6"/>
    </row>
    <row r="841" spans="1:65">
      <c r="A841" s="30"/>
      <c r="B841" s="3" t="s">
        <v>270</v>
      </c>
      <c r="C841" s="29"/>
      <c r="D841" s="13">
        <v>-5.2192195288855991E-3</v>
      </c>
      <c r="E841" s="13">
        <v>2.6530595034846893E-2</v>
      </c>
      <c r="F841" s="13">
        <v>-2.8119498879891625E-3</v>
      </c>
      <c r="G841" s="13">
        <v>-4.7949036570070769E-2</v>
      </c>
      <c r="H841" s="13">
        <v>-3.2612972075244717E-2</v>
      </c>
      <c r="I841" s="13">
        <v>6.206258302734402E-2</v>
      </c>
      <c r="J841" s="13">
        <v>-0.31228410337102697</v>
      </c>
      <c r="K841" s="15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6"/>
    </row>
    <row r="842" spans="1:65">
      <c r="A842" s="30"/>
      <c r="B842" s="46" t="s">
        <v>271</v>
      </c>
      <c r="C842" s="47"/>
      <c r="D842" s="45">
        <v>0.03</v>
      </c>
      <c r="E842" s="45">
        <v>0.7</v>
      </c>
      <c r="F842" s="45">
        <v>0.03</v>
      </c>
      <c r="G842" s="45">
        <v>1</v>
      </c>
      <c r="H842" s="45">
        <v>0.65</v>
      </c>
      <c r="I842" s="45">
        <v>1.51</v>
      </c>
      <c r="J842" s="45" t="s">
        <v>272</v>
      </c>
      <c r="K842" s="15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6"/>
    </row>
    <row r="843" spans="1:65">
      <c r="B843" s="31" t="s">
        <v>313</v>
      </c>
      <c r="C843" s="20"/>
      <c r="D843" s="20"/>
      <c r="E843" s="20"/>
      <c r="F843" s="20"/>
      <c r="G843" s="20"/>
      <c r="H843" s="20"/>
      <c r="I843" s="20"/>
      <c r="J843" s="20"/>
      <c r="BM843" s="56"/>
    </row>
    <row r="844" spans="1:65">
      <c r="BM844" s="56"/>
    </row>
    <row r="845" spans="1:65" ht="15">
      <c r="B845" s="8" t="s">
        <v>543</v>
      </c>
      <c r="BM845" s="28" t="s">
        <v>67</v>
      </c>
    </row>
    <row r="846" spans="1:65" ht="15">
      <c r="A846" s="25" t="s">
        <v>15</v>
      </c>
      <c r="B846" s="18" t="s">
        <v>110</v>
      </c>
      <c r="C846" s="15" t="s">
        <v>111</v>
      </c>
      <c r="D846" s="16" t="s">
        <v>227</v>
      </c>
      <c r="E846" s="17" t="s">
        <v>227</v>
      </c>
      <c r="F846" s="17" t="s">
        <v>227</v>
      </c>
      <c r="G846" s="17" t="s">
        <v>227</v>
      </c>
      <c r="H846" s="17" t="s">
        <v>227</v>
      </c>
      <c r="I846" s="17" t="s">
        <v>227</v>
      </c>
      <c r="J846" s="17" t="s">
        <v>227</v>
      </c>
      <c r="K846" s="17" t="s">
        <v>227</v>
      </c>
      <c r="L846" s="17" t="s">
        <v>227</v>
      </c>
      <c r="M846" s="17" t="s">
        <v>227</v>
      </c>
      <c r="N846" s="17" t="s">
        <v>227</v>
      </c>
      <c r="O846" s="17" t="s">
        <v>227</v>
      </c>
      <c r="P846" s="17" t="s">
        <v>227</v>
      </c>
      <c r="Q846" s="17" t="s">
        <v>227</v>
      </c>
      <c r="R846" s="17" t="s">
        <v>227</v>
      </c>
      <c r="S846" s="17" t="s">
        <v>227</v>
      </c>
      <c r="T846" s="17" t="s">
        <v>227</v>
      </c>
      <c r="U846" s="17" t="s">
        <v>227</v>
      </c>
      <c r="V846" s="17" t="s">
        <v>227</v>
      </c>
      <c r="W846" s="17" t="s">
        <v>227</v>
      </c>
      <c r="X846" s="17" t="s">
        <v>227</v>
      </c>
      <c r="Y846" s="17" t="s">
        <v>227</v>
      </c>
      <c r="Z846" s="17" t="s">
        <v>227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228</v>
      </c>
      <c r="C847" s="9" t="s">
        <v>228</v>
      </c>
      <c r="D847" s="153" t="s">
        <v>232</v>
      </c>
      <c r="E847" s="154" t="s">
        <v>233</v>
      </c>
      <c r="F847" s="154" t="s">
        <v>237</v>
      </c>
      <c r="G847" s="154" t="s">
        <v>239</v>
      </c>
      <c r="H847" s="154" t="s">
        <v>240</v>
      </c>
      <c r="I847" s="154" t="s">
        <v>241</v>
      </c>
      <c r="J847" s="154" t="s">
        <v>242</v>
      </c>
      <c r="K847" s="154" t="s">
        <v>243</v>
      </c>
      <c r="L847" s="154" t="s">
        <v>244</v>
      </c>
      <c r="M847" s="154" t="s">
        <v>245</v>
      </c>
      <c r="N847" s="154" t="s">
        <v>246</v>
      </c>
      <c r="O847" s="154" t="s">
        <v>247</v>
      </c>
      <c r="P847" s="154" t="s">
        <v>248</v>
      </c>
      <c r="Q847" s="154" t="s">
        <v>249</v>
      </c>
      <c r="R847" s="154" t="s">
        <v>250</v>
      </c>
      <c r="S847" s="154" t="s">
        <v>251</v>
      </c>
      <c r="T847" s="154" t="s">
        <v>252</v>
      </c>
      <c r="U847" s="154" t="s">
        <v>253</v>
      </c>
      <c r="V847" s="154" t="s">
        <v>254</v>
      </c>
      <c r="W847" s="154" t="s">
        <v>255</v>
      </c>
      <c r="X847" s="154" t="s">
        <v>257</v>
      </c>
      <c r="Y847" s="154" t="s">
        <v>259</v>
      </c>
      <c r="Z847" s="154" t="s">
        <v>260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301</v>
      </c>
      <c r="E848" s="11" t="s">
        <v>301</v>
      </c>
      <c r="F848" s="11" t="s">
        <v>302</v>
      </c>
      <c r="G848" s="11" t="s">
        <v>114</v>
      </c>
      <c r="H848" s="11" t="s">
        <v>302</v>
      </c>
      <c r="I848" s="11" t="s">
        <v>301</v>
      </c>
      <c r="J848" s="11" t="s">
        <v>302</v>
      </c>
      <c r="K848" s="11" t="s">
        <v>302</v>
      </c>
      <c r="L848" s="11" t="s">
        <v>302</v>
      </c>
      <c r="M848" s="11" t="s">
        <v>302</v>
      </c>
      <c r="N848" s="11" t="s">
        <v>302</v>
      </c>
      <c r="O848" s="11" t="s">
        <v>114</v>
      </c>
      <c r="P848" s="11" t="s">
        <v>302</v>
      </c>
      <c r="Q848" s="11" t="s">
        <v>302</v>
      </c>
      <c r="R848" s="11" t="s">
        <v>301</v>
      </c>
      <c r="S848" s="11" t="s">
        <v>302</v>
      </c>
      <c r="T848" s="11" t="s">
        <v>301</v>
      </c>
      <c r="U848" s="11" t="s">
        <v>301</v>
      </c>
      <c r="V848" s="11" t="s">
        <v>301</v>
      </c>
      <c r="W848" s="11" t="s">
        <v>301</v>
      </c>
      <c r="X848" s="11" t="s">
        <v>302</v>
      </c>
      <c r="Y848" s="11" t="s">
        <v>301</v>
      </c>
      <c r="Z848" s="11" t="s">
        <v>302</v>
      </c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3</v>
      </c>
    </row>
    <row r="850" spans="1:65">
      <c r="A850" s="30"/>
      <c r="B850" s="18">
        <v>1</v>
      </c>
      <c r="C850" s="14">
        <v>1</v>
      </c>
      <c r="D850" s="21">
        <v>4.7566339239659348</v>
      </c>
      <c r="E850" s="21">
        <v>5</v>
      </c>
      <c r="F850" s="149">
        <v>3</v>
      </c>
      <c r="G850" s="149" t="s">
        <v>96</v>
      </c>
      <c r="H850" s="21">
        <v>4.9400000000000004</v>
      </c>
      <c r="I850" s="21">
        <v>4.4000000000000004</v>
      </c>
      <c r="J850" s="21">
        <v>4.5</v>
      </c>
      <c r="K850" s="21">
        <v>4.5999999999999996</v>
      </c>
      <c r="L850" s="21">
        <v>4.8</v>
      </c>
      <c r="M850" s="21">
        <v>4.5</v>
      </c>
      <c r="N850" s="21">
        <v>4.8</v>
      </c>
      <c r="O850" s="21">
        <v>5.1174414295200013</v>
      </c>
      <c r="P850" s="21">
        <v>4.9000000000000004</v>
      </c>
      <c r="Q850" s="21">
        <v>4.5</v>
      </c>
      <c r="R850" s="21">
        <v>4.5999999999999996</v>
      </c>
      <c r="S850" s="21">
        <v>4.9000000000000004</v>
      </c>
      <c r="T850" s="21">
        <v>4.7</v>
      </c>
      <c r="U850" s="156">
        <v>4.4000000000000004</v>
      </c>
      <c r="V850" s="21">
        <v>5.3</v>
      </c>
      <c r="W850" s="21">
        <v>4.7</v>
      </c>
      <c r="X850" s="149">
        <v>12</v>
      </c>
      <c r="Y850" s="149">
        <v>3.4</v>
      </c>
      <c r="Z850" s="21">
        <v>4.8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1">
        <v>4.7781064918725287</v>
      </c>
      <c r="E851" s="11">
        <v>4.9000000000000004</v>
      </c>
      <c r="F851" s="150">
        <v>2</v>
      </c>
      <c r="G851" s="150" t="s">
        <v>96</v>
      </c>
      <c r="H851" s="11">
        <v>4.6399999999999997</v>
      </c>
      <c r="I851" s="11">
        <v>4.5999999999999996</v>
      </c>
      <c r="J851" s="11">
        <v>4.5999999999999996</v>
      </c>
      <c r="K851" s="11">
        <v>4.5</v>
      </c>
      <c r="L851" s="11">
        <v>4.5999999999999996</v>
      </c>
      <c r="M851" s="11">
        <v>4.7</v>
      </c>
      <c r="N851" s="11">
        <v>4.9000000000000004</v>
      </c>
      <c r="O851" s="11">
        <v>5.1253919704799999</v>
      </c>
      <c r="P851" s="11">
        <v>5</v>
      </c>
      <c r="Q851" s="11">
        <v>4.9000000000000004</v>
      </c>
      <c r="R851" s="11">
        <v>4.5999999999999996</v>
      </c>
      <c r="S851" s="11">
        <v>4.7</v>
      </c>
      <c r="T851" s="11">
        <v>4.5</v>
      </c>
      <c r="U851" s="11">
        <v>4.8</v>
      </c>
      <c r="V851" s="11">
        <v>5.2</v>
      </c>
      <c r="W851" s="11">
        <v>4.9000000000000004</v>
      </c>
      <c r="X851" s="150">
        <v>14</v>
      </c>
      <c r="Y851" s="150">
        <v>3.4</v>
      </c>
      <c r="Z851" s="11">
        <v>4.8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13</v>
      </c>
    </row>
    <row r="852" spans="1:65">
      <c r="A852" s="30"/>
      <c r="B852" s="19">
        <v>1</v>
      </c>
      <c r="C852" s="9">
        <v>3</v>
      </c>
      <c r="D852" s="11">
        <v>4.7521255422820117</v>
      </c>
      <c r="E852" s="11">
        <v>5.0999999999999996</v>
      </c>
      <c r="F852" s="150">
        <v>3</v>
      </c>
      <c r="G852" s="150" t="s">
        <v>96</v>
      </c>
      <c r="H852" s="151">
        <v>3.9399999999999995</v>
      </c>
      <c r="I852" s="11">
        <v>4.5</v>
      </c>
      <c r="J852" s="11">
        <v>4.5</v>
      </c>
      <c r="K852" s="11">
        <v>4.4000000000000004</v>
      </c>
      <c r="L852" s="11">
        <v>4.8</v>
      </c>
      <c r="M852" s="11">
        <v>4.8</v>
      </c>
      <c r="N852" s="11">
        <v>4.8</v>
      </c>
      <c r="O852" s="11">
        <v>4.8473284420330458</v>
      </c>
      <c r="P852" s="11">
        <v>5</v>
      </c>
      <c r="Q852" s="11">
        <v>4.8</v>
      </c>
      <c r="R852" s="11">
        <v>4.8</v>
      </c>
      <c r="S852" s="11">
        <v>4.7</v>
      </c>
      <c r="T852" s="11">
        <v>4.5</v>
      </c>
      <c r="U852" s="11">
        <v>4.5999999999999996</v>
      </c>
      <c r="V852" s="11">
        <v>5.3</v>
      </c>
      <c r="W852" s="11">
        <v>4.7</v>
      </c>
      <c r="X852" s="150">
        <v>11</v>
      </c>
      <c r="Y852" s="150">
        <v>3.4</v>
      </c>
      <c r="Z852" s="11">
        <v>4.8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1">
        <v>4.9244412557612121</v>
      </c>
      <c r="E853" s="11">
        <v>4.9000000000000004</v>
      </c>
      <c r="F853" s="150">
        <v>4</v>
      </c>
      <c r="G853" s="150" t="s">
        <v>96</v>
      </c>
      <c r="H853" s="11">
        <v>4.74</v>
      </c>
      <c r="I853" s="151">
        <v>7.3</v>
      </c>
      <c r="J853" s="11">
        <v>4.5999999999999996</v>
      </c>
      <c r="K853" s="11">
        <v>4.7</v>
      </c>
      <c r="L853" s="11">
        <v>5.2</v>
      </c>
      <c r="M853" s="11">
        <v>4.7</v>
      </c>
      <c r="N853" s="11">
        <v>5.0999999999999996</v>
      </c>
      <c r="O853" s="11">
        <v>4.9091426643600009</v>
      </c>
      <c r="P853" s="11">
        <v>5.0999999999999996</v>
      </c>
      <c r="Q853" s="11">
        <v>5.0999999999999996</v>
      </c>
      <c r="R853" s="11">
        <v>4.5999999999999996</v>
      </c>
      <c r="S853" s="11">
        <v>5</v>
      </c>
      <c r="T853" s="11">
        <v>4.5</v>
      </c>
      <c r="U853" s="11">
        <v>4.8</v>
      </c>
      <c r="V853" s="11">
        <v>5.2</v>
      </c>
      <c r="W853" s="11">
        <v>5</v>
      </c>
      <c r="X853" s="150">
        <v>12</v>
      </c>
      <c r="Y853" s="150">
        <v>3.5</v>
      </c>
      <c r="Z853" s="11">
        <v>4.9000000000000004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4.7876670024746364</v>
      </c>
    </row>
    <row r="854" spans="1:65">
      <c r="A854" s="30"/>
      <c r="B854" s="19">
        <v>1</v>
      </c>
      <c r="C854" s="9">
        <v>5</v>
      </c>
      <c r="D854" s="11">
        <v>4.8094436864035908</v>
      </c>
      <c r="E854" s="11">
        <v>4.9000000000000004</v>
      </c>
      <c r="F854" s="150">
        <v>5</v>
      </c>
      <c r="G854" s="150" t="s">
        <v>96</v>
      </c>
      <c r="H854" s="11">
        <v>4.6399999999999997</v>
      </c>
      <c r="I854" s="11">
        <v>4.2</v>
      </c>
      <c r="J854" s="11">
        <v>4.7</v>
      </c>
      <c r="K854" s="11">
        <v>4.5999999999999996</v>
      </c>
      <c r="L854" s="11">
        <v>4.9000000000000004</v>
      </c>
      <c r="M854" s="11">
        <v>4.5</v>
      </c>
      <c r="N854" s="11">
        <v>4.8</v>
      </c>
      <c r="O854" s="11">
        <v>5.0311614369600006</v>
      </c>
      <c r="P854" s="11">
        <v>4.7</v>
      </c>
      <c r="Q854" s="11">
        <v>4.8</v>
      </c>
      <c r="R854" s="11">
        <v>4.5999999999999996</v>
      </c>
      <c r="S854" s="11">
        <v>4.9000000000000004</v>
      </c>
      <c r="T854" s="11">
        <v>4.5999999999999996</v>
      </c>
      <c r="U854" s="11">
        <v>4.9000000000000004</v>
      </c>
      <c r="V854" s="11">
        <v>5.4</v>
      </c>
      <c r="W854" s="11">
        <v>4.8</v>
      </c>
      <c r="X854" s="150">
        <v>12</v>
      </c>
      <c r="Y854" s="150">
        <v>3.5</v>
      </c>
      <c r="Z854" s="11">
        <v>4.8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56</v>
      </c>
    </row>
    <row r="855" spans="1:65">
      <c r="A855" s="30"/>
      <c r="B855" s="19">
        <v>1</v>
      </c>
      <c r="C855" s="9">
        <v>6</v>
      </c>
      <c r="D855" s="11">
        <v>4.8749305445903417</v>
      </c>
      <c r="E855" s="11">
        <v>4.9000000000000004</v>
      </c>
      <c r="F855" s="150">
        <v>4</v>
      </c>
      <c r="G855" s="150" t="s">
        <v>96</v>
      </c>
      <c r="H855" s="151">
        <v>3.54</v>
      </c>
      <c r="I855" s="11">
        <v>4</v>
      </c>
      <c r="J855" s="11">
        <v>4.5999999999999996</v>
      </c>
      <c r="K855" s="11">
        <v>4.8</v>
      </c>
      <c r="L855" s="11">
        <v>4.7</v>
      </c>
      <c r="M855" s="11">
        <v>4.7</v>
      </c>
      <c r="N855" s="11">
        <v>5</v>
      </c>
      <c r="O855" s="11">
        <v>5.167890893880001</v>
      </c>
      <c r="P855" s="11">
        <v>4.9000000000000004</v>
      </c>
      <c r="Q855" s="11">
        <v>4.5999999999999996</v>
      </c>
      <c r="R855" s="151">
        <v>4.9000000000000004</v>
      </c>
      <c r="S855" s="11">
        <v>4.9000000000000004</v>
      </c>
      <c r="T855" s="11">
        <v>4.5</v>
      </c>
      <c r="U855" s="11">
        <v>4.8</v>
      </c>
      <c r="V855" s="11">
        <v>5.4</v>
      </c>
      <c r="W855" s="11">
        <v>5</v>
      </c>
      <c r="X855" s="150">
        <v>13</v>
      </c>
      <c r="Y855" s="150">
        <v>3.4</v>
      </c>
      <c r="Z855" s="11">
        <v>4.9000000000000004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6"/>
    </row>
    <row r="856" spans="1:65">
      <c r="A856" s="30"/>
      <c r="B856" s="20" t="s">
        <v>267</v>
      </c>
      <c r="C856" s="12"/>
      <c r="D856" s="22">
        <v>4.8159469074792698</v>
      </c>
      <c r="E856" s="22">
        <v>4.9499999999999993</v>
      </c>
      <c r="F856" s="22">
        <v>3.5</v>
      </c>
      <c r="G856" s="22" t="s">
        <v>750</v>
      </c>
      <c r="H856" s="22">
        <v>4.4066666666666663</v>
      </c>
      <c r="I856" s="22">
        <v>4.833333333333333</v>
      </c>
      <c r="J856" s="22">
        <v>4.583333333333333</v>
      </c>
      <c r="K856" s="22">
        <v>4.5999999999999996</v>
      </c>
      <c r="L856" s="22">
        <v>4.833333333333333</v>
      </c>
      <c r="M856" s="22">
        <v>4.6499999999999995</v>
      </c>
      <c r="N856" s="22">
        <v>4.9000000000000004</v>
      </c>
      <c r="O856" s="22">
        <v>5.0330594728721749</v>
      </c>
      <c r="P856" s="22">
        <v>4.9333333333333336</v>
      </c>
      <c r="Q856" s="22">
        <v>4.7833333333333323</v>
      </c>
      <c r="R856" s="22">
        <v>4.6833333333333336</v>
      </c>
      <c r="S856" s="22">
        <v>4.8500000000000005</v>
      </c>
      <c r="T856" s="22">
        <v>4.55</v>
      </c>
      <c r="U856" s="22">
        <v>4.7166666666666668</v>
      </c>
      <c r="V856" s="22">
        <v>5.3</v>
      </c>
      <c r="W856" s="22">
        <v>4.8500000000000005</v>
      </c>
      <c r="X856" s="22">
        <v>12.333333333333334</v>
      </c>
      <c r="Y856" s="22">
        <v>3.4333333333333331</v>
      </c>
      <c r="Z856" s="22">
        <v>4.833333333333333</v>
      </c>
      <c r="AA856" s="15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6"/>
    </row>
    <row r="857" spans="1:65">
      <c r="A857" s="30"/>
      <c r="B857" s="3" t="s">
        <v>268</v>
      </c>
      <c r="C857" s="29"/>
      <c r="D857" s="11">
        <v>4.7937750891380597</v>
      </c>
      <c r="E857" s="11">
        <v>4.9000000000000004</v>
      </c>
      <c r="F857" s="11">
        <v>3.5</v>
      </c>
      <c r="G857" s="11" t="s">
        <v>750</v>
      </c>
      <c r="H857" s="11">
        <v>4.6399999999999997</v>
      </c>
      <c r="I857" s="11">
        <v>4.45</v>
      </c>
      <c r="J857" s="11">
        <v>4.5999999999999996</v>
      </c>
      <c r="K857" s="11">
        <v>4.5999999999999996</v>
      </c>
      <c r="L857" s="11">
        <v>4.8</v>
      </c>
      <c r="M857" s="11">
        <v>4.7</v>
      </c>
      <c r="N857" s="11">
        <v>4.8499999999999996</v>
      </c>
      <c r="O857" s="11">
        <v>5.0743014332400005</v>
      </c>
      <c r="P857" s="11">
        <v>4.95</v>
      </c>
      <c r="Q857" s="11">
        <v>4.8</v>
      </c>
      <c r="R857" s="11">
        <v>4.5999999999999996</v>
      </c>
      <c r="S857" s="11">
        <v>4.9000000000000004</v>
      </c>
      <c r="T857" s="11">
        <v>4.5</v>
      </c>
      <c r="U857" s="11">
        <v>4.8</v>
      </c>
      <c r="V857" s="11">
        <v>5.3</v>
      </c>
      <c r="W857" s="11">
        <v>4.8499999999999996</v>
      </c>
      <c r="X857" s="11">
        <v>12</v>
      </c>
      <c r="Y857" s="11">
        <v>3.4</v>
      </c>
      <c r="Z857" s="11">
        <v>4.8</v>
      </c>
      <c r="AA857" s="15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3" t="s">
        <v>269</v>
      </c>
      <c r="C858" s="29"/>
      <c r="D858" s="23">
        <v>6.9735899883086039E-2</v>
      </c>
      <c r="E858" s="23">
        <v>8.3666002653407262E-2</v>
      </c>
      <c r="F858" s="23">
        <v>1.0488088481701516</v>
      </c>
      <c r="G858" s="23" t="s">
        <v>750</v>
      </c>
      <c r="H858" s="23">
        <v>0.54283207962193203</v>
      </c>
      <c r="I858" s="23">
        <v>1.2274635093014645</v>
      </c>
      <c r="J858" s="23">
        <v>7.5277265270908111E-2</v>
      </c>
      <c r="K858" s="23">
        <v>0.14142135623730936</v>
      </c>
      <c r="L858" s="23">
        <v>0.20655911179772904</v>
      </c>
      <c r="M858" s="23">
        <v>0.1224744871391589</v>
      </c>
      <c r="N858" s="23">
        <v>0.12649110640673514</v>
      </c>
      <c r="O858" s="23">
        <v>0.12936777852458975</v>
      </c>
      <c r="P858" s="23">
        <v>0.13662601021279447</v>
      </c>
      <c r="Q858" s="23">
        <v>0.21369760566432808</v>
      </c>
      <c r="R858" s="23">
        <v>0.13291601358251284</v>
      </c>
      <c r="S858" s="23">
        <v>0.12247448713915891</v>
      </c>
      <c r="T858" s="23">
        <v>8.3666002653407581E-2</v>
      </c>
      <c r="U858" s="23">
        <v>0.18348478592697176</v>
      </c>
      <c r="V858" s="23">
        <v>8.9442719099991672E-2</v>
      </c>
      <c r="W858" s="23">
        <v>0.13784048752090217</v>
      </c>
      <c r="X858" s="23">
        <v>1.0327955589886446</v>
      </c>
      <c r="Y858" s="23">
        <v>5.1639777949432274E-2</v>
      </c>
      <c r="Z858" s="23">
        <v>5.1639777949432496E-2</v>
      </c>
      <c r="AA858" s="209"/>
      <c r="AB858" s="210"/>
      <c r="AC858" s="210"/>
      <c r="AD858" s="210"/>
      <c r="AE858" s="210"/>
      <c r="AF858" s="210"/>
      <c r="AG858" s="210"/>
      <c r="AH858" s="210"/>
      <c r="AI858" s="210"/>
      <c r="AJ858" s="210"/>
      <c r="AK858" s="210"/>
      <c r="AL858" s="210"/>
      <c r="AM858" s="210"/>
      <c r="AN858" s="210"/>
      <c r="AO858" s="210"/>
      <c r="AP858" s="210"/>
      <c r="AQ858" s="210"/>
      <c r="AR858" s="210"/>
      <c r="AS858" s="210"/>
      <c r="AT858" s="210"/>
      <c r="AU858" s="210"/>
      <c r="AV858" s="210"/>
      <c r="AW858" s="210"/>
      <c r="AX858" s="210"/>
      <c r="AY858" s="210"/>
      <c r="AZ858" s="210"/>
      <c r="BA858" s="210"/>
      <c r="BB858" s="210"/>
      <c r="BC858" s="210"/>
      <c r="BD858" s="210"/>
      <c r="BE858" s="210"/>
      <c r="BF858" s="210"/>
      <c r="BG858" s="210"/>
      <c r="BH858" s="210"/>
      <c r="BI858" s="210"/>
      <c r="BJ858" s="210"/>
      <c r="BK858" s="210"/>
      <c r="BL858" s="210"/>
      <c r="BM858" s="57"/>
    </row>
    <row r="859" spans="1:65">
      <c r="A859" s="30"/>
      <c r="B859" s="3" t="s">
        <v>87</v>
      </c>
      <c r="C859" s="29"/>
      <c r="D859" s="13">
        <v>1.4480205289386533E-2</v>
      </c>
      <c r="E859" s="13">
        <v>1.6902222758264095E-2</v>
      </c>
      <c r="F859" s="13">
        <v>0.29965967090575762</v>
      </c>
      <c r="G859" s="13" t="s">
        <v>750</v>
      </c>
      <c r="H859" s="13">
        <v>0.12318428433175463</v>
      </c>
      <c r="I859" s="13">
        <v>0.25395796744168231</v>
      </c>
      <c r="J859" s="13">
        <v>1.6424130604561771E-2</v>
      </c>
      <c r="K859" s="13">
        <v>3.0743773095067255E-2</v>
      </c>
      <c r="L859" s="13">
        <v>4.2736367958150841E-2</v>
      </c>
      <c r="M859" s="13">
        <v>2.6338599384765359E-2</v>
      </c>
      <c r="N859" s="13">
        <v>2.5814511511578597E-2</v>
      </c>
      <c r="O859" s="13">
        <v>2.5703606170734257E-2</v>
      </c>
      <c r="P859" s="13">
        <v>2.76944615296205E-2</v>
      </c>
      <c r="Q859" s="13">
        <v>4.4675457630173124E-2</v>
      </c>
      <c r="R859" s="13">
        <v>2.8380643469575695E-2</v>
      </c>
      <c r="S859" s="13">
        <v>2.5252471575084309E-2</v>
      </c>
      <c r="T859" s="13">
        <v>1.8388132451298372E-2</v>
      </c>
      <c r="U859" s="13">
        <v>3.8901368041054082E-2</v>
      </c>
      <c r="V859" s="13">
        <v>1.6875984735847487E-2</v>
      </c>
      <c r="W859" s="13">
        <v>2.8420719076474671E-2</v>
      </c>
      <c r="X859" s="13">
        <v>8.3740180458538746E-2</v>
      </c>
      <c r="Y859" s="13">
        <v>1.5040712024106489E-2</v>
      </c>
      <c r="Z859" s="13">
        <v>1.0684091989537759E-2</v>
      </c>
      <c r="AA859" s="15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6"/>
    </row>
    <row r="860" spans="1:65">
      <c r="A860" s="30"/>
      <c r="B860" s="3" t="s">
        <v>270</v>
      </c>
      <c r="C860" s="29"/>
      <c r="D860" s="13">
        <v>5.9068237181107985E-3</v>
      </c>
      <c r="E860" s="13">
        <v>3.3906492962325174E-2</v>
      </c>
      <c r="F860" s="13">
        <v>-0.26895500497613356</v>
      </c>
      <c r="G860" s="13" t="s">
        <v>750</v>
      </c>
      <c r="H860" s="13">
        <v>-7.9579539598522597E-2</v>
      </c>
      <c r="I860" s="13">
        <v>9.5383264615298557E-3</v>
      </c>
      <c r="J860" s="13">
        <v>-4.267917318303216E-2</v>
      </c>
      <c r="K860" s="13">
        <v>-3.9198006540061336E-2</v>
      </c>
      <c r="L860" s="13">
        <v>9.5383264615298557E-3</v>
      </c>
      <c r="M860" s="13">
        <v>-2.8754506611148978E-2</v>
      </c>
      <c r="N860" s="13">
        <v>2.3462993033413149E-2</v>
      </c>
      <c r="O860" s="13">
        <v>5.1255124943046626E-2</v>
      </c>
      <c r="P860" s="13">
        <v>3.0425326319354573E-2</v>
      </c>
      <c r="Q860" s="13">
        <v>-9.0517346738272497E-4</v>
      </c>
      <c r="R860" s="13">
        <v>-2.179217332520722E-2</v>
      </c>
      <c r="S860" s="13">
        <v>1.3019493104500679E-2</v>
      </c>
      <c r="T860" s="13">
        <v>-4.9641506468973695E-2</v>
      </c>
      <c r="U860" s="13">
        <v>-1.4829840039265685E-2</v>
      </c>
      <c r="V860" s="13">
        <v>0.10701099246471202</v>
      </c>
      <c r="W860" s="13">
        <v>1.3019493104500679E-2</v>
      </c>
      <c r="X860" s="13">
        <v>1.5760633157983865</v>
      </c>
      <c r="Y860" s="13">
        <v>-0.28287967154801674</v>
      </c>
      <c r="Z860" s="13">
        <v>9.5383264615298557E-3</v>
      </c>
      <c r="AA860" s="15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6"/>
    </row>
    <row r="861" spans="1:65">
      <c r="A861" s="30"/>
      <c r="B861" s="46" t="s">
        <v>271</v>
      </c>
      <c r="C861" s="47"/>
      <c r="D861" s="45">
        <v>0.09</v>
      </c>
      <c r="E861" s="45">
        <v>0.59</v>
      </c>
      <c r="F861" s="45" t="s">
        <v>272</v>
      </c>
      <c r="G861" s="45">
        <v>0.84</v>
      </c>
      <c r="H861" s="45">
        <v>2.16</v>
      </c>
      <c r="I861" s="45">
        <v>0</v>
      </c>
      <c r="J861" s="45">
        <v>1.26</v>
      </c>
      <c r="K861" s="45">
        <v>1.18</v>
      </c>
      <c r="L861" s="45">
        <v>0</v>
      </c>
      <c r="M861" s="45">
        <v>0.93</v>
      </c>
      <c r="N861" s="45">
        <v>0.34</v>
      </c>
      <c r="O861" s="45">
        <v>1.01</v>
      </c>
      <c r="P861" s="45">
        <v>0.51</v>
      </c>
      <c r="Q861" s="45">
        <v>0.25</v>
      </c>
      <c r="R861" s="45">
        <v>0.76</v>
      </c>
      <c r="S861" s="45">
        <v>0.08</v>
      </c>
      <c r="T861" s="45">
        <v>1.43</v>
      </c>
      <c r="U861" s="45">
        <v>0.59</v>
      </c>
      <c r="V861" s="45">
        <v>2.36</v>
      </c>
      <c r="W861" s="45">
        <v>0.08</v>
      </c>
      <c r="X861" s="45">
        <v>37.93</v>
      </c>
      <c r="Y861" s="45">
        <v>7.08</v>
      </c>
      <c r="Z861" s="45">
        <v>0</v>
      </c>
      <c r="AA861" s="155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6"/>
    </row>
    <row r="862" spans="1:65">
      <c r="B862" s="31" t="s">
        <v>325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BM862" s="56"/>
    </row>
    <row r="863" spans="1:65">
      <c r="BM863" s="56"/>
    </row>
    <row r="864" spans="1:65" ht="15">
      <c r="B864" s="8" t="s">
        <v>544</v>
      </c>
      <c r="BM864" s="28" t="s">
        <v>67</v>
      </c>
    </row>
    <row r="865" spans="1:65" ht="15">
      <c r="A865" s="25" t="s">
        <v>18</v>
      </c>
      <c r="B865" s="18" t="s">
        <v>110</v>
      </c>
      <c r="C865" s="15" t="s">
        <v>111</v>
      </c>
      <c r="D865" s="16" t="s">
        <v>227</v>
      </c>
      <c r="E865" s="17" t="s">
        <v>227</v>
      </c>
      <c r="F865" s="17" t="s">
        <v>227</v>
      </c>
      <c r="G865" s="17" t="s">
        <v>227</v>
      </c>
      <c r="H865" s="17" t="s">
        <v>227</v>
      </c>
      <c r="I865" s="17" t="s">
        <v>227</v>
      </c>
      <c r="J865" s="17" t="s">
        <v>227</v>
      </c>
      <c r="K865" s="17" t="s">
        <v>227</v>
      </c>
      <c r="L865" s="17" t="s">
        <v>227</v>
      </c>
      <c r="M865" s="17" t="s">
        <v>227</v>
      </c>
      <c r="N865" s="17" t="s">
        <v>227</v>
      </c>
      <c r="O865" s="17" t="s">
        <v>227</v>
      </c>
      <c r="P865" s="17" t="s">
        <v>227</v>
      </c>
      <c r="Q865" s="17" t="s">
        <v>227</v>
      </c>
      <c r="R865" s="17" t="s">
        <v>227</v>
      </c>
      <c r="S865" s="17" t="s">
        <v>227</v>
      </c>
      <c r="T865" s="17" t="s">
        <v>227</v>
      </c>
      <c r="U865" s="17" t="s">
        <v>227</v>
      </c>
      <c r="V865" s="17" t="s">
        <v>227</v>
      </c>
      <c r="W865" s="17" t="s">
        <v>227</v>
      </c>
      <c r="X865" s="17" t="s">
        <v>227</v>
      </c>
      <c r="Y865" s="17" t="s">
        <v>227</v>
      </c>
      <c r="Z865" s="17" t="s">
        <v>227</v>
      </c>
      <c r="AA865" s="17" t="s">
        <v>227</v>
      </c>
      <c r="AB865" s="17" t="s">
        <v>227</v>
      </c>
      <c r="AC865" s="17" t="s">
        <v>227</v>
      </c>
      <c r="AD865" s="155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228</v>
      </c>
      <c r="C866" s="9" t="s">
        <v>228</v>
      </c>
      <c r="D866" s="153" t="s">
        <v>231</v>
      </c>
      <c r="E866" s="154" t="s">
        <v>232</v>
      </c>
      <c r="F866" s="154" t="s">
        <v>233</v>
      </c>
      <c r="G866" s="154" t="s">
        <v>237</v>
      </c>
      <c r="H866" s="154" t="s">
        <v>238</v>
      </c>
      <c r="I866" s="154" t="s">
        <v>239</v>
      </c>
      <c r="J866" s="154" t="s">
        <v>240</v>
      </c>
      <c r="K866" s="154" t="s">
        <v>241</v>
      </c>
      <c r="L866" s="154" t="s">
        <v>242</v>
      </c>
      <c r="M866" s="154" t="s">
        <v>243</v>
      </c>
      <c r="N866" s="154" t="s">
        <v>244</v>
      </c>
      <c r="O866" s="154" t="s">
        <v>245</v>
      </c>
      <c r="P866" s="154" t="s">
        <v>246</v>
      </c>
      <c r="Q866" s="154" t="s">
        <v>247</v>
      </c>
      <c r="R866" s="154" t="s">
        <v>248</v>
      </c>
      <c r="S866" s="154" t="s">
        <v>249</v>
      </c>
      <c r="T866" s="154" t="s">
        <v>250</v>
      </c>
      <c r="U866" s="154" t="s">
        <v>251</v>
      </c>
      <c r="V866" s="154" t="s">
        <v>252</v>
      </c>
      <c r="W866" s="154" t="s">
        <v>253</v>
      </c>
      <c r="X866" s="154" t="s">
        <v>254</v>
      </c>
      <c r="Y866" s="154" t="s">
        <v>255</v>
      </c>
      <c r="Z866" s="154" t="s">
        <v>256</v>
      </c>
      <c r="AA866" s="154" t="s">
        <v>257</v>
      </c>
      <c r="AB866" s="154" t="s">
        <v>259</v>
      </c>
      <c r="AC866" s="154" t="s">
        <v>260</v>
      </c>
      <c r="AD866" s="155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114</v>
      </c>
      <c r="E867" s="11" t="s">
        <v>301</v>
      </c>
      <c r="F867" s="11" t="s">
        <v>301</v>
      </c>
      <c r="G867" s="11" t="s">
        <v>302</v>
      </c>
      <c r="H867" s="11" t="s">
        <v>114</v>
      </c>
      <c r="I867" s="11" t="s">
        <v>114</v>
      </c>
      <c r="J867" s="11" t="s">
        <v>302</v>
      </c>
      <c r="K867" s="11" t="s">
        <v>301</v>
      </c>
      <c r="L867" s="11" t="s">
        <v>302</v>
      </c>
      <c r="M867" s="11" t="s">
        <v>302</v>
      </c>
      <c r="N867" s="11" t="s">
        <v>302</v>
      </c>
      <c r="O867" s="11" t="s">
        <v>302</v>
      </c>
      <c r="P867" s="11" t="s">
        <v>302</v>
      </c>
      <c r="Q867" s="11" t="s">
        <v>114</v>
      </c>
      <c r="R867" s="11" t="s">
        <v>302</v>
      </c>
      <c r="S867" s="11" t="s">
        <v>302</v>
      </c>
      <c r="T867" s="11" t="s">
        <v>301</v>
      </c>
      <c r="U867" s="11" t="s">
        <v>302</v>
      </c>
      <c r="V867" s="11" t="s">
        <v>301</v>
      </c>
      <c r="W867" s="11" t="s">
        <v>302</v>
      </c>
      <c r="X867" s="11" t="s">
        <v>114</v>
      </c>
      <c r="Y867" s="11" t="s">
        <v>301</v>
      </c>
      <c r="Z867" s="11" t="s">
        <v>302</v>
      </c>
      <c r="AA867" s="11" t="s">
        <v>302</v>
      </c>
      <c r="AB867" s="11" t="s">
        <v>301</v>
      </c>
      <c r="AC867" s="11" t="s">
        <v>302</v>
      </c>
      <c r="AD867" s="155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9"/>
      <c r="C868" s="9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155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8">
        <v>1</v>
      </c>
      <c r="C869" s="14">
        <v>1</v>
      </c>
      <c r="D869" s="217">
        <v>166.05240000000001</v>
      </c>
      <c r="E869" s="217">
        <v>152.98537845951151</v>
      </c>
      <c r="F869" s="217">
        <v>166.15</v>
      </c>
      <c r="G869" s="217">
        <v>161</v>
      </c>
      <c r="H869" s="217">
        <v>157.04050000000001</v>
      </c>
      <c r="I869" s="217">
        <v>167</v>
      </c>
      <c r="J869" s="217">
        <v>176</v>
      </c>
      <c r="K869" s="217">
        <v>164</v>
      </c>
      <c r="L869" s="217">
        <v>159.5</v>
      </c>
      <c r="M869" s="217">
        <v>165.5</v>
      </c>
      <c r="N869" s="217">
        <v>158</v>
      </c>
      <c r="O869" s="217">
        <v>148</v>
      </c>
      <c r="P869" s="217">
        <v>162</v>
      </c>
      <c r="Q869" s="217">
        <v>166.07305555363999</v>
      </c>
      <c r="R869" s="217">
        <v>152</v>
      </c>
      <c r="S869" s="217">
        <v>154</v>
      </c>
      <c r="T869" s="217">
        <v>160</v>
      </c>
      <c r="U869" s="217">
        <v>169</v>
      </c>
      <c r="V869" s="217">
        <v>169</v>
      </c>
      <c r="W869" s="219">
        <v>151</v>
      </c>
      <c r="X869" s="217">
        <v>158</v>
      </c>
      <c r="Y869" s="217">
        <v>155.07</v>
      </c>
      <c r="Z869" s="218">
        <v>117.99</v>
      </c>
      <c r="AA869" s="217">
        <v>165</v>
      </c>
      <c r="AB869" s="218">
        <v>106</v>
      </c>
      <c r="AC869" s="217">
        <v>147.80000000000001</v>
      </c>
      <c r="AD869" s="220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2">
        <v>1</v>
      </c>
    </row>
    <row r="870" spans="1:65">
      <c r="A870" s="30"/>
      <c r="B870" s="19">
        <v>1</v>
      </c>
      <c r="C870" s="9">
        <v>2</v>
      </c>
      <c r="D870" s="223">
        <v>164.96179999999998</v>
      </c>
      <c r="E870" s="223">
        <v>156.32497180231519</v>
      </c>
      <c r="F870" s="223">
        <v>166.12</v>
      </c>
      <c r="G870" s="223">
        <v>161</v>
      </c>
      <c r="H870" s="223">
        <v>156.0652</v>
      </c>
      <c r="I870" s="223">
        <v>166</v>
      </c>
      <c r="J870" s="223">
        <v>176</v>
      </c>
      <c r="K870" s="223">
        <v>168</v>
      </c>
      <c r="L870" s="223">
        <v>161.5</v>
      </c>
      <c r="M870" s="223">
        <v>162</v>
      </c>
      <c r="N870" s="223">
        <v>155.5</v>
      </c>
      <c r="O870" s="223">
        <v>155</v>
      </c>
      <c r="P870" s="223">
        <v>171</v>
      </c>
      <c r="Q870" s="223">
        <v>163.26437056564001</v>
      </c>
      <c r="R870" s="223">
        <v>151</v>
      </c>
      <c r="S870" s="223">
        <v>155.30000000000001</v>
      </c>
      <c r="T870" s="223">
        <v>161</v>
      </c>
      <c r="U870" s="223">
        <v>170</v>
      </c>
      <c r="V870" s="223">
        <v>157</v>
      </c>
      <c r="W870" s="223">
        <v>160</v>
      </c>
      <c r="X870" s="223">
        <v>157</v>
      </c>
      <c r="Y870" s="223">
        <v>159.86000000000001</v>
      </c>
      <c r="Z870" s="224">
        <v>127.42</v>
      </c>
      <c r="AA870" s="223">
        <v>167</v>
      </c>
      <c r="AB870" s="224">
        <v>107</v>
      </c>
      <c r="AC870" s="223">
        <v>148.4</v>
      </c>
      <c r="AD870" s="220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2">
        <v>14</v>
      </c>
    </row>
    <row r="871" spans="1:65">
      <c r="A871" s="30"/>
      <c r="B871" s="19">
        <v>1</v>
      </c>
      <c r="C871" s="9">
        <v>3</v>
      </c>
      <c r="D871" s="223">
        <v>166.55919999999998</v>
      </c>
      <c r="E871" s="223">
        <v>159.3720094598637</v>
      </c>
      <c r="F871" s="223">
        <v>166.25</v>
      </c>
      <c r="G871" s="223">
        <v>169</v>
      </c>
      <c r="H871" s="223">
        <v>157.4898</v>
      </c>
      <c r="I871" s="223">
        <v>164</v>
      </c>
      <c r="J871" s="223">
        <v>176</v>
      </c>
      <c r="K871" s="223">
        <v>170</v>
      </c>
      <c r="L871" s="223">
        <v>157.5</v>
      </c>
      <c r="M871" s="223">
        <v>160</v>
      </c>
      <c r="N871" s="223">
        <v>154.5</v>
      </c>
      <c r="O871" s="223">
        <v>154</v>
      </c>
      <c r="P871" s="223">
        <v>164.5</v>
      </c>
      <c r="Q871" s="223">
        <v>163.63493359830665</v>
      </c>
      <c r="R871" s="223">
        <v>150</v>
      </c>
      <c r="S871" s="223">
        <v>158</v>
      </c>
      <c r="T871" s="223">
        <v>162</v>
      </c>
      <c r="U871" s="223">
        <v>167</v>
      </c>
      <c r="V871" s="223">
        <v>161</v>
      </c>
      <c r="W871" s="223">
        <v>153</v>
      </c>
      <c r="X871" s="223">
        <v>155</v>
      </c>
      <c r="Y871" s="223">
        <v>159.59</v>
      </c>
      <c r="Z871" s="224">
        <v>107.78</v>
      </c>
      <c r="AA871" s="223">
        <v>160</v>
      </c>
      <c r="AB871" s="224">
        <v>105</v>
      </c>
      <c r="AC871" s="223">
        <v>148.19999999999999</v>
      </c>
      <c r="AD871" s="220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2">
        <v>16</v>
      </c>
    </row>
    <row r="872" spans="1:65">
      <c r="A872" s="30"/>
      <c r="B872" s="19">
        <v>1</v>
      </c>
      <c r="C872" s="9">
        <v>4</v>
      </c>
      <c r="D872" s="223">
        <v>163.5702</v>
      </c>
      <c r="E872" s="223">
        <v>158.96457278632923</v>
      </c>
      <c r="F872" s="223">
        <v>166.79</v>
      </c>
      <c r="G872" s="223">
        <v>166</v>
      </c>
      <c r="H872" s="223">
        <v>158.43</v>
      </c>
      <c r="I872" s="223">
        <v>168</v>
      </c>
      <c r="J872" s="223">
        <v>178</v>
      </c>
      <c r="K872" s="223">
        <v>161</v>
      </c>
      <c r="L872" s="223">
        <v>160</v>
      </c>
      <c r="M872" s="223">
        <v>164</v>
      </c>
      <c r="N872" s="223">
        <v>161</v>
      </c>
      <c r="O872" s="223">
        <v>158.5</v>
      </c>
      <c r="P872" s="223">
        <v>168</v>
      </c>
      <c r="Q872" s="223">
        <v>166.06742558163998</v>
      </c>
      <c r="R872" s="223">
        <v>148</v>
      </c>
      <c r="S872" s="223">
        <v>156.30000000000001</v>
      </c>
      <c r="T872" s="223">
        <v>160</v>
      </c>
      <c r="U872" s="223">
        <v>174</v>
      </c>
      <c r="V872" s="223">
        <v>157</v>
      </c>
      <c r="W872" s="223">
        <v>160</v>
      </c>
      <c r="X872" s="223">
        <v>154</v>
      </c>
      <c r="Y872" s="223">
        <v>158.27000000000001</v>
      </c>
      <c r="Z872" s="223"/>
      <c r="AA872" s="223">
        <v>160</v>
      </c>
      <c r="AB872" s="224">
        <v>111</v>
      </c>
      <c r="AC872" s="225">
        <v>154.9</v>
      </c>
      <c r="AD872" s="220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2">
        <v>161.31722802897966</v>
      </c>
    </row>
    <row r="873" spans="1:65">
      <c r="A873" s="30"/>
      <c r="B873" s="19">
        <v>1</v>
      </c>
      <c r="C873" s="9">
        <v>5</v>
      </c>
      <c r="D873" s="223">
        <v>165.3734</v>
      </c>
      <c r="E873" s="223">
        <v>154.67562110159389</v>
      </c>
      <c r="F873" s="223">
        <v>166.78</v>
      </c>
      <c r="G873" s="223">
        <v>160</v>
      </c>
      <c r="H873" s="223">
        <v>152.45099999999999</v>
      </c>
      <c r="I873" s="223">
        <v>166</v>
      </c>
      <c r="J873" s="223">
        <v>174</v>
      </c>
      <c r="K873" s="223">
        <v>168</v>
      </c>
      <c r="L873" s="223">
        <v>165</v>
      </c>
      <c r="M873" s="223">
        <v>162.5</v>
      </c>
      <c r="N873" s="223">
        <v>160.5</v>
      </c>
      <c r="O873" s="223">
        <v>152</v>
      </c>
      <c r="P873" s="223">
        <v>166.5</v>
      </c>
      <c r="Q873" s="223">
        <v>165.63290416164</v>
      </c>
      <c r="R873" s="223">
        <v>142</v>
      </c>
      <c r="S873" s="223">
        <v>158.30000000000001</v>
      </c>
      <c r="T873" s="223">
        <v>162</v>
      </c>
      <c r="U873" s="223">
        <v>175</v>
      </c>
      <c r="V873" s="223">
        <v>163</v>
      </c>
      <c r="W873" s="223">
        <v>160</v>
      </c>
      <c r="X873" s="223">
        <v>160</v>
      </c>
      <c r="Y873" s="223">
        <v>160.6</v>
      </c>
      <c r="Z873" s="224">
        <v>116.17</v>
      </c>
      <c r="AA873" s="223">
        <v>166</v>
      </c>
      <c r="AB873" s="224">
        <v>109</v>
      </c>
      <c r="AC873" s="223">
        <v>149.6</v>
      </c>
      <c r="AD873" s="220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2">
        <v>57</v>
      </c>
    </row>
    <row r="874" spans="1:65">
      <c r="A874" s="30"/>
      <c r="B874" s="19">
        <v>1</v>
      </c>
      <c r="C874" s="9">
        <v>6</v>
      </c>
      <c r="D874" s="223">
        <v>165.93200000000002</v>
      </c>
      <c r="E874" s="223">
        <v>157.44327496094718</v>
      </c>
      <c r="F874" s="223">
        <v>166.71</v>
      </c>
      <c r="G874" s="223">
        <v>172</v>
      </c>
      <c r="H874" s="223">
        <v>156.53579999999999</v>
      </c>
      <c r="I874" s="223">
        <v>168</v>
      </c>
      <c r="J874" s="223">
        <v>175</v>
      </c>
      <c r="K874" s="223">
        <v>158</v>
      </c>
      <c r="L874" s="223">
        <v>161.5</v>
      </c>
      <c r="M874" s="223">
        <v>168</v>
      </c>
      <c r="N874" s="223">
        <v>154.5</v>
      </c>
      <c r="O874" s="223">
        <v>154.5</v>
      </c>
      <c r="P874" s="223">
        <v>169.5</v>
      </c>
      <c r="Q874" s="223">
        <v>166.24101814163998</v>
      </c>
      <c r="R874" s="223">
        <v>148</v>
      </c>
      <c r="S874" s="223">
        <v>159.9</v>
      </c>
      <c r="T874" s="223">
        <v>164</v>
      </c>
      <c r="U874" s="223">
        <v>171</v>
      </c>
      <c r="V874" s="223">
        <v>158</v>
      </c>
      <c r="W874" s="223">
        <v>160</v>
      </c>
      <c r="X874" s="223">
        <v>157</v>
      </c>
      <c r="Y874" s="223">
        <v>160.44999999999999</v>
      </c>
      <c r="Z874" s="224">
        <v>116.36</v>
      </c>
      <c r="AA874" s="223">
        <v>172</v>
      </c>
      <c r="AB874" s="224">
        <v>112</v>
      </c>
      <c r="AC874" s="223">
        <v>151</v>
      </c>
      <c r="AD874" s="220"/>
      <c r="AE874" s="221"/>
      <c r="AF874" s="221"/>
      <c r="AG874" s="221"/>
      <c r="AH874" s="221"/>
      <c r="AI874" s="221"/>
      <c r="AJ874" s="221"/>
      <c r="AK874" s="221"/>
      <c r="AL874" s="221"/>
      <c r="AM874" s="221"/>
      <c r="AN874" s="221"/>
      <c r="AO874" s="221"/>
      <c r="AP874" s="221"/>
      <c r="AQ874" s="221"/>
      <c r="AR874" s="221"/>
      <c r="AS874" s="221"/>
      <c r="AT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G874" s="221"/>
      <c r="BH874" s="221"/>
      <c r="BI874" s="221"/>
      <c r="BJ874" s="221"/>
      <c r="BK874" s="221"/>
      <c r="BL874" s="221"/>
      <c r="BM874" s="226"/>
    </row>
    <row r="875" spans="1:65">
      <c r="A875" s="30"/>
      <c r="B875" s="20" t="s">
        <v>267</v>
      </c>
      <c r="C875" s="12"/>
      <c r="D875" s="227">
        <v>165.40816666666663</v>
      </c>
      <c r="E875" s="227">
        <v>156.62763809509346</v>
      </c>
      <c r="F875" s="227">
        <v>166.46666666666667</v>
      </c>
      <c r="G875" s="227">
        <v>164.83333333333334</v>
      </c>
      <c r="H875" s="227">
        <v>156.33538333333334</v>
      </c>
      <c r="I875" s="227">
        <v>166.5</v>
      </c>
      <c r="J875" s="227">
        <v>175.83333333333334</v>
      </c>
      <c r="K875" s="227">
        <v>164.83333333333334</v>
      </c>
      <c r="L875" s="227">
        <v>160.83333333333334</v>
      </c>
      <c r="M875" s="227">
        <v>163.66666666666666</v>
      </c>
      <c r="N875" s="227">
        <v>157.33333333333334</v>
      </c>
      <c r="O875" s="227">
        <v>153.66666666666666</v>
      </c>
      <c r="P875" s="227">
        <v>166.91666666666666</v>
      </c>
      <c r="Q875" s="227">
        <v>165.15228460041777</v>
      </c>
      <c r="R875" s="227">
        <v>148.5</v>
      </c>
      <c r="S875" s="227">
        <v>156.96666666666667</v>
      </c>
      <c r="T875" s="227">
        <v>161.5</v>
      </c>
      <c r="U875" s="227">
        <v>171</v>
      </c>
      <c r="V875" s="227">
        <v>160.83333333333334</v>
      </c>
      <c r="W875" s="227">
        <v>157.33333333333334</v>
      </c>
      <c r="X875" s="227">
        <v>156.83333333333334</v>
      </c>
      <c r="Y875" s="227">
        <v>158.97333333333333</v>
      </c>
      <c r="Z875" s="227">
        <v>117.14400000000001</v>
      </c>
      <c r="AA875" s="227">
        <v>165</v>
      </c>
      <c r="AB875" s="227">
        <v>108.33333333333333</v>
      </c>
      <c r="AC875" s="227">
        <v>149.98333333333335</v>
      </c>
      <c r="AD875" s="220"/>
      <c r="AE875" s="221"/>
      <c r="AF875" s="221"/>
      <c r="AG875" s="221"/>
      <c r="AH875" s="221"/>
      <c r="AI875" s="221"/>
      <c r="AJ875" s="221"/>
      <c r="AK875" s="221"/>
      <c r="AL875" s="221"/>
      <c r="AM875" s="221"/>
      <c r="AN875" s="221"/>
      <c r="AO875" s="221"/>
      <c r="AP875" s="221"/>
      <c r="AQ875" s="221"/>
      <c r="AR875" s="221"/>
      <c r="AS875" s="221"/>
      <c r="AT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G875" s="221"/>
      <c r="BH875" s="221"/>
      <c r="BI875" s="221"/>
      <c r="BJ875" s="221"/>
      <c r="BK875" s="221"/>
      <c r="BL875" s="221"/>
      <c r="BM875" s="226"/>
    </row>
    <row r="876" spans="1:65">
      <c r="A876" s="30"/>
      <c r="B876" s="3" t="s">
        <v>268</v>
      </c>
      <c r="C876" s="29"/>
      <c r="D876" s="223">
        <v>165.65270000000001</v>
      </c>
      <c r="E876" s="223">
        <v>156.88412338163118</v>
      </c>
      <c r="F876" s="223">
        <v>166.48000000000002</v>
      </c>
      <c r="G876" s="223">
        <v>163.5</v>
      </c>
      <c r="H876" s="223">
        <v>156.78815</v>
      </c>
      <c r="I876" s="223">
        <v>166.5</v>
      </c>
      <c r="J876" s="223">
        <v>176</v>
      </c>
      <c r="K876" s="223">
        <v>166</v>
      </c>
      <c r="L876" s="223">
        <v>160.75</v>
      </c>
      <c r="M876" s="223">
        <v>163.25</v>
      </c>
      <c r="N876" s="223">
        <v>156.75</v>
      </c>
      <c r="O876" s="223">
        <v>154.25</v>
      </c>
      <c r="P876" s="223">
        <v>167.25</v>
      </c>
      <c r="Q876" s="223">
        <v>165.85016487164</v>
      </c>
      <c r="R876" s="223">
        <v>149</v>
      </c>
      <c r="S876" s="223">
        <v>157.15</v>
      </c>
      <c r="T876" s="223">
        <v>161.5</v>
      </c>
      <c r="U876" s="223">
        <v>170.5</v>
      </c>
      <c r="V876" s="223">
        <v>159.5</v>
      </c>
      <c r="W876" s="223">
        <v>160</v>
      </c>
      <c r="X876" s="223">
        <v>157</v>
      </c>
      <c r="Y876" s="223">
        <v>159.72500000000002</v>
      </c>
      <c r="Z876" s="223">
        <v>116.36</v>
      </c>
      <c r="AA876" s="223">
        <v>165.5</v>
      </c>
      <c r="AB876" s="223">
        <v>108</v>
      </c>
      <c r="AC876" s="223">
        <v>149</v>
      </c>
      <c r="AD876" s="220"/>
      <c r="AE876" s="221"/>
      <c r="AF876" s="221"/>
      <c r="AG876" s="221"/>
      <c r="AH876" s="221"/>
      <c r="AI876" s="221"/>
      <c r="AJ876" s="221"/>
      <c r="AK876" s="221"/>
      <c r="AL876" s="221"/>
      <c r="AM876" s="221"/>
      <c r="AN876" s="221"/>
      <c r="AO876" s="221"/>
      <c r="AP876" s="221"/>
      <c r="AQ876" s="221"/>
      <c r="AR876" s="221"/>
      <c r="AS876" s="221"/>
      <c r="AT876" s="221"/>
      <c r="AU876" s="221"/>
      <c r="AV876" s="221"/>
      <c r="AW876" s="221"/>
      <c r="AX876" s="221"/>
      <c r="AY876" s="221"/>
      <c r="AZ876" s="221"/>
      <c r="BA876" s="221"/>
      <c r="BB876" s="221"/>
      <c r="BC876" s="221"/>
      <c r="BD876" s="221"/>
      <c r="BE876" s="221"/>
      <c r="BF876" s="221"/>
      <c r="BG876" s="221"/>
      <c r="BH876" s="221"/>
      <c r="BI876" s="221"/>
      <c r="BJ876" s="221"/>
      <c r="BK876" s="221"/>
      <c r="BL876" s="221"/>
      <c r="BM876" s="226"/>
    </row>
    <row r="877" spans="1:65">
      <c r="A877" s="30"/>
      <c r="B877" s="3" t="s">
        <v>269</v>
      </c>
      <c r="C877" s="29"/>
      <c r="D877" s="223">
        <v>1.05762839157554</v>
      </c>
      <c r="E877" s="223">
        <v>2.4829874714342237</v>
      </c>
      <c r="F877" s="223">
        <v>0.32537158245099584</v>
      </c>
      <c r="G877" s="223">
        <v>4.9564772436345015</v>
      </c>
      <c r="H877" s="223">
        <v>2.0697287787695</v>
      </c>
      <c r="I877" s="223">
        <v>1.51657508881031</v>
      </c>
      <c r="J877" s="223">
        <v>1.3291601358251257</v>
      </c>
      <c r="K877" s="223">
        <v>4.665476038590989</v>
      </c>
      <c r="L877" s="223">
        <v>2.5232254490367416</v>
      </c>
      <c r="M877" s="223">
        <v>2.8225284173355396</v>
      </c>
      <c r="N877" s="223">
        <v>2.9439202887759488</v>
      </c>
      <c r="O877" s="223">
        <v>3.4880749227427246</v>
      </c>
      <c r="P877" s="223">
        <v>3.3078190196361508</v>
      </c>
      <c r="Q877" s="223">
        <v>1.3392693169441539</v>
      </c>
      <c r="R877" s="223">
        <v>3.5637059362410923</v>
      </c>
      <c r="S877" s="223">
        <v>2.1667179481110752</v>
      </c>
      <c r="T877" s="223">
        <v>1.51657508881031</v>
      </c>
      <c r="U877" s="223">
        <v>3.03315017762062</v>
      </c>
      <c r="V877" s="223">
        <v>4.6654760385909881</v>
      </c>
      <c r="W877" s="223">
        <v>4.1793141383086603</v>
      </c>
      <c r="X877" s="223">
        <v>2.1369760566432809</v>
      </c>
      <c r="Y877" s="223">
        <v>2.0844055907300452</v>
      </c>
      <c r="Z877" s="223">
        <v>6.992133436941832</v>
      </c>
      <c r="AA877" s="223">
        <v>4.5607017003965522</v>
      </c>
      <c r="AB877" s="223">
        <v>2.8047578623950171</v>
      </c>
      <c r="AC877" s="223">
        <v>2.6761290452193576</v>
      </c>
      <c r="AD877" s="220"/>
      <c r="AE877" s="221"/>
      <c r="AF877" s="221"/>
      <c r="AG877" s="221"/>
      <c r="AH877" s="221"/>
      <c r="AI877" s="221"/>
      <c r="AJ877" s="221"/>
      <c r="AK877" s="221"/>
      <c r="AL877" s="221"/>
      <c r="AM877" s="221"/>
      <c r="AN877" s="221"/>
      <c r="AO877" s="221"/>
      <c r="AP877" s="221"/>
      <c r="AQ877" s="221"/>
      <c r="AR877" s="221"/>
      <c r="AS877" s="221"/>
      <c r="AT877" s="221"/>
      <c r="AU877" s="221"/>
      <c r="AV877" s="221"/>
      <c r="AW877" s="221"/>
      <c r="AX877" s="221"/>
      <c r="AY877" s="221"/>
      <c r="AZ877" s="221"/>
      <c r="BA877" s="221"/>
      <c r="BB877" s="221"/>
      <c r="BC877" s="221"/>
      <c r="BD877" s="221"/>
      <c r="BE877" s="221"/>
      <c r="BF877" s="221"/>
      <c r="BG877" s="221"/>
      <c r="BH877" s="221"/>
      <c r="BI877" s="221"/>
      <c r="BJ877" s="221"/>
      <c r="BK877" s="221"/>
      <c r="BL877" s="221"/>
      <c r="BM877" s="226"/>
    </row>
    <row r="878" spans="1:65">
      <c r="A878" s="30"/>
      <c r="B878" s="3" t="s">
        <v>87</v>
      </c>
      <c r="C878" s="29"/>
      <c r="D878" s="13">
        <v>6.3940518348582559E-3</v>
      </c>
      <c r="E878" s="13">
        <v>1.5852805428418233E-2</v>
      </c>
      <c r="F878" s="13">
        <v>1.9545749846876003E-3</v>
      </c>
      <c r="G878" s="13">
        <v>3.0069629385042474E-2</v>
      </c>
      <c r="H878" s="13">
        <v>1.3239029672230311E-2</v>
      </c>
      <c r="I878" s="13">
        <v>9.1085590919538131E-3</v>
      </c>
      <c r="J878" s="13">
        <v>7.5592045639343635E-3</v>
      </c>
      <c r="K878" s="13">
        <v>2.8304202458590427E-2</v>
      </c>
      <c r="L878" s="13">
        <v>1.5688448387793211E-2</v>
      </c>
      <c r="M878" s="13">
        <v>1.7245591144616334E-2</v>
      </c>
      <c r="N878" s="13">
        <v>1.8711357767643742E-2</v>
      </c>
      <c r="O878" s="13">
        <v>2.2698969128477603E-2</v>
      </c>
      <c r="P878" s="13">
        <v>1.9817188335313936E-2</v>
      </c>
      <c r="Q878" s="13">
        <v>8.1092993668509389E-3</v>
      </c>
      <c r="R878" s="13">
        <v>2.3998019772667287E-2</v>
      </c>
      <c r="S878" s="13">
        <v>1.3803681979896423E-2</v>
      </c>
      <c r="T878" s="13">
        <v>9.3905578254508352E-3</v>
      </c>
      <c r="U878" s="13">
        <v>1.7737720336962689E-2</v>
      </c>
      <c r="V878" s="13">
        <v>2.9008141172586453E-2</v>
      </c>
      <c r="W878" s="13">
        <v>2.6563437319758434E-2</v>
      </c>
      <c r="X878" s="13">
        <v>1.3625777194324852E-2</v>
      </c>
      <c r="Y878" s="13">
        <v>1.3111668145999613E-2</v>
      </c>
      <c r="Z878" s="13">
        <v>5.9688361648414186E-2</v>
      </c>
      <c r="AA878" s="13">
        <v>2.7640616366039709E-2</v>
      </c>
      <c r="AB878" s="13">
        <v>2.5890072575954007E-2</v>
      </c>
      <c r="AC878" s="13">
        <v>1.7842842839555666E-2</v>
      </c>
      <c r="AD878" s="155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6"/>
    </row>
    <row r="879" spans="1:65">
      <c r="A879" s="30"/>
      <c r="B879" s="3" t="s">
        <v>270</v>
      </c>
      <c r="C879" s="29"/>
      <c r="D879" s="13">
        <v>2.5359589224729584E-2</v>
      </c>
      <c r="E879" s="13">
        <v>-2.90706082120612E-2</v>
      </c>
      <c r="F879" s="13">
        <v>3.1921194658526719E-2</v>
      </c>
      <c r="G879" s="13">
        <v>2.1796216977656213E-2</v>
      </c>
      <c r="H879" s="13">
        <v>-3.0882285522234265E-2</v>
      </c>
      <c r="I879" s="13">
        <v>3.2127826856095609E-2</v>
      </c>
      <c r="J879" s="13">
        <v>8.9984842175356183E-2</v>
      </c>
      <c r="K879" s="13">
        <v>2.1796216977656213E-2</v>
      </c>
      <c r="L879" s="13">
        <v>-2.999646730598271E-3</v>
      </c>
      <c r="M879" s="13">
        <v>1.4564090062748614E-2</v>
      </c>
      <c r="N879" s="13">
        <v>-2.469602747532107E-2</v>
      </c>
      <c r="O879" s="13">
        <v>-4.7425569207887874E-2</v>
      </c>
      <c r="P879" s="13">
        <v>3.4710729325705403E-2</v>
      </c>
      <c r="Q879" s="13">
        <v>2.3773385014706383E-2</v>
      </c>
      <c r="R879" s="13">
        <v>-7.9453559831049958E-2</v>
      </c>
      <c r="S879" s="13">
        <v>-2.696898164857775E-2</v>
      </c>
      <c r="T879" s="13">
        <v>1.1329972207774208E-3</v>
      </c>
      <c r="U879" s="13">
        <v>6.0023173527882001E-2</v>
      </c>
      <c r="V879" s="13">
        <v>-2.999646730598271E-3</v>
      </c>
      <c r="W879" s="13">
        <v>-2.469602747532107E-2</v>
      </c>
      <c r="X879" s="13">
        <v>-2.7795510438852866E-2</v>
      </c>
      <c r="Y879" s="13">
        <v>-1.4529723354936741E-2</v>
      </c>
      <c r="Z879" s="13">
        <v>-0.27382833544005725</v>
      </c>
      <c r="AA879" s="13">
        <v>2.2829377965499997E-2</v>
      </c>
      <c r="AB879" s="13">
        <v>-0.32844535790143936</v>
      </c>
      <c r="AC879" s="13">
        <v>-7.0258427039238791E-2</v>
      </c>
      <c r="AD879" s="15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6"/>
    </row>
    <row r="880" spans="1:65">
      <c r="A880" s="30"/>
      <c r="B880" s="46" t="s">
        <v>271</v>
      </c>
      <c r="C880" s="47"/>
      <c r="D880" s="45">
        <v>0.72</v>
      </c>
      <c r="E880" s="45">
        <v>0.67</v>
      </c>
      <c r="F880" s="45">
        <v>0.89</v>
      </c>
      <c r="G880" s="45">
        <v>0.63</v>
      </c>
      <c r="H880" s="45">
        <v>0.71</v>
      </c>
      <c r="I880" s="45">
        <v>0.9</v>
      </c>
      <c r="J880" s="45">
        <v>2.37</v>
      </c>
      <c r="K880" s="45">
        <v>0.63</v>
      </c>
      <c r="L880" s="45">
        <v>0</v>
      </c>
      <c r="M880" s="45">
        <v>0.45</v>
      </c>
      <c r="N880" s="45">
        <v>0.55000000000000004</v>
      </c>
      <c r="O880" s="45">
        <v>1.1299999999999999</v>
      </c>
      <c r="P880" s="45">
        <v>0.96</v>
      </c>
      <c r="Q880" s="45">
        <v>0.68</v>
      </c>
      <c r="R880" s="45">
        <v>1.95</v>
      </c>
      <c r="S880" s="45">
        <v>0.61</v>
      </c>
      <c r="T880" s="45">
        <v>0.11</v>
      </c>
      <c r="U880" s="45">
        <v>1.61</v>
      </c>
      <c r="V880" s="45">
        <v>0</v>
      </c>
      <c r="W880" s="45">
        <v>0.55000000000000004</v>
      </c>
      <c r="X880" s="45">
        <v>0.63</v>
      </c>
      <c r="Y880" s="45">
        <v>0.28999999999999998</v>
      </c>
      <c r="Z880" s="45">
        <v>6.91</v>
      </c>
      <c r="AA880" s="45">
        <v>0.66</v>
      </c>
      <c r="AB880" s="45">
        <v>8.31</v>
      </c>
      <c r="AC880" s="45">
        <v>1.72</v>
      </c>
      <c r="AD880" s="15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6"/>
    </row>
    <row r="881" spans="1:65">
      <c r="B881" s="3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BM881" s="56"/>
    </row>
    <row r="882" spans="1:65" ht="15">
      <c r="B882" s="8" t="s">
        <v>545</v>
      </c>
      <c r="BM882" s="28" t="s">
        <v>67</v>
      </c>
    </row>
    <row r="883" spans="1:65" ht="15">
      <c r="A883" s="25" t="s">
        <v>21</v>
      </c>
      <c r="B883" s="18" t="s">
        <v>110</v>
      </c>
      <c r="C883" s="15" t="s">
        <v>111</v>
      </c>
      <c r="D883" s="16" t="s">
        <v>227</v>
      </c>
      <c r="E883" s="17" t="s">
        <v>227</v>
      </c>
      <c r="F883" s="17" t="s">
        <v>227</v>
      </c>
      <c r="G883" s="17" t="s">
        <v>227</v>
      </c>
      <c r="H883" s="17" t="s">
        <v>227</v>
      </c>
      <c r="I883" s="17" t="s">
        <v>227</v>
      </c>
      <c r="J883" s="17" t="s">
        <v>227</v>
      </c>
      <c r="K883" s="17" t="s">
        <v>227</v>
      </c>
      <c r="L883" s="17" t="s">
        <v>227</v>
      </c>
      <c r="M883" s="17" t="s">
        <v>227</v>
      </c>
      <c r="N883" s="17" t="s">
        <v>227</v>
      </c>
      <c r="O883" s="17" t="s">
        <v>227</v>
      </c>
      <c r="P883" s="17" t="s">
        <v>227</v>
      </c>
      <c r="Q883" s="17" t="s">
        <v>227</v>
      </c>
      <c r="R883" s="17" t="s">
        <v>227</v>
      </c>
      <c r="S883" s="17" t="s">
        <v>227</v>
      </c>
      <c r="T883" s="17" t="s">
        <v>227</v>
      </c>
      <c r="U883" s="17" t="s">
        <v>227</v>
      </c>
      <c r="V883" s="17" t="s">
        <v>227</v>
      </c>
      <c r="W883" s="17" t="s">
        <v>227</v>
      </c>
      <c r="X883" s="17" t="s">
        <v>227</v>
      </c>
      <c r="Y883" s="17" t="s">
        <v>227</v>
      </c>
      <c r="Z883" s="17" t="s">
        <v>227</v>
      </c>
      <c r="AA883" s="15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 t="s">
        <v>228</v>
      </c>
      <c r="C884" s="9" t="s">
        <v>228</v>
      </c>
      <c r="D884" s="153" t="s">
        <v>232</v>
      </c>
      <c r="E884" s="154" t="s">
        <v>233</v>
      </c>
      <c r="F884" s="154" t="s">
        <v>237</v>
      </c>
      <c r="G884" s="154" t="s">
        <v>239</v>
      </c>
      <c r="H884" s="154" t="s">
        <v>240</v>
      </c>
      <c r="I884" s="154" t="s">
        <v>241</v>
      </c>
      <c r="J884" s="154" t="s">
        <v>242</v>
      </c>
      <c r="K884" s="154" t="s">
        <v>243</v>
      </c>
      <c r="L884" s="154" t="s">
        <v>244</v>
      </c>
      <c r="M884" s="154" t="s">
        <v>245</v>
      </c>
      <c r="N884" s="154" t="s">
        <v>246</v>
      </c>
      <c r="O884" s="154" t="s">
        <v>247</v>
      </c>
      <c r="P884" s="154" t="s">
        <v>248</v>
      </c>
      <c r="Q884" s="154" t="s">
        <v>249</v>
      </c>
      <c r="R884" s="154" t="s">
        <v>250</v>
      </c>
      <c r="S884" s="154" t="s">
        <v>251</v>
      </c>
      <c r="T884" s="154" t="s">
        <v>252</v>
      </c>
      <c r="U884" s="154" t="s">
        <v>253</v>
      </c>
      <c r="V884" s="154" t="s">
        <v>254</v>
      </c>
      <c r="W884" s="154" t="s">
        <v>255</v>
      </c>
      <c r="X884" s="154" t="s">
        <v>257</v>
      </c>
      <c r="Y884" s="154" t="s">
        <v>259</v>
      </c>
      <c r="Z884" s="154" t="s">
        <v>260</v>
      </c>
      <c r="AA884" s="15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 t="s">
        <v>3</v>
      </c>
    </row>
    <row r="885" spans="1:65">
      <c r="A885" s="30"/>
      <c r="B885" s="19"/>
      <c r="C885" s="9"/>
      <c r="D885" s="10" t="s">
        <v>301</v>
      </c>
      <c r="E885" s="11" t="s">
        <v>301</v>
      </c>
      <c r="F885" s="11" t="s">
        <v>302</v>
      </c>
      <c r="G885" s="11" t="s">
        <v>114</v>
      </c>
      <c r="H885" s="11" t="s">
        <v>302</v>
      </c>
      <c r="I885" s="11" t="s">
        <v>301</v>
      </c>
      <c r="J885" s="11" t="s">
        <v>302</v>
      </c>
      <c r="K885" s="11" t="s">
        <v>302</v>
      </c>
      <c r="L885" s="11" t="s">
        <v>302</v>
      </c>
      <c r="M885" s="11" t="s">
        <v>302</v>
      </c>
      <c r="N885" s="11" t="s">
        <v>302</v>
      </c>
      <c r="O885" s="11" t="s">
        <v>114</v>
      </c>
      <c r="P885" s="11" t="s">
        <v>302</v>
      </c>
      <c r="Q885" s="11" t="s">
        <v>302</v>
      </c>
      <c r="R885" s="11" t="s">
        <v>301</v>
      </c>
      <c r="S885" s="11" t="s">
        <v>302</v>
      </c>
      <c r="T885" s="11" t="s">
        <v>301</v>
      </c>
      <c r="U885" s="11" t="s">
        <v>301</v>
      </c>
      <c r="V885" s="11" t="s">
        <v>301</v>
      </c>
      <c r="W885" s="11" t="s">
        <v>301</v>
      </c>
      <c r="X885" s="11" t="s">
        <v>302</v>
      </c>
      <c r="Y885" s="11" t="s">
        <v>301</v>
      </c>
      <c r="Z885" s="11" t="s">
        <v>302</v>
      </c>
      <c r="AA885" s="15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9"/>
      <c r="C886" s="9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15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3</v>
      </c>
    </row>
    <row r="887" spans="1:65">
      <c r="A887" s="30"/>
      <c r="B887" s="18">
        <v>1</v>
      </c>
      <c r="C887" s="14">
        <v>1</v>
      </c>
      <c r="D887" s="149">
        <v>1.5855417867646828</v>
      </c>
      <c r="E887" s="21">
        <v>1.1499999999999999</v>
      </c>
      <c r="F887" s="149">
        <v>0.2</v>
      </c>
      <c r="G887" s="149">
        <v>5</v>
      </c>
      <c r="H887" s="149">
        <v>1.82</v>
      </c>
      <c r="I887" s="21">
        <v>1.1000000000000001</v>
      </c>
      <c r="J887" s="21">
        <v>1.05</v>
      </c>
      <c r="K887" s="21">
        <v>1.1499999999999999</v>
      </c>
      <c r="L887" s="21">
        <v>1.04</v>
      </c>
      <c r="M887" s="21">
        <v>1.1100000000000001</v>
      </c>
      <c r="N887" s="21">
        <v>1.1399999999999999</v>
      </c>
      <c r="O887" s="21">
        <v>1.0236428668799999</v>
      </c>
      <c r="P887" s="149">
        <v>1.5</v>
      </c>
      <c r="Q887" s="21">
        <v>1.1000000000000001</v>
      </c>
      <c r="R887" s="21">
        <v>1.02</v>
      </c>
      <c r="S887" s="21">
        <v>1.0900000000000001</v>
      </c>
      <c r="T887" s="21">
        <v>1.1000000000000001</v>
      </c>
      <c r="U887" s="21">
        <v>0.98</v>
      </c>
      <c r="V887" s="21">
        <v>1.1299999999999999</v>
      </c>
      <c r="W887" s="21">
        <v>1.1200000000000001</v>
      </c>
      <c r="X887" s="149" t="s">
        <v>102</v>
      </c>
      <c r="Y887" s="149">
        <v>0.92</v>
      </c>
      <c r="Z887" s="21">
        <v>1.1399999999999999</v>
      </c>
      <c r="AA887" s="15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>
        <v>1</v>
      </c>
      <c r="C888" s="9">
        <v>2</v>
      </c>
      <c r="D888" s="150">
        <v>1.4546435565339149</v>
      </c>
      <c r="E888" s="11">
        <v>1.1399999999999999</v>
      </c>
      <c r="F888" s="150" t="s">
        <v>105</v>
      </c>
      <c r="G888" s="150">
        <v>5</v>
      </c>
      <c r="H888" s="150">
        <v>1.84</v>
      </c>
      <c r="I888" s="11">
        <v>1</v>
      </c>
      <c r="J888" s="11">
        <v>1.06</v>
      </c>
      <c r="K888" s="11">
        <v>1.1000000000000001</v>
      </c>
      <c r="L888" s="11">
        <v>1.02</v>
      </c>
      <c r="M888" s="11">
        <v>1.1100000000000001</v>
      </c>
      <c r="N888" s="11">
        <v>1.17</v>
      </c>
      <c r="O888" s="11">
        <v>1.1935480140000001</v>
      </c>
      <c r="P888" s="150">
        <v>1.3</v>
      </c>
      <c r="Q888" s="11">
        <v>1.2</v>
      </c>
      <c r="R888" s="11">
        <v>1.02</v>
      </c>
      <c r="S888" s="11">
        <v>1.07</v>
      </c>
      <c r="T888" s="11">
        <v>1</v>
      </c>
      <c r="U888" s="11">
        <v>1.1000000000000001</v>
      </c>
      <c r="V888" s="11">
        <v>1.0900000000000001</v>
      </c>
      <c r="W888" s="11">
        <v>1.1000000000000001</v>
      </c>
      <c r="X888" s="150" t="s">
        <v>102</v>
      </c>
      <c r="Y888" s="150">
        <v>0.96</v>
      </c>
      <c r="Z888" s="11">
        <v>1.1599999999999999</v>
      </c>
      <c r="AA888" s="15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25</v>
      </c>
    </row>
    <row r="889" spans="1:65">
      <c r="A889" s="30"/>
      <c r="B889" s="19">
        <v>1</v>
      </c>
      <c r="C889" s="9">
        <v>3</v>
      </c>
      <c r="D889" s="150">
        <v>1.3729771605445658</v>
      </c>
      <c r="E889" s="11">
        <v>1.1200000000000001</v>
      </c>
      <c r="F889" s="150" t="s">
        <v>105</v>
      </c>
      <c r="G889" s="150">
        <v>5</v>
      </c>
      <c r="H889" s="150">
        <v>1.82</v>
      </c>
      <c r="I889" s="11">
        <v>1</v>
      </c>
      <c r="J889" s="11">
        <v>1.04</v>
      </c>
      <c r="K889" s="11">
        <v>1.06</v>
      </c>
      <c r="L889" s="11">
        <v>1.02</v>
      </c>
      <c r="M889" s="11">
        <v>1.24</v>
      </c>
      <c r="N889" s="11">
        <v>1.1200000000000001</v>
      </c>
      <c r="O889" s="11">
        <v>1.0542608611199999</v>
      </c>
      <c r="P889" s="150">
        <v>1.3</v>
      </c>
      <c r="Q889" s="11">
        <v>1.17</v>
      </c>
      <c r="R889" s="11">
        <v>1.03</v>
      </c>
      <c r="S889" s="11">
        <v>1.07</v>
      </c>
      <c r="T889" s="11">
        <v>1</v>
      </c>
      <c r="U889" s="11">
        <v>1.03</v>
      </c>
      <c r="V889" s="11">
        <v>1.1100000000000001</v>
      </c>
      <c r="W889" s="11">
        <v>1.1100000000000001</v>
      </c>
      <c r="X889" s="150" t="s">
        <v>102</v>
      </c>
      <c r="Y889" s="151">
        <v>0.73899999999999999</v>
      </c>
      <c r="Z889" s="11">
        <v>1.1000000000000001</v>
      </c>
      <c r="AA889" s="15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16</v>
      </c>
    </row>
    <row r="890" spans="1:65">
      <c r="A890" s="30"/>
      <c r="B890" s="19">
        <v>1</v>
      </c>
      <c r="C890" s="9">
        <v>4</v>
      </c>
      <c r="D890" s="150">
        <v>1.3713085107746235</v>
      </c>
      <c r="E890" s="11">
        <v>1.1599999999999999</v>
      </c>
      <c r="F890" s="150" t="s">
        <v>105</v>
      </c>
      <c r="G890" s="150">
        <v>5</v>
      </c>
      <c r="H890" s="150">
        <v>1.86</v>
      </c>
      <c r="I890" s="11">
        <v>1</v>
      </c>
      <c r="J890" s="11">
        <v>1.04</v>
      </c>
      <c r="K890" s="11">
        <v>1.18</v>
      </c>
      <c r="L890" s="11">
        <v>1.05</v>
      </c>
      <c r="M890" s="11">
        <v>1.22</v>
      </c>
      <c r="N890" s="11">
        <v>1.19</v>
      </c>
      <c r="O890" s="11">
        <v>1.12784413284</v>
      </c>
      <c r="P890" s="150">
        <v>1.2</v>
      </c>
      <c r="Q890" s="11">
        <v>1.1000000000000001</v>
      </c>
      <c r="R890" s="11">
        <v>1.03</v>
      </c>
      <c r="S890" s="11">
        <v>1.1000000000000001</v>
      </c>
      <c r="T890" s="11">
        <v>1</v>
      </c>
      <c r="U890" s="11">
        <v>1.0900000000000001</v>
      </c>
      <c r="V890" s="11">
        <v>1.1000000000000001</v>
      </c>
      <c r="W890" s="11">
        <v>1.1200000000000001</v>
      </c>
      <c r="X890" s="150" t="s">
        <v>102</v>
      </c>
      <c r="Y890" s="150">
        <v>0.94</v>
      </c>
      <c r="Z890" s="11">
        <v>1.1399999999999999</v>
      </c>
      <c r="AA890" s="15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1.0900285785500001</v>
      </c>
    </row>
    <row r="891" spans="1:65">
      <c r="A891" s="30"/>
      <c r="B891" s="19">
        <v>1</v>
      </c>
      <c r="C891" s="9">
        <v>5</v>
      </c>
      <c r="D891" s="150">
        <v>1.7336102816830654</v>
      </c>
      <c r="E891" s="11">
        <v>1.1200000000000001</v>
      </c>
      <c r="F891" s="150">
        <v>1</v>
      </c>
      <c r="G891" s="150">
        <v>5</v>
      </c>
      <c r="H891" s="150">
        <v>1.88</v>
      </c>
      <c r="I891" s="11">
        <v>1</v>
      </c>
      <c r="J891" s="151">
        <v>1.1100000000000001</v>
      </c>
      <c r="K891" s="11">
        <v>1.1000000000000001</v>
      </c>
      <c r="L891" s="11">
        <v>1.04</v>
      </c>
      <c r="M891" s="11">
        <v>1.1299999999999999</v>
      </c>
      <c r="N891" s="11">
        <v>1.1399999999999999</v>
      </c>
      <c r="O891" s="11">
        <v>1.1297792260800001</v>
      </c>
      <c r="P891" s="150">
        <v>1.3</v>
      </c>
      <c r="Q891" s="11">
        <v>1.05</v>
      </c>
      <c r="R891" s="11">
        <v>1.02</v>
      </c>
      <c r="S891" s="11">
        <v>1.07</v>
      </c>
      <c r="T891" s="11">
        <v>1</v>
      </c>
      <c r="U891" s="11">
        <v>1.1100000000000001</v>
      </c>
      <c r="V891" s="11">
        <v>1.1200000000000001</v>
      </c>
      <c r="W891" s="11">
        <v>1.1100000000000001</v>
      </c>
      <c r="X891" s="150" t="s">
        <v>102</v>
      </c>
      <c r="Y891" s="150">
        <v>0.86</v>
      </c>
      <c r="Z891" s="11">
        <v>1.1100000000000001</v>
      </c>
      <c r="AA891" s="15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58</v>
      </c>
    </row>
    <row r="892" spans="1:65">
      <c r="A892" s="30"/>
      <c r="B892" s="19">
        <v>1</v>
      </c>
      <c r="C892" s="9">
        <v>6</v>
      </c>
      <c r="D892" s="150">
        <v>1.3612255597235725</v>
      </c>
      <c r="E892" s="11">
        <v>1.1299999999999999</v>
      </c>
      <c r="F892" s="150" t="s">
        <v>105</v>
      </c>
      <c r="G892" s="150">
        <v>5</v>
      </c>
      <c r="H892" s="151">
        <v>1.99</v>
      </c>
      <c r="I892" s="151">
        <v>0.9</v>
      </c>
      <c r="J892" s="11">
        <v>1.05</v>
      </c>
      <c r="K892" s="11">
        <v>1.1399999999999999</v>
      </c>
      <c r="L892" s="11">
        <v>1.02</v>
      </c>
      <c r="M892" s="11">
        <v>1.1100000000000001</v>
      </c>
      <c r="N892" s="11">
        <v>1.1599999999999999</v>
      </c>
      <c r="O892" s="11">
        <v>1.1456684398800001</v>
      </c>
      <c r="P892" s="150">
        <v>1.2</v>
      </c>
      <c r="Q892" s="11">
        <v>1.1399999999999999</v>
      </c>
      <c r="R892" s="11">
        <v>1.02</v>
      </c>
      <c r="S892" s="11">
        <v>1.1000000000000001</v>
      </c>
      <c r="T892" s="11">
        <v>1</v>
      </c>
      <c r="U892" s="11">
        <v>1.07</v>
      </c>
      <c r="V892" s="11">
        <v>1.1000000000000001</v>
      </c>
      <c r="W892" s="11">
        <v>1.1399999999999999</v>
      </c>
      <c r="X892" s="150" t="s">
        <v>102</v>
      </c>
      <c r="Y892" s="150">
        <v>0.97000000000000008</v>
      </c>
      <c r="Z892" s="11">
        <v>1.1000000000000001</v>
      </c>
      <c r="AA892" s="15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6"/>
    </row>
    <row r="893" spans="1:65">
      <c r="A893" s="30"/>
      <c r="B893" s="20" t="s">
        <v>267</v>
      </c>
      <c r="C893" s="12"/>
      <c r="D893" s="22">
        <v>1.4798844760040708</v>
      </c>
      <c r="E893" s="22">
        <v>1.1366666666666667</v>
      </c>
      <c r="F893" s="22">
        <v>0.6</v>
      </c>
      <c r="G893" s="22">
        <v>5</v>
      </c>
      <c r="H893" s="22">
        <v>1.8683333333333334</v>
      </c>
      <c r="I893" s="22">
        <v>1</v>
      </c>
      <c r="J893" s="22">
        <v>1.0583333333333333</v>
      </c>
      <c r="K893" s="22">
        <v>1.1216666666666666</v>
      </c>
      <c r="L893" s="22">
        <v>1.0316666666666665</v>
      </c>
      <c r="M893" s="22">
        <v>1.1533333333333333</v>
      </c>
      <c r="N893" s="22">
        <v>1.1533333333333331</v>
      </c>
      <c r="O893" s="22">
        <v>1.1124572568</v>
      </c>
      <c r="P893" s="22">
        <v>1.3</v>
      </c>
      <c r="Q893" s="22">
        <v>1.1266666666666667</v>
      </c>
      <c r="R893" s="22">
        <v>1.0233333333333334</v>
      </c>
      <c r="S893" s="22">
        <v>1.0833333333333333</v>
      </c>
      <c r="T893" s="22">
        <v>1.0166666666666666</v>
      </c>
      <c r="U893" s="22">
        <v>1.0633333333333335</v>
      </c>
      <c r="V893" s="22">
        <v>1.1083333333333334</v>
      </c>
      <c r="W893" s="22">
        <v>1.1166666666666667</v>
      </c>
      <c r="X893" s="22" t="s">
        <v>750</v>
      </c>
      <c r="Y893" s="22">
        <v>0.89816666666666656</v>
      </c>
      <c r="Z893" s="22">
        <v>1.125</v>
      </c>
      <c r="AA893" s="15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6"/>
    </row>
    <row r="894" spans="1:65">
      <c r="A894" s="30"/>
      <c r="B894" s="3" t="s">
        <v>268</v>
      </c>
      <c r="C894" s="29"/>
      <c r="D894" s="11">
        <v>1.4138103585392403</v>
      </c>
      <c r="E894" s="11">
        <v>1.1349999999999998</v>
      </c>
      <c r="F894" s="11">
        <v>0.60000000000000009</v>
      </c>
      <c r="G894" s="11">
        <v>5</v>
      </c>
      <c r="H894" s="11">
        <v>1.85</v>
      </c>
      <c r="I894" s="11">
        <v>1</v>
      </c>
      <c r="J894" s="11">
        <v>1.05</v>
      </c>
      <c r="K894" s="11">
        <v>1.1200000000000001</v>
      </c>
      <c r="L894" s="11">
        <v>1.03</v>
      </c>
      <c r="M894" s="11">
        <v>1.1200000000000001</v>
      </c>
      <c r="N894" s="11">
        <v>1.1499999999999999</v>
      </c>
      <c r="O894" s="11">
        <v>1.1288116794600001</v>
      </c>
      <c r="P894" s="11">
        <v>1.3</v>
      </c>
      <c r="Q894" s="11">
        <v>1.1200000000000001</v>
      </c>
      <c r="R894" s="11">
        <v>1.02</v>
      </c>
      <c r="S894" s="11">
        <v>1.08</v>
      </c>
      <c r="T894" s="11">
        <v>1</v>
      </c>
      <c r="U894" s="11">
        <v>1.08</v>
      </c>
      <c r="V894" s="11">
        <v>1.105</v>
      </c>
      <c r="W894" s="11">
        <v>1.1150000000000002</v>
      </c>
      <c r="X894" s="11" t="s">
        <v>750</v>
      </c>
      <c r="Y894" s="11">
        <v>0.92999999999999994</v>
      </c>
      <c r="Z894" s="11">
        <v>1.125</v>
      </c>
      <c r="AA894" s="15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6"/>
    </row>
    <row r="895" spans="1:65">
      <c r="A895" s="30"/>
      <c r="B895" s="3" t="s">
        <v>269</v>
      </c>
      <c r="C895" s="29"/>
      <c r="D895" s="23">
        <v>0.15064873616293298</v>
      </c>
      <c r="E895" s="23">
        <v>1.6329931618554446E-2</v>
      </c>
      <c r="F895" s="23">
        <v>0.56568542494923812</v>
      </c>
      <c r="G895" s="23">
        <v>0</v>
      </c>
      <c r="H895" s="23">
        <v>6.4005208121422921E-2</v>
      </c>
      <c r="I895" s="23">
        <v>6.3245553203367597E-2</v>
      </c>
      <c r="J895" s="23">
        <v>2.6394443859772229E-2</v>
      </c>
      <c r="K895" s="23">
        <v>4.3089055068156933E-2</v>
      </c>
      <c r="L895" s="23">
        <v>1.3291601358251269E-2</v>
      </c>
      <c r="M895" s="23">
        <v>6.0221812216726442E-2</v>
      </c>
      <c r="N895" s="23">
        <v>2.5033311140691412E-2</v>
      </c>
      <c r="O895" s="23">
        <v>6.243447202604533E-2</v>
      </c>
      <c r="P895" s="23">
        <v>0.10954451150103323</v>
      </c>
      <c r="Q895" s="23">
        <v>5.4283207962192701E-2</v>
      </c>
      <c r="R895" s="23">
        <v>5.1639777949432268E-3</v>
      </c>
      <c r="S895" s="23">
        <v>1.5055453054181633E-2</v>
      </c>
      <c r="T895" s="23">
        <v>4.0824829046386339E-2</v>
      </c>
      <c r="U895" s="23">
        <v>4.9665548085837848E-2</v>
      </c>
      <c r="V895" s="23">
        <v>1.4719601443879692E-2</v>
      </c>
      <c r="W895" s="23">
        <v>1.36626010212794E-2</v>
      </c>
      <c r="X895" s="23" t="s">
        <v>750</v>
      </c>
      <c r="Y895" s="23">
        <v>8.7178934764463992E-2</v>
      </c>
      <c r="Z895" s="23">
        <v>2.5099800796022174E-2</v>
      </c>
      <c r="AA895" s="209"/>
      <c r="AB895" s="210"/>
      <c r="AC895" s="210"/>
      <c r="AD895" s="210"/>
      <c r="AE895" s="210"/>
      <c r="AF895" s="210"/>
      <c r="AG895" s="210"/>
      <c r="AH895" s="210"/>
      <c r="AI895" s="210"/>
      <c r="AJ895" s="210"/>
      <c r="AK895" s="210"/>
      <c r="AL895" s="210"/>
      <c r="AM895" s="210"/>
      <c r="AN895" s="210"/>
      <c r="AO895" s="210"/>
      <c r="AP895" s="210"/>
      <c r="AQ895" s="210"/>
      <c r="AR895" s="210"/>
      <c r="AS895" s="210"/>
      <c r="AT895" s="210"/>
      <c r="AU895" s="210"/>
      <c r="AV895" s="210"/>
      <c r="AW895" s="210"/>
      <c r="AX895" s="210"/>
      <c r="AY895" s="210"/>
      <c r="AZ895" s="210"/>
      <c r="BA895" s="210"/>
      <c r="BB895" s="210"/>
      <c r="BC895" s="210"/>
      <c r="BD895" s="210"/>
      <c r="BE895" s="210"/>
      <c r="BF895" s="210"/>
      <c r="BG895" s="210"/>
      <c r="BH895" s="210"/>
      <c r="BI895" s="210"/>
      <c r="BJ895" s="210"/>
      <c r="BK895" s="210"/>
      <c r="BL895" s="210"/>
      <c r="BM895" s="57"/>
    </row>
    <row r="896" spans="1:65">
      <c r="A896" s="30"/>
      <c r="B896" s="3" t="s">
        <v>87</v>
      </c>
      <c r="C896" s="29"/>
      <c r="D896" s="13">
        <v>0.10179763258934178</v>
      </c>
      <c r="E896" s="13">
        <v>1.4366508755326492E-2</v>
      </c>
      <c r="F896" s="13">
        <v>0.94280904158206358</v>
      </c>
      <c r="G896" s="13">
        <v>0</v>
      </c>
      <c r="H896" s="13">
        <v>3.4257916924936439E-2</v>
      </c>
      <c r="I896" s="13">
        <v>6.3245553203367597E-2</v>
      </c>
      <c r="J896" s="13">
        <v>2.4939631993485572E-2</v>
      </c>
      <c r="K896" s="13">
        <v>3.8415205112769926E-2</v>
      </c>
      <c r="L896" s="13">
        <v>1.2883620056463268E-2</v>
      </c>
      <c r="M896" s="13">
        <v>5.2215444118548941E-2</v>
      </c>
      <c r="N896" s="13">
        <v>2.1705183069963656E-2</v>
      </c>
      <c r="O896" s="13">
        <v>5.612303002601559E-2</v>
      </c>
      <c r="P896" s="13">
        <v>8.4265008846948639E-2</v>
      </c>
      <c r="Q896" s="13">
        <v>4.8180362096620737E-2</v>
      </c>
      <c r="R896" s="13">
        <v>5.0462323729086904E-3</v>
      </c>
      <c r="S896" s="13">
        <v>1.3897341280783047E-2</v>
      </c>
      <c r="T896" s="13">
        <v>4.0155569553822629E-2</v>
      </c>
      <c r="U896" s="13">
        <v>4.6707411992950948E-2</v>
      </c>
      <c r="V896" s="13">
        <v>1.3280843408011752E-2</v>
      </c>
      <c r="W896" s="13">
        <v>1.2235165093683045E-2</v>
      </c>
      <c r="X896" s="13" t="s">
        <v>750</v>
      </c>
      <c r="Y896" s="13">
        <v>9.7063204413951387E-2</v>
      </c>
      <c r="Z896" s="13">
        <v>2.23109340409086E-2</v>
      </c>
      <c r="AA896" s="15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6"/>
    </row>
    <row r="897" spans="1:65">
      <c r="A897" s="30"/>
      <c r="B897" s="3" t="s">
        <v>270</v>
      </c>
      <c r="C897" s="29"/>
      <c r="D897" s="13">
        <v>0.35765658362157127</v>
      </c>
      <c r="E897" s="13">
        <v>4.2786115001412606E-2</v>
      </c>
      <c r="F897" s="13">
        <v>-0.4495557164215418</v>
      </c>
      <c r="G897" s="13">
        <v>3.5870356964871517</v>
      </c>
      <c r="H897" s="13">
        <v>0.71402233858736586</v>
      </c>
      <c r="I897" s="13">
        <v>-8.2592860702569659E-2</v>
      </c>
      <c r="J897" s="13">
        <v>-2.9077444243552852E-2</v>
      </c>
      <c r="K897" s="13">
        <v>2.9025007911950951E-2</v>
      </c>
      <c r="L897" s="13">
        <v>-5.3541634624817758E-2</v>
      </c>
      <c r="M897" s="13">
        <v>5.8076233989702963E-2</v>
      </c>
      <c r="N897" s="13">
        <v>5.8076233989702741E-2</v>
      </c>
      <c r="O897" s="13">
        <v>2.0576229551554803E-2</v>
      </c>
      <c r="P897" s="13">
        <v>0.19262928108665944</v>
      </c>
      <c r="Q897" s="13">
        <v>3.3612043608438169E-2</v>
      </c>
      <c r="R897" s="13">
        <v>-6.1186694118962826E-2</v>
      </c>
      <c r="S897" s="13">
        <v>-6.1422657611172049E-3</v>
      </c>
      <c r="T897" s="13">
        <v>-6.7302741714279191E-2</v>
      </c>
      <c r="U897" s="13">
        <v>-2.4490408547065523E-2</v>
      </c>
      <c r="V897" s="13">
        <v>1.6792912721318665E-2</v>
      </c>
      <c r="W897" s="13">
        <v>2.4437972215463954E-2</v>
      </c>
      <c r="X897" s="13" t="s">
        <v>750</v>
      </c>
      <c r="Y897" s="13">
        <v>-0.17601548772102471</v>
      </c>
      <c r="Z897" s="13">
        <v>3.2083031709609244E-2</v>
      </c>
      <c r="AA897" s="15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6"/>
    </row>
    <row r="898" spans="1:65">
      <c r="A898" s="30"/>
      <c r="B898" s="46" t="s">
        <v>271</v>
      </c>
      <c r="C898" s="47"/>
      <c r="D898" s="45">
        <v>5.03</v>
      </c>
      <c r="E898" s="45">
        <v>0.36</v>
      </c>
      <c r="F898" s="45">
        <v>11.93</v>
      </c>
      <c r="G898" s="45" t="s">
        <v>272</v>
      </c>
      <c r="H898" s="45">
        <v>10.31</v>
      </c>
      <c r="I898" s="45">
        <v>1.5</v>
      </c>
      <c r="J898" s="45">
        <v>0.71</v>
      </c>
      <c r="K898" s="45">
        <v>0.15</v>
      </c>
      <c r="L898" s="45">
        <v>1.07</v>
      </c>
      <c r="M898" s="45">
        <v>0.57999999999999996</v>
      </c>
      <c r="N898" s="45">
        <v>0.57999999999999996</v>
      </c>
      <c r="O898" s="45">
        <v>0.03</v>
      </c>
      <c r="P898" s="45">
        <v>2.58</v>
      </c>
      <c r="Q898" s="45">
        <v>0.22</v>
      </c>
      <c r="R898" s="45">
        <v>1.18</v>
      </c>
      <c r="S898" s="45">
        <v>0.37</v>
      </c>
      <c r="T898" s="45">
        <v>1.28</v>
      </c>
      <c r="U898" s="45">
        <v>0.64</v>
      </c>
      <c r="V898" s="45">
        <v>0.03</v>
      </c>
      <c r="W898" s="45">
        <v>0.09</v>
      </c>
      <c r="X898" s="45">
        <v>8.3000000000000007</v>
      </c>
      <c r="Y898" s="45">
        <v>2.89</v>
      </c>
      <c r="Z898" s="45">
        <v>0.2</v>
      </c>
      <c r="AA898" s="15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B899" s="31" t="s">
        <v>326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BM899" s="56"/>
    </row>
    <row r="900" spans="1:65">
      <c r="BM900" s="56"/>
    </row>
    <row r="901" spans="1:65" ht="15">
      <c r="B901" s="8" t="s">
        <v>546</v>
      </c>
      <c r="BM901" s="28" t="s">
        <v>67</v>
      </c>
    </row>
    <row r="902" spans="1:65" ht="15">
      <c r="A902" s="25" t="s">
        <v>24</v>
      </c>
      <c r="B902" s="18" t="s">
        <v>110</v>
      </c>
      <c r="C902" s="15" t="s">
        <v>111</v>
      </c>
      <c r="D902" s="16" t="s">
        <v>227</v>
      </c>
      <c r="E902" s="17" t="s">
        <v>227</v>
      </c>
      <c r="F902" s="17" t="s">
        <v>227</v>
      </c>
      <c r="G902" s="17" t="s">
        <v>227</v>
      </c>
      <c r="H902" s="17" t="s">
        <v>227</v>
      </c>
      <c r="I902" s="17" t="s">
        <v>227</v>
      </c>
      <c r="J902" s="17" t="s">
        <v>227</v>
      </c>
      <c r="K902" s="17" t="s">
        <v>227</v>
      </c>
      <c r="L902" s="17" t="s">
        <v>227</v>
      </c>
      <c r="M902" s="17" t="s">
        <v>227</v>
      </c>
      <c r="N902" s="15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228</v>
      </c>
      <c r="C903" s="9" t="s">
        <v>228</v>
      </c>
      <c r="D903" s="153" t="s">
        <v>232</v>
      </c>
      <c r="E903" s="154" t="s">
        <v>233</v>
      </c>
      <c r="F903" s="154" t="s">
        <v>237</v>
      </c>
      <c r="G903" s="154" t="s">
        <v>238</v>
      </c>
      <c r="H903" s="154" t="s">
        <v>241</v>
      </c>
      <c r="I903" s="154" t="s">
        <v>249</v>
      </c>
      <c r="J903" s="154" t="s">
        <v>253</v>
      </c>
      <c r="K903" s="154" t="s">
        <v>254</v>
      </c>
      <c r="L903" s="154" t="s">
        <v>257</v>
      </c>
      <c r="M903" s="154" t="s">
        <v>260</v>
      </c>
      <c r="N903" s="15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301</v>
      </c>
      <c r="E904" s="11" t="s">
        <v>301</v>
      </c>
      <c r="F904" s="11" t="s">
        <v>302</v>
      </c>
      <c r="G904" s="11" t="s">
        <v>301</v>
      </c>
      <c r="H904" s="11" t="s">
        <v>301</v>
      </c>
      <c r="I904" s="11" t="s">
        <v>302</v>
      </c>
      <c r="J904" s="11" t="s">
        <v>301</v>
      </c>
      <c r="K904" s="11" t="s">
        <v>301</v>
      </c>
      <c r="L904" s="11" t="s">
        <v>302</v>
      </c>
      <c r="M904" s="11" t="s">
        <v>302</v>
      </c>
      <c r="N904" s="15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15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3</v>
      </c>
    </row>
    <row r="906" spans="1:65">
      <c r="A906" s="30"/>
      <c r="B906" s="18">
        <v>1</v>
      </c>
      <c r="C906" s="14">
        <v>1</v>
      </c>
      <c r="D906" s="21">
        <v>0.82265686454410436</v>
      </c>
      <c r="E906" s="21">
        <v>0.78</v>
      </c>
      <c r="F906" s="149">
        <v>0.8</v>
      </c>
      <c r="G906" s="21">
        <v>0.77590000000000003</v>
      </c>
      <c r="H906" s="149">
        <v>0.8</v>
      </c>
      <c r="I906" s="21">
        <v>0.8</v>
      </c>
      <c r="J906" s="21">
        <v>0.75</v>
      </c>
      <c r="K906" s="21">
        <v>0.86</v>
      </c>
      <c r="L906" s="149" t="s">
        <v>102</v>
      </c>
      <c r="M906" s="21">
        <v>0.69</v>
      </c>
      <c r="N906" s="15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0.82911416631466728</v>
      </c>
      <c r="E907" s="11">
        <v>0.79</v>
      </c>
      <c r="F907" s="150">
        <v>0.8</v>
      </c>
      <c r="G907" s="11">
        <v>0.77139999999999997</v>
      </c>
      <c r="H907" s="150">
        <v>0.9</v>
      </c>
      <c r="I907" s="11">
        <v>0.88</v>
      </c>
      <c r="J907" s="11">
        <v>0.8</v>
      </c>
      <c r="K907" s="11">
        <v>0.84</v>
      </c>
      <c r="L907" s="150" t="s">
        <v>102</v>
      </c>
      <c r="M907" s="11">
        <v>0.67</v>
      </c>
      <c r="N907" s="15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26</v>
      </c>
    </row>
    <row r="908" spans="1:65">
      <c r="A908" s="30"/>
      <c r="B908" s="19">
        <v>1</v>
      </c>
      <c r="C908" s="9">
        <v>3</v>
      </c>
      <c r="D908" s="11">
        <v>0.84884336383369119</v>
      </c>
      <c r="E908" s="11">
        <v>0.8</v>
      </c>
      <c r="F908" s="150">
        <v>0.9</v>
      </c>
      <c r="G908" s="11">
        <v>0.76890000000000003</v>
      </c>
      <c r="H908" s="150">
        <v>0.8</v>
      </c>
      <c r="I908" s="11">
        <v>0.86</v>
      </c>
      <c r="J908" s="11">
        <v>0.76</v>
      </c>
      <c r="K908" s="11">
        <v>0.84</v>
      </c>
      <c r="L908" s="150" t="s">
        <v>102</v>
      </c>
      <c r="M908" s="11">
        <v>0.65</v>
      </c>
      <c r="N908" s="15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0.87366117619023553</v>
      </c>
      <c r="E909" s="11">
        <v>0.79</v>
      </c>
      <c r="F909" s="150">
        <v>0.8</v>
      </c>
      <c r="G909" s="11">
        <v>0.71970000000000001</v>
      </c>
      <c r="H909" s="150">
        <v>0.8</v>
      </c>
      <c r="I909" s="11">
        <v>0.84</v>
      </c>
      <c r="J909" s="11">
        <v>0.8</v>
      </c>
      <c r="K909" s="11">
        <v>0.86</v>
      </c>
      <c r="L909" s="150" t="s">
        <v>102</v>
      </c>
      <c r="M909" s="11">
        <v>0.67</v>
      </c>
      <c r="N909" s="15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0.79188196564896152</v>
      </c>
    </row>
    <row r="910" spans="1:65">
      <c r="A910" s="30"/>
      <c r="B910" s="19">
        <v>1</v>
      </c>
      <c r="C910" s="9">
        <v>5</v>
      </c>
      <c r="D910" s="11">
        <v>0.84310037694269735</v>
      </c>
      <c r="E910" s="11">
        <v>0.8</v>
      </c>
      <c r="F910" s="150">
        <v>0.8</v>
      </c>
      <c r="G910" s="11">
        <v>0.73340000000000005</v>
      </c>
      <c r="H910" s="150">
        <v>0.8</v>
      </c>
      <c r="I910" s="11">
        <v>0.83</v>
      </c>
      <c r="J910" s="11">
        <v>0.82</v>
      </c>
      <c r="K910" s="11">
        <v>0.9</v>
      </c>
      <c r="L910" s="150" t="s">
        <v>102</v>
      </c>
      <c r="M910" s="11">
        <v>0.66</v>
      </c>
      <c r="N910" s="15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59</v>
      </c>
    </row>
    <row r="911" spans="1:65">
      <c r="A911" s="30"/>
      <c r="B911" s="19">
        <v>1</v>
      </c>
      <c r="C911" s="9">
        <v>6</v>
      </c>
      <c r="D911" s="11">
        <v>0.83826660943098075</v>
      </c>
      <c r="E911" s="11">
        <v>0.81</v>
      </c>
      <c r="F911" s="150">
        <v>0.8</v>
      </c>
      <c r="G911" s="11">
        <v>0.71409999999999996</v>
      </c>
      <c r="H911" s="150">
        <v>0.7</v>
      </c>
      <c r="I911" s="11">
        <v>0.83</v>
      </c>
      <c r="J911" s="11">
        <v>0.79</v>
      </c>
      <c r="K911" s="11">
        <v>0.86</v>
      </c>
      <c r="L911" s="150" t="s">
        <v>102</v>
      </c>
      <c r="M911" s="11">
        <v>0.69</v>
      </c>
      <c r="N911" s="155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6"/>
    </row>
    <row r="912" spans="1:65">
      <c r="A912" s="30"/>
      <c r="B912" s="20" t="s">
        <v>267</v>
      </c>
      <c r="C912" s="12"/>
      <c r="D912" s="22">
        <v>0.84260709287606284</v>
      </c>
      <c r="E912" s="22">
        <v>0.79499999999999993</v>
      </c>
      <c r="F912" s="22">
        <v>0.81666666666666654</v>
      </c>
      <c r="G912" s="22">
        <v>0.7472333333333333</v>
      </c>
      <c r="H912" s="22">
        <v>0.79999999999999993</v>
      </c>
      <c r="I912" s="22">
        <v>0.84</v>
      </c>
      <c r="J912" s="22">
        <v>0.78666666666666674</v>
      </c>
      <c r="K912" s="22">
        <v>0.86</v>
      </c>
      <c r="L912" s="22" t="s">
        <v>750</v>
      </c>
      <c r="M912" s="22">
        <v>0.67166666666666652</v>
      </c>
      <c r="N912" s="155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6"/>
    </row>
    <row r="913" spans="1:65">
      <c r="A913" s="30"/>
      <c r="B913" s="3" t="s">
        <v>268</v>
      </c>
      <c r="C913" s="29"/>
      <c r="D913" s="11">
        <v>0.84068349318683899</v>
      </c>
      <c r="E913" s="11">
        <v>0.79500000000000004</v>
      </c>
      <c r="F913" s="11">
        <v>0.8</v>
      </c>
      <c r="G913" s="11">
        <v>0.75114999999999998</v>
      </c>
      <c r="H913" s="11">
        <v>0.8</v>
      </c>
      <c r="I913" s="11">
        <v>0.83499999999999996</v>
      </c>
      <c r="J913" s="11">
        <v>0.79500000000000004</v>
      </c>
      <c r="K913" s="11">
        <v>0.86</v>
      </c>
      <c r="L913" s="11" t="s">
        <v>750</v>
      </c>
      <c r="M913" s="11">
        <v>0.67</v>
      </c>
      <c r="N913" s="155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6"/>
    </row>
    <row r="914" spans="1:65">
      <c r="A914" s="30"/>
      <c r="B914" s="3" t="s">
        <v>269</v>
      </c>
      <c r="C914" s="29"/>
      <c r="D914" s="23">
        <v>1.7901960615175409E-2</v>
      </c>
      <c r="E914" s="23">
        <v>1.0488088481701525E-2</v>
      </c>
      <c r="F914" s="23">
        <v>4.0824829046386291E-2</v>
      </c>
      <c r="G914" s="23">
        <v>2.8008974752151625E-2</v>
      </c>
      <c r="H914" s="23">
        <v>6.3245553203367597E-2</v>
      </c>
      <c r="I914" s="23">
        <v>2.7568097504180437E-2</v>
      </c>
      <c r="J914" s="23">
        <v>2.658320271650251E-2</v>
      </c>
      <c r="K914" s="23">
        <v>2.1908902300206666E-2</v>
      </c>
      <c r="L914" s="23" t="s">
        <v>750</v>
      </c>
      <c r="M914" s="23">
        <v>1.6020819787597184E-2</v>
      </c>
      <c r="N914" s="209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  <c r="AH914" s="210"/>
      <c r="AI914" s="210"/>
      <c r="AJ914" s="210"/>
      <c r="AK914" s="210"/>
      <c r="AL914" s="210"/>
      <c r="AM914" s="210"/>
      <c r="AN914" s="210"/>
      <c r="AO914" s="210"/>
      <c r="AP914" s="210"/>
      <c r="AQ914" s="210"/>
      <c r="AR914" s="210"/>
      <c r="AS914" s="210"/>
      <c r="AT914" s="210"/>
      <c r="AU914" s="210"/>
      <c r="AV914" s="210"/>
      <c r="AW914" s="210"/>
      <c r="AX914" s="210"/>
      <c r="AY914" s="210"/>
      <c r="AZ914" s="210"/>
      <c r="BA914" s="210"/>
      <c r="BB914" s="210"/>
      <c r="BC914" s="210"/>
      <c r="BD914" s="210"/>
      <c r="BE914" s="210"/>
      <c r="BF914" s="210"/>
      <c r="BG914" s="210"/>
      <c r="BH914" s="210"/>
      <c r="BI914" s="210"/>
      <c r="BJ914" s="210"/>
      <c r="BK914" s="210"/>
      <c r="BL914" s="210"/>
      <c r="BM914" s="57"/>
    </row>
    <row r="915" spans="1:65">
      <c r="A915" s="30"/>
      <c r="B915" s="3" t="s">
        <v>87</v>
      </c>
      <c r="C915" s="29"/>
      <c r="D915" s="13">
        <v>2.1245917304197875E-2</v>
      </c>
      <c r="E915" s="13">
        <v>1.3192564127926448E-2</v>
      </c>
      <c r="F915" s="13">
        <v>4.9989586587411795E-2</v>
      </c>
      <c r="G915" s="13">
        <v>3.748357240328986E-2</v>
      </c>
      <c r="H915" s="13">
        <v>7.9056941504209499E-2</v>
      </c>
      <c r="I915" s="13">
        <v>3.2819163695452902E-2</v>
      </c>
      <c r="J915" s="13">
        <v>3.3792206843011666E-2</v>
      </c>
      <c r="K915" s="13">
        <v>2.5475467790937983E-2</v>
      </c>
      <c r="L915" s="13" t="s">
        <v>750</v>
      </c>
      <c r="M915" s="13">
        <v>2.3852337152750154E-2</v>
      </c>
      <c r="N915" s="155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6"/>
    </row>
    <row r="916" spans="1:65">
      <c r="A916" s="30"/>
      <c r="B916" s="3" t="s">
        <v>270</v>
      </c>
      <c r="C916" s="29"/>
      <c r="D916" s="13">
        <v>6.4056424350479091E-2</v>
      </c>
      <c r="E916" s="13">
        <v>3.9374988777312048E-3</v>
      </c>
      <c r="F916" s="13">
        <v>3.1298478931002682E-2</v>
      </c>
      <c r="G916" s="13">
        <v>-5.6382938685865747E-2</v>
      </c>
      <c r="H916" s="13">
        <v>1.0251571197716913E-2</v>
      </c>
      <c r="I916" s="13">
        <v>6.0764149757602803E-2</v>
      </c>
      <c r="J916" s="13">
        <v>-6.5859549889114577E-3</v>
      </c>
      <c r="K916" s="13">
        <v>8.6020439037545859E-2</v>
      </c>
      <c r="L916" s="13" t="s">
        <v>750</v>
      </c>
      <c r="M916" s="13">
        <v>-0.15180961834858353</v>
      </c>
      <c r="N916" s="155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6"/>
    </row>
    <row r="917" spans="1:65">
      <c r="A917" s="30"/>
      <c r="B917" s="46" t="s">
        <v>271</v>
      </c>
      <c r="C917" s="47"/>
      <c r="D917" s="45">
        <v>0.69</v>
      </c>
      <c r="E917" s="45">
        <v>0.06</v>
      </c>
      <c r="F917" s="45" t="s">
        <v>272</v>
      </c>
      <c r="G917" s="45">
        <v>0.57999999999999996</v>
      </c>
      <c r="H917" s="45" t="s">
        <v>272</v>
      </c>
      <c r="I917" s="45">
        <v>0.66</v>
      </c>
      <c r="J917" s="45">
        <v>0.06</v>
      </c>
      <c r="K917" s="45">
        <v>0.92</v>
      </c>
      <c r="L917" s="45">
        <v>3.89</v>
      </c>
      <c r="M917" s="45">
        <v>1.59</v>
      </c>
      <c r="N917" s="155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6"/>
    </row>
    <row r="918" spans="1:65">
      <c r="B918" s="31" t="s">
        <v>314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BM918" s="56"/>
    </row>
    <row r="919" spans="1:65">
      <c r="BM919" s="56"/>
    </row>
    <row r="920" spans="1:65" ht="15">
      <c r="B920" s="8" t="s">
        <v>547</v>
      </c>
      <c r="BM920" s="28" t="s">
        <v>67</v>
      </c>
    </row>
    <row r="921" spans="1:65" ht="15">
      <c r="A921" s="25" t="s">
        <v>27</v>
      </c>
      <c r="B921" s="18" t="s">
        <v>110</v>
      </c>
      <c r="C921" s="15" t="s">
        <v>111</v>
      </c>
      <c r="D921" s="16" t="s">
        <v>227</v>
      </c>
      <c r="E921" s="17" t="s">
        <v>227</v>
      </c>
      <c r="F921" s="17" t="s">
        <v>227</v>
      </c>
      <c r="G921" s="17" t="s">
        <v>227</v>
      </c>
      <c r="H921" s="17" t="s">
        <v>227</v>
      </c>
      <c r="I921" s="17" t="s">
        <v>227</v>
      </c>
      <c r="J921" s="17" t="s">
        <v>227</v>
      </c>
      <c r="K921" s="17" t="s">
        <v>227</v>
      </c>
      <c r="L921" s="17" t="s">
        <v>227</v>
      </c>
      <c r="M921" s="17" t="s">
        <v>227</v>
      </c>
      <c r="N921" s="17" t="s">
        <v>227</v>
      </c>
      <c r="O921" s="17" t="s">
        <v>227</v>
      </c>
      <c r="P921" s="17" t="s">
        <v>227</v>
      </c>
      <c r="Q921" s="17" t="s">
        <v>227</v>
      </c>
      <c r="R921" s="17" t="s">
        <v>227</v>
      </c>
      <c r="S921" s="17" t="s">
        <v>227</v>
      </c>
      <c r="T921" s="17" t="s">
        <v>227</v>
      </c>
      <c r="U921" s="17" t="s">
        <v>227</v>
      </c>
      <c r="V921" s="17" t="s">
        <v>227</v>
      </c>
      <c r="W921" s="17" t="s">
        <v>227</v>
      </c>
      <c r="X921" s="17" t="s">
        <v>227</v>
      </c>
      <c r="Y921" s="155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228</v>
      </c>
      <c r="C922" s="9" t="s">
        <v>228</v>
      </c>
      <c r="D922" s="153" t="s">
        <v>232</v>
      </c>
      <c r="E922" s="154" t="s">
        <v>233</v>
      </c>
      <c r="F922" s="154" t="s">
        <v>237</v>
      </c>
      <c r="G922" s="154" t="s">
        <v>239</v>
      </c>
      <c r="H922" s="154" t="s">
        <v>240</v>
      </c>
      <c r="I922" s="154" t="s">
        <v>241</v>
      </c>
      <c r="J922" s="154" t="s">
        <v>242</v>
      </c>
      <c r="K922" s="154" t="s">
        <v>243</v>
      </c>
      <c r="L922" s="154" t="s">
        <v>244</v>
      </c>
      <c r="M922" s="154" t="s">
        <v>245</v>
      </c>
      <c r="N922" s="154" t="s">
        <v>246</v>
      </c>
      <c r="O922" s="154" t="s">
        <v>247</v>
      </c>
      <c r="P922" s="154" t="s">
        <v>248</v>
      </c>
      <c r="Q922" s="154" t="s">
        <v>249</v>
      </c>
      <c r="R922" s="154" t="s">
        <v>250</v>
      </c>
      <c r="S922" s="154" t="s">
        <v>251</v>
      </c>
      <c r="T922" s="154" t="s">
        <v>252</v>
      </c>
      <c r="U922" s="154" t="s">
        <v>253</v>
      </c>
      <c r="V922" s="154" t="s">
        <v>254</v>
      </c>
      <c r="W922" s="154" t="s">
        <v>259</v>
      </c>
      <c r="X922" s="154" t="s">
        <v>260</v>
      </c>
      <c r="Y922" s="155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301</v>
      </c>
      <c r="E923" s="11" t="s">
        <v>301</v>
      </c>
      <c r="F923" s="11" t="s">
        <v>302</v>
      </c>
      <c r="G923" s="11" t="s">
        <v>114</v>
      </c>
      <c r="H923" s="11" t="s">
        <v>302</v>
      </c>
      <c r="I923" s="11" t="s">
        <v>301</v>
      </c>
      <c r="J923" s="11" t="s">
        <v>302</v>
      </c>
      <c r="K923" s="11" t="s">
        <v>302</v>
      </c>
      <c r="L923" s="11" t="s">
        <v>302</v>
      </c>
      <c r="M923" s="11" t="s">
        <v>302</v>
      </c>
      <c r="N923" s="11" t="s">
        <v>302</v>
      </c>
      <c r="O923" s="11" t="s">
        <v>114</v>
      </c>
      <c r="P923" s="11" t="s">
        <v>302</v>
      </c>
      <c r="Q923" s="11" t="s">
        <v>302</v>
      </c>
      <c r="R923" s="11" t="s">
        <v>301</v>
      </c>
      <c r="S923" s="11" t="s">
        <v>302</v>
      </c>
      <c r="T923" s="11" t="s">
        <v>301</v>
      </c>
      <c r="U923" s="11" t="s">
        <v>301</v>
      </c>
      <c r="V923" s="11" t="s">
        <v>301</v>
      </c>
      <c r="W923" s="11" t="s">
        <v>301</v>
      </c>
      <c r="X923" s="11" t="s">
        <v>302</v>
      </c>
      <c r="Y923" s="155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3</v>
      </c>
    </row>
    <row r="924" spans="1:65">
      <c r="A924" s="30"/>
      <c r="B924" s="19"/>
      <c r="C924" s="9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155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3</v>
      </c>
    </row>
    <row r="925" spans="1:65">
      <c r="A925" s="30"/>
      <c r="B925" s="18">
        <v>1</v>
      </c>
      <c r="C925" s="14">
        <v>1</v>
      </c>
      <c r="D925" s="208" t="s">
        <v>97</v>
      </c>
      <c r="E925" s="208" t="s">
        <v>97</v>
      </c>
      <c r="F925" s="208">
        <v>0.1</v>
      </c>
      <c r="G925" s="208">
        <v>5</v>
      </c>
      <c r="H925" s="207">
        <v>0.09</v>
      </c>
      <c r="I925" s="207">
        <v>0.09</v>
      </c>
      <c r="J925" s="207" t="s">
        <v>312</v>
      </c>
      <c r="K925" s="207" t="s">
        <v>312</v>
      </c>
      <c r="L925" s="207" t="s">
        <v>312</v>
      </c>
      <c r="M925" s="207">
        <v>7.0000000000000007E-2</v>
      </c>
      <c r="N925" s="207">
        <v>0.06</v>
      </c>
      <c r="O925" s="208" t="s">
        <v>105</v>
      </c>
      <c r="P925" s="208" t="s">
        <v>105</v>
      </c>
      <c r="Q925" s="207">
        <v>0.08</v>
      </c>
      <c r="R925" s="208" t="s">
        <v>105</v>
      </c>
      <c r="S925" s="207">
        <v>0.03</v>
      </c>
      <c r="T925" s="208" t="s">
        <v>303</v>
      </c>
      <c r="U925" s="207" t="s">
        <v>312</v>
      </c>
      <c r="V925" s="208" t="s">
        <v>97</v>
      </c>
      <c r="W925" s="208">
        <v>0.18</v>
      </c>
      <c r="X925" s="207" t="s">
        <v>312</v>
      </c>
      <c r="Y925" s="209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211">
        <v>1</v>
      </c>
    </row>
    <row r="926" spans="1:65">
      <c r="A926" s="30"/>
      <c r="B926" s="19">
        <v>1</v>
      </c>
      <c r="C926" s="9">
        <v>2</v>
      </c>
      <c r="D926" s="213" t="s">
        <v>97</v>
      </c>
      <c r="E926" s="213" t="s">
        <v>97</v>
      </c>
      <c r="F926" s="213" t="s">
        <v>105</v>
      </c>
      <c r="G926" s="213">
        <v>5</v>
      </c>
      <c r="H926" s="23">
        <v>0.1</v>
      </c>
      <c r="I926" s="23">
        <v>7.0000000000000007E-2</v>
      </c>
      <c r="J926" s="23">
        <v>0.1</v>
      </c>
      <c r="K926" s="23" t="s">
        <v>312</v>
      </c>
      <c r="L926" s="23">
        <v>0.06</v>
      </c>
      <c r="M926" s="23">
        <v>0.06</v>
      </c>
      <c r="N926" s="214">
        <v>0.18</v>
      </c>
      <c r="O926" s="213" t="s">
        <v>105</v>
      </c>
      <c r="P926" s="213" t="s">
        <v>105</v>
      </c>
      <c r="Q926" s="23">
        <v>7.0000000000000007E-2</v>
      </c>
      <c r="R926" s="213" t="s">
        <v>105</v>
      </c>
      <c r="S926" s="23">
        <v>0.08</v>
      </c>
      <c r="T926" s="213" t="s">
        <v>303</v>
      </c>
      <c r="U926" s="23">
        <v>0.05</v>
      </c>
      <c r="V926" s="213" t="s">
        <v>97</v>
      </c>
      <c r="W926" s="213">
        <v>0.24</v>
      </c>
      <c r="X926" s="23" t="s">
        <v>312</v>
      </c>
      <c r="Y926" s="209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211">
        <v>27</v>
      </c>
    </row>
    <row r="927" spans="1:65">
      <c r="A927" s="30"/>
      <c r="B927" s="19">
        <v>1</v>
      </c>
      <c r="C927" s="9">
        <v>3</v>
      </c>
      <c r="D927" s="213" t="s">
        <v>97</v>
      </c>
      <c r="E927" s="213" t="s">
        <v>97</v>
      </c>
      <c r="F927" s="213" t="s">
        <v>105</v>
      </c>
      <c r="G927" s="213">
        <v>5</v>
      </c>
      <c r="H927" s="23">
        <v>0.06</v>
      </c>
      <c r="I927" s="214">
        <v>0.15</v>
      </c>
      <c r="J927" s="23">
        <v>0.05</v>
      </c>
      <c r="K927" s="23">
        <v>0.05</v>
      </c>
      <c r="L927" s="23">
        <v>0.05</v>
      </c>
      <c r="M927" s="23">
        <v>0.08</v>
      </c>
      <c r="N927" s="23" t="s">
        <v>312</v>
      </c>
      <c r="O927" s="213" t="s">
        <v>105</v>
      </c>
      <c r="P927" s="213" t="s">
        <v>105</v>
      </c>
      <c r="Q927" s="23">
        <v>0.08</v>
      </c>
      <c r="R927" s="213" t="s">
        <v>105</v>
      </c>
      <c r="S927" s="23">
        <v>0.1</v>
      </c>
      <c r="T927" s="213" t="s">
        <v>303</v>
      </c>
      <c r="U927" s="23">
        <v>7.0000000000000007E-2</v>
      </c>
      <c r="V927" s="213" t="s">
        <v>97</v>
      </c>
      <c r="W927" s="213" t="s">
        <v>106</v>
      </c>
      <c r="X927" s="23" t="s">
        <v>312</v>
      </c>
      <c r="Y927" s="209"/>
      <c r="Z927" s="210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  <c r="BI927" s="210"/>
      <c r="BJ927" s="210"/>
      <c r="BK927" s="210"/>
      <c r="BL927" s="210"/>
      <c r="BM927" s="211">
        <v>16</v>
      </c>
    </row>
    <row r="928" spans="1:65">
      <c r="A928" s="30"/>
      <c r="B928" s="19">
        <v>1</v>
      </c>
      <c r="C928" s="9">
        <v>4</v>
      </c>
      <c r="D928" s="213" t="s">
        <v>97</v>
      </c>
      <c r="E928" s="213" t="s">
        <v>97</v>
      </c>
      <c r="F928" s="213" t="s">
        <v>105</v>
      </c>
      <c r="G928" s="213">
        <v>5</v>
      </c>
      <c r="H928" s="23">
        <v>0.04</v>
      </c>
      <c r="I928" s="23" t="s">
        <v>312</v>
      </c>
      <c r="J928" s="23" t="s">
        <v>312</v>
      </c>
      <c r="K928" s="23" t="s">
        <v>312</v>
      </c>
      <c r="L928" s="23" t="s">
        <v>312</v>
      </c>
      <c r="M928" s="23">
        <v>0.08</v>
      </c>
      <c r="N928" s="23" t="s">
        <v>312</v>
      </c>
      <c r="O928" s="213" t="s">
        <v>105</v>
      </c>
      <c r="P928" s="213" t="s">
        <v>105</v>
      </c>
      <c r="Q928" s="23">
        <v>0.05</v>
      </c>
      <c r="R928" s="213" t="s">
        <v>105</v>
      </c>
      <c r="S928" s="23">
        <v>7.0000000000000007E-2</v>
      </c>
      <c r="T928" s="213" t="s">
        <v>303</v>
      </c>
      <c r="U928" s="214">
        <v>0.18</v>
      </c>
      <c r="V928" s="213" t="s">
        <v>97</v>
      </c>
      <c r="W928" s="213" t="s">
        <v>106</v>
      </c>
      <c r="X928" s="23">
        <v>0.12</v>
      </c>
      <c r="Y928" s="209"/>
      <c r="Z928" s="210"/>
      <c r="AA928" s="210"/>
      <c r="AB928" s="210"/>
      <c r="AC928" s="210"/>
      <c r="AD928" s="210"/>
      <c r="AE928" s="210"/>
      <c r="AF928" s="210"/>
      <c r="AG928" s="210"/>
      <c r="AH928" s="210"/>
      <c r="AI928" s="210"/>
      <c r="AJ928" s="210"/>
      <c r="AK928" s="210"/>
      <c r="AL928" s="210"/>
      <c r="AM928" s="210"/>
      <c r="AN928" s="210"/>
      <c r="AO928" s="210"/>
      <c r="AP928" s="210"/>
      <c r="AQ928" s="210"/>
      <c r="AR928" s="210"/>
      <c r="AS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F928" s="210"/>
      <c r="BG928" s="210"/>
      <c r="BH928" s="210"/>
      <c r="BI928" s="210"/>
      <c r="BJ928" s="210"/>
      <c r="BK928" s="210"/>
      <c r="BL928" s="210"/>
      <c r="BM928" s="211">
        <v>5.6015151515151525E-2</v>
      </c>
    </row>
    <row r="929" spans="1:65">
      <c r="A929" s="30"/>
      <c r="B929" s="19">
        <v>1</v>
      </c>
      <c r="C929" s="9">
        <v>5</v>
      </c>
      <c r="D929" s="213" t="s">
        <v>97</v>
      </c>
      <c r="E929" s="213" t="s">
        <v>97</v>
      </c>
      <c r="F929" s="213">
        <v>0.2</v>
      </c>
      <c r="G929" s="213">
        <v>5</v>
      </c>
      <c r="H929" s="23">
        <v>7.0000000000000007E-2</v>
      </c>
      <c r="I929" s="23">
        <v>0.05</v>
      </c>
      <c r="J929" s="23">
        <v>0.05</v>
      </c>
      <c r="K929" s="23">
        <v>0.05</v>
      </c>
      <c r="L929" s="23" t="s">
        <v>312</v>
      </c>
      <c r="M929" s="214" t="s">
        <v>312</v>
      </c>
      <c r="N929" s="23" t="s">
        <v>312</v>
      </c>
      <c r="O929" s="213" t="s">
        <v>105</v>
      </c>
      <c r="P929" s="213">
        <v>0.2</v>
      </c>
      <c r="Q929" s="23">
        <v>0.06</v>
      </c>
      <c r="R929" s="213" t="s">
        <v>105</v>
      </c>
      <c r="S929" s="23">
        <v>0.1</v>
      </c>
      <c r="T929" s="213" t="s">
        <v>303</v>
      </c>
      <c r="U929" s="23">
        <v>0.06</v>
      </c>
      <c r="V929" s="213" t="s">
        <v>97</v>
      </c>
      <c r="W929" s="213">
        <v>0.19</v>
      </c>
      <c r="X929" s="23">
        <v>0.05</v>
      </c>
      <c r="Y929" s="209"/>
      <c r="Z929" s="210"/>
      <c r="AA929" s="210"/>
      <c r="AB929" s="210"/>
      <c r="AC929" s="210"/>
      <c r="AD929" s="210"/>
      <c r="AE929" s="210"/>
      <c r="AF929" s="210"/>
      <c r="AG929" s="210"/>
      <c r="AH929" s="210"/>
      <c r="AI929" s="210"/>
      <c r="AJ929" s="210"/>
      <c r="AK929" s="210"/>
      <c r="AL929" s="210"/>
      <c r="AM929" s="210"/>
      <c r="AN929" s="210"/>
      <c r="AO929" s="210"/>
      <c r="AP929" s="210"/>
      <c r="AQ929" s="210"/>
      <c r="AR929" s="210"/>
      <c r="AS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F929" s="210"/>
      <c r="BG929" s="210"/>
      <c r="BH929" s="210"/>
      <c r="BI929" s="210"/>
      <c r="BJ929" s="210"/>
      <c r="BK929" s="210"/>
      <c r="BL929" s="210"/>
      <c r="BM929" s="211">
        <v>60</v>
      </c>
    </row>
    <row r="930" spans="1:65">
      <c r="A930" s="30"/>
      <c r="B930" s="19">
        <v>1</v>
      </c>
      <c r="C930" s="9">
        <v>6</v>
      </c>
      <c r="D930" s="213" t="s">
        <v>97</v>
      </c>
      <c r="E930" s="213" t="s">
        <v>97</v>
      </c>
      <c r="F930" s="213" t="s">
        <v>105</v>
      </c>
      <c r="G930" s="213">
        <v>5</v>
      </c>
      <c r="H930" s="23">
        <v>7.0000000000000007E-2</v>
      </c>
      <c r="I930" s="23">
        <v>0.08</v>
      </c>
      <c r="J930" s="23">
        <v>0.06</v>
      </c>
      <c r="K930" s="23">
        <v>7.0000000000000007E-2</v>
      </c>
      <c r="L930" s="23">
        <v>0.06</v>
      </c>
      <c r="M930" s="23">
        <v>0.08</v>
      </c>
      <c r="N930" s="23" t="s">
        <v>312</v>
      </c>
      <c r="O930" s="213" t="s">
        <v>105</v>
      </c>
      <c r="P930" s="213" t="s">
        <v>105</v>
      </c>
      <c r="Q930" s="23">
        <v>0.05</v>
      </c>
      <c r="R930" s="213" t="s">
        <v>105</v>
      </c>
      <c r="S930" s="23">
        <v>0.05</v>
      </c>
      <c r="T930" s="213" t="s">
        <v>303</v>
      </c>
      <c r="U930" s="23">
        <v>0.06</v>
      </c>
      <c r="V930" s="213" t="s">
        <v>97</v>
      </c>
      <c r="W930" s="213">
        <v>0.1</v>
      </c>
      <c r="X930" s="23">
        <v>7.0000000000000007E-2</v>
      </c>
      <c r="Y930" s="209"/>
      <c r="Z930" s="210"/>
      <c r="AA930" s="210"/>
      <c r="AB930" s="210"/>
      <c r="AC930" s="210"/>
      <c r="AD930" s="210"/>
      <c r="AE930" s="210"/>
      <c r="AF930" s="210"/>
      <c r="AG930" s="210"/>
      <c r="AH930" s="210"/>
      <c r="AI930" s="210"/>
      <c r="AJ930" s="210"/>
      <c r="AK930" s="210"/>
      <c r="AL930" s="210"/>
      <c r="AM930" s="210"/>
      <c r="AN930" s="210"/>
      <c r="AO930" s="210"/>
      <c r="AP930" s="210"/>
      <c r="AQ930" s="210"/>
      <c r="AR930" s="210"/>
      <c r="AS930" s="210"/>
      <c r="AT930" s="210"/>
      <c r="AU930" s="210"/>
      <c r="AV930" s="210"/>
      <c r="AW930" s="210"/>
      <c r="AX930" s="210"/>
      <c r="AY930" s="210"/>
      <c r="AZ930" s="210"/>
      <c r="BA930" s="210"/>
      <c r="BB930" s="210"/>
      <c r="BC930" s="210"/>
      <c r="BD930" s="210"/>
      <c r="BE930" s="210"/>
      <c r="BF930" s="210"/>
      <c r="BG930" s="210"/>
      <c r="BH930" s="210"/>
      <c r="BI930" s="210"/>
      <c r="BJ930" s="210"/>
      <c r="BK930" s="210"/>
      <c r="BL930" s="210"/>
      <c r="BM930" s="57"/>
    </row>
    <row r="931" spans="1:65">
      <c r="A931" s="30"/>
      <c r="B931" s="20" t="s">
        <v>267</v>
      </c>
      <c r="C931" s="12"/>
      <c r="D931" s="215" t="s">
        <v>750</v>
      </c>
      <c r="E931" s="215" t="s">
        <v>750</v>
      </c>
      <c r="F931" s="215">
        <v>0.15000000000000002</v>
      </c>
      <c r="G931" s="215">
        <v>5</v>
      </c>
      <c r="H931" s="215">
        <v>7.166666666666667E-2</v>
      </c>
      <c r="I931" s="215">
        <v>8.7999999999999995E-2</v>
      </c>
      <c r="J931" s="215">
        <v>6.5000000000000002E-2</v>
      </c>
      <c r="K931" s="215">
        <v>5.6666666666666671E-2</v>
      </c>
      <c r="L931" s="215">
        <v>5.6666666666666664E-2</v>
      </c>
      <c r="M931" s="215">
        <v>7.400000000000001E-2</v>
      </c>
      <c r="N931" s="215">
        <v>0.12</v>
      </c>
      <c r="O931" s="215" t="s">
        <v>750</v>
      </c>
      <c r="P931" s="215">
        <v>0.2</v>
      </c>
      <c r="Q931" s="215">
        <v>6.5000000000000002E-2</v>
      </c>
      <c r="R931" s="215" t="s">
        <v>750</v>
      </c>
      <c r="S931" s="215">
        <v>7.166666666666667E-2</v>
      </c>
      <c r="T931" s="215" t="s">
        <v>750</v>
      </c>
      <c r="U931" s="215">
        <v>8.3999999999999991E-2</v>
      </c>
      <c r="V931" s="215" t="s">
        <v>750</v>
      </c>
      <c r="W931" s="215">
        <v>0.17749999999999999</v>
      </c>
      <c r="X931" s="215">
        <v>0.08</v>
      </c>
      <c r="Y931" s="209"/>
      <c r="Z931" s="210"/>
      <c r="AA931" s="210"/>
      <c r="AB931" s="210"/>
      <c r="AC931" s="210"/>
      <c r="AD931" s="210"/>
      <c r="AE931" s="210"/>
      <c r="AF931" s="210"/>
      <c r="AG931" s="210"/>
      <c r="AH931" s="210"/>
      <c r="AI931" s="210"/>
      <c r="AJ931" s="210"/>
      <c r="AK931" s="210"/>
      <c r="AL931" s="210"/>
      <c r="AM931" s="210"/>
      <c r="AN931" s="210"/>
      <c r="AO931" s="210"/>
      <c r="AP931" s="210"/>
      <c r="AQ931" s="210"/>
      <c r="AR931" s="210"/>
      <c r="AS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F931" s="210"/>
      <c r="BG931" s="210"/>
      <c r="BH931" s="210"/>
      <c r="BI931" s="210"/>
      <c r="BJ931" s="210"/>
      <c r="BK931" s="210"/>
      <c r="BL931" s="210"/>
      <c r="BM931" s="57"/>
    </row>
    <row r="932" spans="1:65">
      <c r="A932" s="30"/>
      <c r="B932" s="3" t="s">
        <v>268</v>
      </c>
      <c r="C932" s="29"/>
      <c r="D932" s="23" t="s">
        <v>750</v>
      </c>
      <c r="E932" s="23" t="s">
        <v>750</v>
      </c>
      <c r="F932" s="23">
        <v>0.15000000000000002</v>
      </c>
      <c r="G932" s="23">
        <v>5</v>
      </c>
      <c r="H932" s="23">
        <v>7.0000000000000007E-2</v>
      </c>
      <c r="I932" s="23">
        <v>0.08</v>
      </c>
      <c r="J932" s="23">
        <v>5.5E-2</v>
      </c>
      <c r="K932" s="23">
        <v>0.05</v>
      </c>
      <c r="L932" s="23">
        <v>0.06</v>
      </c>
      <c r="M932" s="23">
        <v>0.08</v>
      </c>
      <c r="N932" s="23">
        <v>0.12</v>
      </c>
      <c r="O932" s="23" t="s">
        <v>750</v>
      </c>
      <c r="P932" s="23">
        <v>0.2</v>
      </c>
      <c r="Q932" s="23">
        <v>6.5000000000000002E-2</v>
      </c>
      <c r="R932" s="23" t="s">
        <v>750</v>
      </c>
      <c r="S932" s="23">
        <v>7.5000000000000011E-2</v>
      </c>
      <c r="T932" s="23" t="s">
        <v>750</v>
      </c>
      <c r="U932" s="23">
        <v>0.06</v>
      </c>
      <c r="V932" s="23" t="s">
        <v>750</v>
      </c>
      <c r="W932" s="23">
        <v>0.185</v>
      </c>
      <c r="X932" s="23">
        <v>7.0000000000000007E-2</v>
      </c>
      <c r="Y932" s="209"/>
      <c r="Z932" s="210"/>
      <c r="AA932" s="210"/>
      <c r="AB932" s="210"/>
      <c r="AC932" s="210"/>
      <c r="AD932" s="210"/>
      <c r="AE932" s="210"/>
      <c r="AF932" s="210"/>
      <c r="AG932" s="210"/>
      <c r="AH932" s="210"/>
      <c r="AI932" s="210"/>
      <c r="AJ932" s="210"/>
      <c r="AK932" s="210"/>
      <c r="AL932" s="210"/>
      <c r="AM932" s="210"/>
      <c r="AN932" s="210"/>
      <c r="AO932" s="210"/>
      <c r="AP932" s="210"/>
      <c r="AQ932" s="210"/>
      <c r="AR932" s="210"/>
      <c r="AS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F932" s="210"/>
      <c r="BG932" s="210"/>
      <c r="BH932" s="210"/>
      <c r="BI932" s="210"/>
      <c r="BJ932" s="210"/>
      <c r="BK932" s="210"/>
      <c r="BL932" s="210"/>
      <c r="BM932" s="57"/>
    </row>
    <row r="933" spans="1:65">
      <c r="A933" s="30"/>
      <c r="B933" s="3" t="s">
        <v>269</v>
      </c>
      <c r="C933" s="29"/>
      <c r="D933" s="23" t="s">
        <v>750</v>
      </c>
      <c r="E933" s="23" t="s">
        <v>750</v>
      </c>
      <c r="F933" s="23">
        <v>7.0710678118654738E-2</v>
      </c>
      <c r="G933" s="23">
        <v>0</v>
      </c>
      <c r="H933" s="23">
        <v>2.136976056643285E-2</v>
      </c>
      <c r="I933" s="23">
        <v>3.7682887362833581E-2</v>
      </c>
      <c r="J933" s="23">
        <v>2.3804761428476168E-2</v>
      </c>
      <c r="K933" s="23">
        <v>1.1547005383792518E-2</v>
      </c>
      <c r="L933" s="23">
        <v>5.7735026918962545E-3</v>
      </c>
      <c r="M933" s="23">
        <v>8.9442719099990242E-3</v>
      </c>
      <c r="N933" s="23">
        <v>8.4852813742385694E-2</v>
      </c>
      <c r="O933" s="23" t="s">
        <v>750</v>
      </c>
      <c r="P933" s="23" t="s">
        <v>750</v>
      </c>
      <c r="Q933" s="23">
        <v>1.3784048752090243E-2</v>
      </c>
      <c r="R933" s="23" t="s">
        <v>750</v>
      </c>
      <c r="S933" s="23">
        <v>2.7868739954771352E-2</v>
      </c>
      <c r="T933" s="23" t="s">
        <v>750</v>
      </c>
      <c r="U933" s="23">
        <v>5.4129474410897452E-2</v>
      </c>
      <c r="V933" s="23" t="s">
        <v>750</v>
      </c>
      <c r="W933" s="23">
        <v>5.7951128835712365E-2</v>
      </c>
      <c r="X933" s="23">
        <v>3.6055512754639904E-2</v>
      </c>
      <c r="Y933" s="209"/>
      <c r="Z933" s="210"/>
      <c r="AA933" s="210"/>
      <c r="AB933" s="210"/>
      <c r="AC933" s="210"/>
      <c r="AD933" s="210"/>
      <c r="AE933" s="210"/>
      <c r="AF933" s="210"/>
      <c r="AG933" s="210"/>
      <c r="AH933" s="210"/>
      <c r="AI933" s="210"/>
      <c r="AJ933" s="210"/>
      <c r="AK933" s="210"/>
      <c r="AL933" s="210"/>
      <c r="AM933" s="210"/>
      <c r="AN933" s="210"/>
      <c r="AO933" s="210"/>
      <c r="AP933" s="210"/>
      <c r="AQ933" s="210"/>
      <c r="AR933" s="210"/>
      <c r="AS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F933" s="210"/>
      <c r="BG933" s="210"/>
      <c r="BH933" s="210"/>
      <c r="BI933" s="210"/>
      <c r="BJ933" s="210"/>
      <c r="BK933" s="210"/>
      <c r="BL933" s="210"/>
      <c r="BM933" s="57"/>
    </row>
    <row r="934" spans="1:65">
      <c r="A934" s="30"/>
      <c r="B934" s="3" t="s">
        <v>87</v>
      </c>
      <c r="C934" s="29"/>
      <c r="D934" s="13" t="s">
        <v>750</v>
      </c>
      <c r="E934" s="13" t="s">
        <v>750</v>
      </c>
      <c r="F934" s="13">
        <v>0.47140452079103151</v>
      </c>
      <c r="G934" s="13">
        <v>0</v>
      </c>
      <c r="H934" s="13">
        <v>0.29818270557813276</v>
      </c>
      <c r="I934" s="13">
        <v>0.42821462912310893</v>
      </c>
      <c r="J934" s="13">
        <v>0.36622709889963334</v>
      </c>
      <c r="K934" s="13">
        <v>0.20377068324339737</v>
      </c>
      <c r="L934" s="13">
        <v>0.10188534162169861</v>
      </c>
      <c r="M934" s="13">
        <v>0.12086853932431112</v>
      </c>
      <c r="N934" s="13">
        <v>0.70710678118654746</v>
      </c>
      <c r="O934" s="13" t="s">
        <v>750</v>
      </c>
      <c r="P934" s="13" t="s">
        <v>750</v>
      </c>
      <c r="Q934" s="13">
        <v>0.21206228849369604</v>
      </c>
      <c r="R934" s="13" t="s">
        <v>750</v>
      </c>
      <c r="S934" s="13">
        <v>0.3888661389037863</v>
      </c>
      <c r="T934" s="13" t="s">
        <v>750</v>
      </c>
      <c r="U934" s="13">
        <v>0.64439850489163641</v>
      </c>
      <c r="V934" s="13" t="s">
        <v>750</v>
      </c>
      <c r="W934" s="13">
        <v>0.32648523287725278</v>
      </c>
      <c r="X934" s="13">
        <v>0.45069390943299881</v>
      </c>
      <c r="Y934" s="155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6"/>
    </row>
    <row r="935" spans="1:65">
      <c r="A935" s="30"/>
      <c r="B935" s="3" t="s">
        <v>270</v>
      </c>
      <c r="C935" s="29"/>
      <c r="D935" s="13" t="s">
        <v>750</v>
      </c>
      <c r="E935" s="13" t="s">
        <v>750</v>
      </c>
      <c r="F935" s="13">
        <v>1.6778469028942387</v>
      </c>
      <c r="G935" s="13">
        <v>88.261563429807936</v>
      </c>
      <c r="H935" s="13">
        <v>0.27941574249391388</v>
      </c>
      <c r="I935" s="13">
        <v>0.57100351636461966</v>
      </c>
      <c r="J935" s="13">
        <v>0.1604003245875032</v>
      </c>
      <c r="K935" s="13">
        <v>1.1631052204490011E-2</v>
      </c>
      <c r="L935" s="13">
        <v>1.1631052204490011E-2</v>
      </c>
      <c r="M935" s="13">
        <v>0.32107113876115756</v>
      </c>
      <c r="N935" s="13">
        <v>1.1422775223153905</v>
      </c>
      <c r="O935" s="13" t="s">
        <v>750</v>
      </c>
      <c r="P935" s="13">
        <v>2.5704625371923178</v>
      </c>
      <c r="Q935" s="13">
        <v>0.1604003245875032</v>
      </c>
      <c r="R935" s="13" t="s">
        <v>750</v>
      </c>
      <c r="S935" s="13">
        <v>0.27941574249391388</v>
      </c>
      <c r="T935" s="13" t="s">
        <v>750</v>
      </c>
      <c r="U935" s="13">
        <v>0.49959426562077325</v>
      </c>
      <c r="V935" s="13" t="s">
        <v>750</v>
      </c>
      <c r="W935" s="13">
        <v>2.1687855017581814</v>
      </c>
      <c r="X935" s="13">
        <v>0.42818501487692706</v>
      </c>
      <c r="Y935" s="155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6"/>
    </row>
    <row r="936" spans="1:65">
      <c r="A936" s="30"/>
      <c r="B936" s="46" t="s">
        <v>271</v>
      </c>
      <c r="C936" s="47"/>
      <c r="D936" s="45">
        <v>1.18</v>
      </c>
      <c r="E936" s="45">
        <v>1.18</v>
      </c>
      <c r="F936" s="45" t="s">
        <v>272</v>
      </c>
      <c r="G936" s="45" t="s">
        <v>272</v>
      </c>
      <c r="H936" s="45">
        <v>0.11</v>
      </c>
      <c r="I936" s="45">
        <v>0.33</v>
      </c>
      <c r="J936" s="45">
        <v>0.64</v>
      </c>
      <c r="K936" s="45">
        <v>1.05</v>
      </c>
      <c r="L936" s="45">
        <v>1.05</v>
      </c>
      <c r="M936" s="45">
        <v>0.11</v>
      </c>
      <c r="N936" s="45">
        <v>0.45</v>
      </c>
      <c r="O936" s="45">
        <v>0.71</v>
      </c>
      <c r="P936" s="45" t="s">
        <v>272</v>
      </c>
      <c r="Q936" s="45">
        <v>0.14000000000000001</v>
      </c>
      <c r="R936" s="45">
        <v>0.71</v>
      </c>
      <c r="S936" s="45">
        <v>0.11</v>
      </c>
      <c r="T936" s="45">
        <v>6.82</v>
      </c>
      <c r="U936" s="45">
        <v>0.2</v>
      </c>
      <c r="V936" s="45">
        <v>1.18</v>
      </c>
      <c r="W936" s="45">
        <v>1.93</v>
      </c>
      <c r="X936" s="45">
        <v>0.61</v>
      </c>
      <c r="Y936" s="155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6"/>
    </row>
    <row r="937" spans="1:65">
      <c r="B937" s="3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BM937" s="56"/>
    </row>
    <row r="938" spans="1:65" ht="15">
      <c r="B938" s="8" t="s">
        <v>548</v>
      </c>
      <c r="BM938" s="28" t="s">
        <v>67</v>
      </c>
    </row>
    <row r="939" spans="1:65" ht="15">
      <c r="A939" s="25" t="s">
        <v>30</v>
      </c>
      <c r="B939" s="18" t="s">
        <v>110</v>
      </c>
      <c r="C939" s="15" t="s">
        <v>111</v>
      </c>
      <c r="D939" s="16" t="s">
        <v>227</v>
      </c>
      <c r="E939" s="17" t="s">
        <v>227</v>
      </c>
      <c r="F939" s="17" t="s">
        <v>227</v>
      </c>
      <c r="G939" s="17" t="s">
        <v>227</v>
      </c>
      <c r="H939" s="17" t="s">
        <v>227</v>
      </c>
      <c r="I939" s="17" t="s">
        <v>227</v>
      </c>
      <c r="J939" s="17" t="s">
        <v>227</v>
      </c>
      <c r="K939" s="17" t="s">
        <v>227</v>
      </c>
      <c r="L939" s="17" t="s">
        <v>227</v>
      </c>
      <c r="M939" s="17" t="s">
        <v>227</v>
      </c>
      <c r="N939" s="17" t="s">
        <v>227</v>
      </c>
      <c r="O939" s="17" t="s">
        <v>227</v>
      </c>
      <c r="P939" s="17" t="s">
        <v>227</v>
      </c>
      <c r="Q939" s="17" t="s">
        <v>227</v>
      </c>
      <c r="R939" s="17" t="s">
        <v>227</v>
      </c>
      <c r="S939" s="17" t="s">
        <v>227</v>
      </c>
      <c r="T939" s="17" t="s">
        <v>227</v>
      </c>
      <c r="U939" s="17" t="s">
        <v>227</v>
      </c>
      <c r="V939" s="17" t="s">
        <v>227</v>
      </c>
      <c r="W939" s="17" t="s">
        <v>227</v>
      </c>
      <c r="X939" s="17" t="s">
        <v>227</v>
      </c>
      <c r="Y939" s="17" t="s">
        <v>227</v>
      </c>
      <c r="Z939" s="17" t="s">
        <v>227</v>
      </c>
      <c r="AA939" s="155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228</v>
      </c>
      <c r="C940" s="9" t="s">
        <v>228</v>
      </c>
      <c r="D940" s="153" t="s">
        <v>232</v>
      </c>
      <c r="E940" s="154" t="s">
        <v>233</v>
      </c>
      <c r="F940" s="154" t="s">
        <v>237</v>
      </c>
      <c r="G940" s="154" t="s">
        <v>238</v>
      </c>
      <c r="H940" s="154" t="s">
        <v>240</v>
      </c>
      <c r="I940" s="154" t="s">
        <v>241</v>
      </c>
      <c r="J940" s="154" t="s">
        <v>242</v>
      </c>
      <c r="K940" s="154" t="s">
        <v>243</v>
      </c>
      <c r="L940" s="154" t="s">
        <v>244</v>
      </c>
      <c r="M940" s="154" t="s">
        <v>245</v>
      </c>
      <c r="N940" s="154" t="s">
        <v>246</v>
      </c>
      <c r="O940" s="154" t="s">
        <v>247</v>
      </c>
      <c r="P940" s="154" t="s">
        <v>248</v>
      </c>
      <c r="Q940" s="154" t="s">
        <v>249</v>
      </c>
      <c r="R940" s="154" t="s">
        <v>250</v>
      </c>
      <c r="S940" s="154" t="s">
        <v>251</v>
      </c>
      <c r="T940" s="154" t="s">
        <v>252</v>
      </c>
      <c r="U940" s="154" t="s">
        <v>253</v>
      </c>
      <c r="V940" s="154" t="s">
        <v>254</v>
      </c>
      <c r="W940" s="154" t="s">
        <v>255</v>
      </c>
      <c r="X940" s="154" t="s">
        <v>257</v>
      </c>
      <c r="Y940" s="154" t="s">
        <v>259</v>
      </c>
      <c r="Z940" s="154" t="s">
        <v>260</v>
      </c>
      <c r="AA940" s="15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301</v>
      </c>
      <c r="E941" s="11" t="s">
        <v>301</v>
      </c>
      <c r="F941" s="11" t="s">
        <v>302</v>
      </c>
      <c r="G941" s="11" t="s">
        <v>301</v>
      </c>
      <c r="H941" s="11" t="s">
        <v>302</v>
      </c>
      <c r="I941" s="11" t="s">
        <v>301</v>
      </c>
      <c r="J941" s="11" t="s">
        <v>302</v>
      </c>
      <c r="K941" s="11" t="s">
        <v>302</v>
      </c>
      <c r="L941" s="11" t="s">
        <v>302</v>
      </c>
      <c r="M941" s="11" t="s">
        <v>302</v>
      </c>
      <c r="N941" s="11" t="s">
        <v>302</v>
      </c>
      <c r="O941" s="11" t="s">
        <v>114</v>
      </c>
      <c r="P941" s="11" t="s">
        <v>302</v>
      </c>
      <c r="Q941" s="11" t="s">
        <v>302</v>
      </c>
      <c r="R941" s="11" t="s">
        <v>301</v>
      </c>
      <c r="S941" s="11" t="s">
        <v>302</v>
      </c>
      <c r="T941" s="11" t="s">
        <v>301</v>
      </c>
      <c r="U941" s="11" t="s">
        <v>301</v>
      </c>
      <c r="V941" s="11" t="s">
        <v>301</v>
      </c>
      <c r="W941" s="11" t="s">
        <v>301</v>
      </c>
      <c r="X941" s="11" t="s">
        <v>302</v>
      </c>
      <c r="Y941" s="11" t="s">
        <v>301</v>
      </c>
      <c r="Z941" s="11" t="s">
        <v>302</v>
      </c>
      <c r="AA941" s="15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155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</v>
      </c>
    </row>
    <row r="943" spans="1:65">
      <c r="A943" s="30"/>
      <c r="B943" s="18">
        <v>1</v>
      </c>
      <c r="C943" s="14">
        <v>1</v>
      </c>
      <c r="D943" s="233">
        <v>15.542254262680329</v>
      </c>
      <c r="E943" s="233">
        <v>15.21</v>
      </c>
      <c r="F943" s="233">
        <v>15.7</v>
      </c>
      <c r="G943" s="234">
        <v>34.997199999999999</v>
      </c>
      <c r="H943" s="232">
        <v>10.59</v>
      </c>
      <c r="I943" s="233">
        <v>13.9</v>
      </c>
      <c r="J943" s="233">
        <v>14.65</v>
      </c>
      <c r="K943" s="233">
        <v>13.8</v>
      </c>
      <c r="L943" s="233">
        <v>15.949999999999998</v>
      </c>
      <c r="M943" s="233">
        <v>14.2</v>
      </c>
      <c r="N943" s="233">
        <v>15.45</v>
      </c>
      <c r="O943" s="233">
        <v>16.426716198299999</v>
      </c>
      <c r="P943" s="232">
        <v>17.899999999999999</v>
      </c>
      <c r="Q943" s="232">
        <v>13.8</v>
      </c>
      <c r="R943" s="233">
        <v>14.8</v>
      </c>
      <c r="S943" s="233">
        <v>15.5</v>
      </c>
      <c r="T943" s="233">
        <v>15.299999999999999</v>
      </c>
      <c r="U943" s="234">
        <v>14.27</v>
      </c>
      <c r="V943" s="233">
        <v>16.05</v>
      </c>
      <c r="W943" s="233">
        <v>15.21</v>
      </c>
      <c r="X943" s="232">
        <v>14</v>
      </c>
      <c r="Y943" s="232">
        <v>17.600000000000001</v>
      </c>
      <c r="Z943" s="234">
        <v>12</v>
      </c>
      <c r="AA943" s="229"/>
      <c r="AB943" s="230"/>
      <c r="AC943" s="230"/>
      <c r="AD943" s="230"/>
      <c r="AE943" s="230"/>
      <c r="AF943" s="230"/>
      <c r="AG943" s="230"/>
      <c r="AH943" s="230"/>
      <c r="AI943" s="230"/>
      <c r="AJ943" s="230"/>
      <c r="AK943" s="230"/>
      <c r="AL943" s="230"/>
      <c r="AM943" s="230"/>
      <c r="AN943" s="230"/>
      <c r="AO943" s="230"/>
      <c r="AP943" s="230"/>
      <c r="AQ943" s="230"/>
      <c r="AR943" s="230"/>
      <c r="AS943" s="230"/>
      <c r="AT943" s="230"/>
      <c r="AU943" s="230"/>
      <c r="AV943" s="230"/>
      <c r="AW943" s="230"/>
      <c r="AX943" s="230"/>
      <c r="AY943" s="230"/>
      <c r="AZ943" s="230"/>
      <c r="BA943" s="230"/>
      <c r="BB943" s="230"/>
      <c r="BC943" s="230"/>
      <c r="BD943" s="230"/>
      <c r="BE943" s="230"/>
      <c r="BF943" s="230"/>
      <c r="BG943" s="230"/>
      <c r="BH943" s="230"/>
      <c r="BI943" s="230"/>
      <c r="BJ943" s="230"/>
      <c r="BK943" s="230"/>
      <c r="BL943" s="230"/>
      <c r="BM943" s="235">
        <v>1</v>
      </c>
    </row>
    <row r="944" spans="1:65">
      <c r="A944" s="30"/>
      <c r="B944" s="19">
        <v>1</v>
      </c>
      <c r="C944" s="9">
        <v>2</v>
      </c>
      <c r="D944" s="228">
        <v>14.986398489893292</v>
      </c>
      <c r="E944" s="228">
        <v>15.779999999999998</v>
      </c>
      <c r="F944" s="228">
        <v>15.9</v>
      </c>
      <c r="G944" s="228">
        <v>14.5032</v>
      </c>
      <c r="H944" s="236">
        <v>10.7</v>
      </c>
      <c r="I944" s="228">
        <v>16.8</v>
      </c>
      <c r="J944" s="228">
        <v>15.15</v>
      </c>
      <c r="K944" s="228">
        <v>15</v>
      </c>
      <c r="L944" s="228">
        <v>14.2</v>
      </c>
      <c r="M944" s="228">
        <v>14.2</v>
      </c>
      <c r="N944" s="228">
        <v>15.35</v>
      </c>
      <c r="O944" s="228">
        <v>16.18251983171</v>
      </c>
      <c r="P944" s="236">
        <v>18.3</v>
      </c>
      <c r="Q944" s="236">
        <v>13.9</v>
      </c>
      <c r="R944" s="228">
        <v>15</v>
      </c>
      <c r="S944" s="228">
        <v>15.6</v>
      </c>
      <c r="T944" s="228">
        <v>15.6</v>
      </c>
      <c r="U944" s="228">
        <v>15.520000000000001</v>
      </c>
      <c r="V944" s="228">
        <v>15.79</v>
      </c>
      <c r="W944" s="228">
        <v>15.299999999999999</v>
      </c>
      <c r="X944" s="236">
        <v>14</v>
      </c>
      <c r="Y944" s="236">
        <v>17</v>
      </c>
      <c r="Z944" s="236">
        <v>10.6</v>
      </c>
      <c r="AA944" s="229"/>
      <c r="AB944" s="230"/>
      <c r="AC944" s="230"/>
      <c r="AD944" s="230"/>
      <c r="AE944" s="230"/>
      <c r="AF944" s="230"/>
      <c r="AG944" s="230"/>
      <c r="AH944" s="230"/>
      <c r="AI944" s="230"/>
      <c r="AJ944" s="230"/>
      <c r="AK944" s="230"/>
      <c r="AL944" s="230"/>
      <c r="AM944" s="230"/>
      <c r="AN944" s="230"/>
      <c r="AO944" s="230"/>
      <c r="AP944" s="230"/>
      <c r="AQ944" s="230"/>
      <c r="AR944" s="230"/>
      <c r="AS944" s="230"/>
      <c r="AT944" s="230"/>
      <c r="AU944" s="230"/>
      <c r="AV944" s="230"/>
      <c r="AW944" s="230"/>
      <c r="AX944" s="230"/>
      <c r="AY944" s="230"/>
      <c r="AZ944" s="230"/>
      <c r="BA944" s="230"/>
      <c r="BB944" s="230"/>
      <c r="BC944" s="230"/>
      <c r="BD944" s="230"/>
      <c r="BE944" s="230"/>
      <c r="BF944" s="230"/>
      <c r="BG944" s="230"/>
      <c r="BH944" s="230"/>
      <c r="BI944" s="230"/>
      <c r="BJ944" s="230"/>
      <c r="BK944" s="230"/>
      <c r="BL944" s="230"/>
      <c r="BM944" s="235">
        <v>28</v>
      </c>
    </row>
    <row r="945" spans="1:65">
      <c r="A945" s="30"/>
      <c r="B945" s="19">
        <v>1</v>
      </c>
      <c r="C945" s="9">
        <v>3</v>
      </c>
      <c r="D945" s="228">
        <v>15.529049982180897</v>
      </c>
      <c r="E945" s="228">
        <v>15.58</v>
      </c>
      <c r="F945" s="228">
        <v>16.3</v>
      </c>
      <c r="G945" s="228">
        <v>15.2531</v>
      </c>
      <c r="H945" s="236">
        <v>10.84</v>
      </c>
      <c r="I945" s="228">
        <v>15.400000000000002</v>
      </c>
      <c r="J945" s="228">
        <v>14.6</v>
      </c>
      <c r="K945" s="228">
        <v>14.9</v>
      </c>
      <c r="L945" s="228">
        <v>15.5</v>
      </c>
      <c r="M945" s="237">
        <v>15</v>
      </c>
      <c r="N945" s="228">
        <v>14.85</v>
      </c>
      <c r="O945" s="228">
        <v>15.989455384049997</v>
      </c>
      <c r="P945" s="236">
        <v>17.7</v>
      </c>
      <c r="Q945" s="236">
        <v>13.5</v>
      </c>
      <c r="R945" s="228">
        <v>15.2</v>
      </c>
      <c r="S945" s="228">
        <v>16.100000000000001</v>
      </c>
      <c r="T945" s="228">
        <v>15</v>
      </c>
      <c r="U945" s="228">
        <v>15.33</v>
      </c>
      <c r="V945" s="228">
        <v>15.809999999999999</v>
      </c>
      <c r="W945" s="228">
        <v>15.370000000000001</v>
      </c>
      <c r="X945" s="236">
        <v>14</v>
      </c>
      <c r="Y945" s="236">
        <v>16.7</v>
      </c>
      <c r="Z945" s="236">
        <v>10.199999999999999</v>
      </c>
      <c r="AA945" s="229"/>
      <c r="AB945" s="230"/>
      <c r="AC945" s="230"/>
      <c r="AD945" s="230"/>
      <c r="AE945" s="230"/>
      <c r="AF945" s="230"/>
      <c r="AG945" s="230"/>
      <c r="AH945" s="230"/>
      <c r="AI945" s="230"/>
      <c r="AJ945" s="230"/>
      <c r="AK945" s="230"/>
      <c r="AL945" s="230"/>
      <c r="AM945" s="230"/>
      <c r="AN945" s="230"/>
      <c r="AO945" s="230"/>
      <c r="AP945" s="230"/>
      <c r="AQ945" s="230"/>
      <c r="AR945" s="230"/>
      <c r="AS945" s="230"/>
      <c r="AT945" s="230"/>
      <c r="AU945" s="230"/>
      <c r="AV945" s="230"/>
      <c r="AW945" s="230"/>
      <c r="AX945" s="230"/>
      <c r="AY945" s="230"/>
      <c r="AZ945" s="230"/>
      <c r="BA945" s="230"/>
      <c r="BB945" s="230"/>
      <c r="BC945" s="230"/>
      <c r="BD945" s="230"/>
      <c r="BE945" s="230"/>
      <c r="BF945" s="230"/>
      <c r="BG945" s="230"/>
      <c r="BH945" s="230"/>
      <c r="BI945" s="230"/>
      <c r="BJ945" s="230"/>
      <c r="BK945" s="230"/>
      <c r="BL945" s="230"/>
      <c r="BM945" s="235">
        <v>16</v>
      </c>
    </row>
    <row r="946" spans="1:65">
      <c r="A946" s="30"/>
      <c r="B946" s="19">
        <v>1</v>
      </c>
      <c r="C946" s="9">
        <v>4</v>
      </c>
      <c r="D946" s="228">
        <v>16.330969389505594</v>
      </c>
      <c r="E946" s="228">
        <v>15.370000000000001</v>
      </c>
      <c r="F946" s="228">
        <v>15.2</v>
      </c>
      <c r="G946" s="228">
        <v>14.118499999999999</v>
      </c>
      <c r="H946" s="236">
        <v>10.99</v>
      </c>
      <c r="I946" s="228">
        <v>15.2</v>
      </c>
      <c r="J946" s="228">
        <v>14.65</v>
      </c>
      <c r="K946" s="228">
        <v>15.8</v>
      </c>
      <c r="L946" s="228">
        <v>14.9</v>
      </c>
      <c r="M946" s="228">
        <v>14.6</v>
      </c>
      <c r="N946" s="228">
        <v>15.9</v>
      </c>
      <c r="O946" s="228">
        <v>16.260187929799997</v>
      </c>
      <c r="P946" s="236">
        <v>17.899999999999999</v>
      </c>
      <c r="Q946" s="236">
        <v>14</v>
      </c>
      <c r="R946" s="228">
        <v>15.2</v>
      </c>
      <c r="S946" s="228">
        <v>15.8</v>
      </c>
      <c r="T946" s="228">
        <v>14.8</v>
      </c>
      <c r="U946" s="228">
        <v>15.22</v>
      </c>
      <c r="V946" s="228">
        <v>16.23</v>
      </c>
      <c r="W946" s="228">
        <v>15.590000000000002</v>
      </c>
      <c r="X946" s="236">
        <v>13</v>
      </c>
      <c r="Y946" s="236">
        <v>17.600000000000001</v>
      </c>
      <c r="Z946" s="236">
        <v>10.4</v>
      </c>
      <c r="AA946" s="229"/>
      <c r="AB946" s="230"/>
      <c r="AC946" s="230"/>
      <c r="AD946" s="230"/>
      <c r="AE946" s="230"/>
      <c r="AF946" s="230"/>
      <c r="AG946" s="230"/>
      <c r="AH946" s="230"/>
      <c r="AI946" s="230"/>
      <c r="AJ946" s="230"/>
      <c r="AK946" s="230"/>
      <c r="AL946" s="230"/>
      <c r="AM946" s="230"/>
      <c r="AN946" s="230"/>
      <c r="AO946" s="230"/>
      <c r="AP946" s="230"/>
      <c r="AQ946" s="230"/>
      <c r="AR946" s="230"/>
      <c r="AS946" s="230"/>
      <c r="AT946" s="230"/>
      <c r="AU946" s="230"/>
      <c r="AV946" s="230"/>
      <c r="AW946" s="230"/>
      <c r="AX946" s="230"/>
      <c r="AY946" s="230"/>
      <c r="AZ946" s="230"/>
      <c r="BA946" s="230"/>
      <c r="BB946" s="230"/>
      <c r="BC946" s="230"/>
      <c r="BD946" s="230"/>
      <c r="BE946" s="230"/>
      <c r="BF946" s="230"/>
      <c r="BG946" s="230"/>
      <c r="BH946" s="230"/>
      <c r="BI946" s="230"/>
      <c r="BJ946" s="230"/>
      <c r="BK946" s="230"/>
      <c r="BL946" s="230"/>
      <c r="BM946" s="235">
        <v>15.273320045318261</v>
      </c>
    </row>
    <row r="947" spans="1:65">
      <c r="A947" s="30"/>
      <c r="B947" s="19">
        <v>1</v>
      </c>
      <c r="C947" s="9">
        <v>5</v>
      </c>
      <c r="D947" s="228">
        <v>15.973078726599764</v>
      </c>
      <c r="E947" s="228">
        <v>15.71</v>
      </c>
      <c r="F947" s="228">
        <v>14.3</v>
      </c>
      <c r="G947" s="228">
        <v>13.468999999999999</v>
      </c>
      <c r="H947" s="236">
        <v>10.93</v>
      </c>
      <c r="I947" s="228">
        <v>14.2</v>
      </c>
      <c r="J947" s="237">
        <v>16.399999999999999</v>
      </c>
      <c r="K947" s="228">
        <v>15.15</v>
      </c>
      <c r="L947" s="228">
        <v>15.2</v>
      </c>
      <c r="M947" s="228">
        <v>14.15</v>
      </c>
      <c r="N947" s="228">
        <v>15.2</v>
      </c>
      <c r="O947" s="228">
        <v>15.941530995048998</v>
      </c>
      <c r="P947" s="236">
        <v>16.100000000000001</v>
      </c>
      <c r="Q947" s="236">
        <v>13.4</v>
      </c>
      <c r="R947" s="228">
        <v>15</v>
      </c>
      <c r="S947" s="228">
        <v>15.9</v>
      </c>
      <c r="T947" s="228">
        <v>15.400000000000002</v>
      </c>
      <c r="U947" s="228">
        <v>15.75</v>
      </c>
      <c r="V947" s="228">
        <v>15.890000000000002</v>
      </c>
      <c r="W947" s="228">
        <v>15.289999999999997</v>
      </c>
      <c r="X947" s="236">
        <v>13</v>
      </c>
      <c r="Y947" s="236">
        <v>17</v>
      </c>
      <c r="Z947" s="236">
        <v>10.6</v>
      </c>
      <c r="AA947" s="229"/>
      <c r="AB947" s="230"/>
      <c r="AC947" s="230"/>
      <c r="AD947" s="230"/>
      <c r="AE947" s="230"/>
      <c r="AF947" s="230"/>
      <c r="AG947" s="230"/>
      <c r="AH947" s="230"/>
      <c r="AI947" s="230"/>
      <c r="AJ947" s="230"/>
      <c r="AK947" s="230"/>
      <c r="AL947" s="230"/>
      <c r="AM947" s="230"/>
      <c r="AN947" s="230"/>
      <c r="AO947" s="230"/>
      <c r="AP947" s="230"/>
      <c r="AQ947" s="230"/>
      <c r="AR947" s="230"/>
      <c r="AS947" s="230"/>
      <c r="AT947" s="230"/>
      <c r="AU947" s="230"/>
      <c r="AV947" s="230"/>
      <c r="AW947" s="230"/>
      <c r="AX947" s="230"/>
      <c r="AY947" s="230"/>
      <c r="AZ947" s="230"/>
      <c r="BA947" s="230"/>
      <c r="BB947" s="230"/>
      <c r="BC947" s="230"/>
      <c r="BD947" s="230"/>
      <c r="BE947" s="230"/>
      <c r="BF947" s="230"/>
      <c r="BG947" s="230"/>
      <c r="BH947" s="230"/>
      <c r="BI947" s="230"/>
      <c r="BJ947" s="230"/>
      <c r="BK947" s="230"/>
      <c r="BL947" s="230"/>
      <c r="BM947" s="235">
        <v>61</v>
      </c>
    </row>
    <row r="948" spans="1:65">
      <c r="A948" s="30"/>
      <c r="B948" s="19">
        <v>1</v>
      </c>
      <c r="C948" s="9">
        <v>6</v>
      </c>
      <c r="D948" s="228">
        <v>15.206668914893797</v>
      </c>
      <c r="E948" s="228">
        <v>15.68</v>
      </c>
      <c r="F948" s="228">
        <v>16</v>
      </c>
      <c r="G948" s="228">
        <v>14.8184</v>
      </c>
      <c r="H948" s="236">
        <v>10.75</v>
      </c>
      <c r="I948" s="228">
        <v>14</v>
      </c>
      <c r="J948" s="228">
        <v>15</v>
      </c>
      <c r="K948" s="228">
        <v>16.55</v>
      </c>
      <c r="L948" s="228">
        <v>13.9</v>
      </c>
      <c r="M948" s="228">
        <v>14.3</v>
      </c>
      <c r="N948" s="228">
        <v>14.9</v>
      </c>
      <c r="O948" s="228">
        <v>16.2951745178</v>
      </c>
      <c r="P948" s="236">
        <v>16.600000000000001</v>
      </c>
      <c r="Q948" s="236">
        <v>13.3</v>
      </c>
      <c r="R948" s="228">
        <v>15.2</v>
      </c>
      <c r="S948" s="228">
        <v>15.6</v>
      </c>
      <c r="T948" s="228">
        <v>14.9</v>
      </c>
      <c r="U948" s="228">
        <v>15.83</v>
      </c>
      <c r="V948" s="228">
        <v>16.45</v>
      </c>
      <c r="W948" s="228">
        <v>15.23</v>
      </c>
      <c r="X948" s="236">
        <v>14</v>
      </c>
      <c r="Y948" s="236">
        <v>18.3</v>
      </c>
      <c r="Z948" s="236">
        <v>10.7</v>
      </c>
      <c r="AA948" s="229"/>
      <c r="AB948" s="230"/>
      <c r="AC948" s="230"/>
      <c r="AD948" s="230"/>
      <c r="AE948" s="230"/>
      <c r="AF948" s="230"/>
      <c r="AG948" s="230"/>
      <c r="AH948" s="230"/>
      <c r="AI948" s="230"/>
      <c r="AJ948" s="230"/>
      <c r="AK948" s="230"/>
      <c r="AL948" s="230"/>
      <c r="AM948" s="230"/>
      <c r="AN948" s="230"/>
      <c r="AO948" s="230"/>
      <c r="AP948" s="230"/>
      <c r="AQ948" s="230"/>
      <c r="AR948" s="230"/>
      <c r="AS948" s="230"/>
      <c r="AT948" s="230"/>
      <c r="AU948" s="230"/>
      <c r="AV948" s="230"/>
      <c r="AW948" s="230"/>
      <c r="AX948" s="230"/>
      <c r="AY948" s="230"/>
      <c r="AZ948" s="230"/>
      <c r="BA948" s="230"/>
      <c r="BB948" s="230"/>
      <c r="BC948" s="230"/>
      <c r="BD948" s="230"/>
      <c r="BE948" s="230"/>
      <c r="BF948" s="230"/>
      <c r="BG948" s="230"/>
      <c r="BH948" s="230"/>
      <c r="BI948" s="230"/>
      <c r="BJ948" s="230"/>
      <c r="BK948" s="230"/>
      <c r="BL948" s="230"/>
      <c r="BM948" s="231"/>
    </row>
    <row r="949" spans="1:65">
      <c r="A949" s="30"/>
      <c r="B949" s="20" t="s">
        <v>267</v>
      </c>
      <c r="C949" s="12"/>
      <c r="D949" s="238">
        <v>15.594736627625613</v>
      </c>
      <c r="E949" s="238">
        <v>15.555000000000001</v>
      </c>
      <c r="F949" s="238">
        <v>15.566666666666668</v>
      </c>
      <c r="G949" s="238">
        <v>17.8599</v>
      </c>
      <c r="H949" s="238">
        <v>10.799999999999999</v>
      </c>
      <c r="I949" s="238">
        <v>14.91666666666667</v>
      </c>
      <c r="J949" s="238">
        <v>15.074999999999998</v>
      </c>
      <c r="K949" s="238">
        <v>15.200000000000001</v>
      </c>
      <c r="L949" s="238">
        <v>14.941666666666668</v>
      </c>
      <c r="M949" s="238">
        <v>14.408333333333333</v>
      </c>
      <c r="N949" s="238">
        <v>15.275</v>
      </c>
      <c r="O949" s="238">
        <v>16.182597476118165</v>
      </c>
      <c r="P949" s="238">
        <v>17.416666666666668</v>
      </c>
      <c r="Q949" s="238">
        <v>13.65</v>
      </c>
      <c r="R949" s="238">
        <v>15.066666666666668</v>
      </c>
      <c r="S949" s="238">
        <v>15.75</v>
      </c>
      <c r="T949" s="238">
        <v>15.16666666666667</v>
      </c>
      <c r="U949" s="238">
        <v>15.32</v>
      </c>
      <c r="V949" s="238">
        <v>16.036666666666665</v>
      </c>
      <c r="W949" s="238">
        <v>15.331666666666665</v>
      </c>
      <c r="X949" s="238">
        <v>13.666666666666666</v>
      </c>
      <c r="Y949" s="238">
        <v>17.366666666666667</v>
      </c>
      <c r="Z949" s="238">
        <v>10.75</v>
      </c>
      <c r="AA949" s="229"/>
      <c r="AB949" s="230"/>
      <c r="AC949" s="230"/>
      <c r="AD949" s="230"/>
      <c r="AE949" s="230"/>
      <c r="AF949" s="230"/>
      <c r="AG949" s="230"/>
      <c r="AH949" s="230"/>
      <c r="AI949" s="230"/>
      <c r="AJ949" s="230"/>
      <c r="AK949" s="230"/>
      <c r="AL949" s="230"/>
      <c r="AM949" s="230"/>
      <c r="AN949" s="230"/>
      <c r="AO949" s="230"/>
      <c r="AP949" s="230"/>
      <c r="AQ949" s="230"/>
      <c r="AR949" s="230"/>
      <c r="AS949" s="230"/>
      <c r="AT949" s="230"/>
      <c r="AU949" s="230"/>
      <c r="AV949" s="230"/>
      <c r="AW949" s="230"/>
      <c r="AX949" s="230"/>
      <c r="AY949" s="230"/>
      <c r="AZ949" s="230"/>
      <c r="BA949" s="230"/>
      <c r="BB949" s="230"/>
      <c r="BC949" s="230"/>
      <c r="BD949" s="230"/>
      <c r="BE949" s="230"/>
      <c r="BF949" s="230"/>
      <c r="BG949" s="230"/>
      <c r="BH949" s="230"/>
      <c r="BI949" s="230"/>
      <c r="BJ949" s="230"/>
      <c r="BK949" s="230"/>
      <c r="BL949" s="230"/>
      <c r="BM949" s="231"/>
    </row>
    <row r="950" spans="1:65">
      <c r="A950" s="30"/>
      <c r="B950" s="3" t="s">
        <v>268</v>
      </c>
      <c r="C950" s="29"/>
      <c r="D950" s="228">
        <v>15.535652122430612</v>
      </c>
      <c r="E950" s="228">
        <v>15.629999999999999</v>
      </c>
      <c r="F950" s="228">
        <v>15.8</v>
      </c>
      <c r="G950" s="228">
        <v>14.6608</v>
      </c>
      <c r="H950" s="228">
        <v>10.795</v>
      </c>
      <c r="I950" s="228">
        <v>14.7</v>
      </c>
      <c r="J950" s="228">
        <v>14.824999999999999</v>
      </c>
      <c r="K950" s="228">
        <v>15.074999999999999</v>
      </c>
      <c r="L950" s="228">
        <v>15.05</v>
      </c>
      <c r="M950" s="228">
        <v>14.25</v>
      </c>
      <c r="N950" s="228">
        <v>15.274999999999999</v>
      </c>
      <c r="O950" s="228">
        <v>16.221353880754997</v>
      </c>
      <c r="P950" s="228">
        <v>17.799999999999997</v>
      </c>
      <c r="Q950" s="228">
        <v>13.65</v>
      </c>
      <c r="R950" s="228">
        <v>15.1</v>
      </c>
      <c r="S950" s="228">
        <v>15.7</v>
      </c>
      <c r="T950" s="228">
        <v>15.149999999999999</v>
      </c>
      <c r="U950" s="228">
        <v>15.425000000000001</v>
      </c>
      <c r="V950" s="228">
        <v>15.970000000000002</v>
      </c>
      <c r="W950" s="228">
        <v>15.294999999999998</v>
      </c>
      <c r="X950" s="228">
        <v>14</v>
      </c>
      <c r="Y950" s="228">
        <v>17.3</v>
      </c>
      <c r="Z950" s="228">
        <v>10.6</v>
      </c>
      <c r="AA950" s="229"/>
      <c r="AB950" s="230"/>
      <c r="AC950" s="230"/>
      <c r="AD950" s="230"/>
      <c r="AE950" s="230"/>
      <c r="AF950" s="230"/>
      <c r="AG950" s="230"/>
      <c r="AH950" s="230"/>
      <c r="AI950" s="230"/>
      <c r="AJ950" s="230"/>
      <c r="AK950" s="230"/>
      <c r="AL950" s="230"/>
      <c r="AM950" s="230"/>
      <c r="AN950" s="230"/>
      <c r="AO950" s="230"/>
      <c r="AP950" s="230"/>
      <c r="AQ950" s="230"/>
      <c r="AR950" s="230"/>
      <c r="AS950" s="230"/>
      <c r="AT950" s="230"/>
      <c r="AU950" s="230"/>
      <c r="AV950" s="230"/>
      <c r="AW950" s="230"/>
      <c r="AX950" s="230"/>
      <c r="AY950" s="230"/>
      <c r="AZ950" s="230"/>
      <c r="BA950" s="230"/>
      <c r="BB950" s="230"/>
      <c r="BC950" s="230"/>
      <c r="BD950" s="230"/>
      <c r="BE950" s="230"/>
      <c r="BF950" s="230"/>
      <c r="BG950" s="230"/>
      <c r="BH950" s="230"/>
      <c r="BI950" s="230"/>
      <c r="BJ950" s="230"/>
      <c r="BK950" s="230"/>
      <c r="BL950" s="230"/>
      <c r="BM950" s="231"/>
    </row>
    <row r="951" spans="1:65">
      <c r="A951" s="30"/>
      <c r="B951" s="3" t="s">
        <v>269</v>
      </c>
      <c r="C951" s="29"/>
      <c r="D951" s="23">
        <v>0.49252865846083577</v>
      </c>
      <c r="E951" s="23">
        <v>0.22097511172075382</v>
      </c>
      <c r="F951" s="23">
        <v>0.72018516137634114</v>
      </c>
      <c r="G951" s="23">
        <v>8.4175850627124618</v>
      </c>
      <c r="H951" s="23">
        <v>0.14913081505845813</v>
      </c>
      <c r="I951" s="23">
        <v>1.1178849076119901</v>
      </c>
      <c r="J951" s="23">
        <v>0.68611223571657665</v>
      </c>
      <c r="K951" s="23">
        <v>0.92466210044534647</v>
      </c>
      <c r="L951" s="23">
        <v>0.77872759464826058</v>
      </c>
      <c r="M951" s="23">
        <v>0.33229003395628148</v>
      </c>
      <c r="N951" s="23">
        <v>0.38826537316634363</v>
      </c>
      <c r="O951" s="23">
        <v>0.18638923863156459</v>
      </c>
      <c r="P951" s="23">
        <v>0.86351992835525526</v>
      </c>
      <c r="Q951" s="23">
        <v>0.28809720581775855</v>
      </c>
      <c r="R951" s="23">
        <v>0.16329931618554464</v>
      </c>
      <c r="S951" s="23">
        <v>0.22583179581272492</v>
      </c>
      <c r="T951" s="23">
        <v>0.31411250638372645</v>
      </c>
      <c r="U951" s="23">
        <v>0.56526100166206439</v>
      </c>
      <c r="V951" s="23">
        <v>0.26158491291866709</v>
      </c>
      <c r="W951" s="23">
        <v>0.13862419221285602</v>
      </c>
      <c r="X951" s="23">
        <v>0.51639777949432231</v>
      </c>
      <c r="Y951" s="23">
        <v>0.58195074247453915</v>
      </c>
      <c r="Z951" s="23">
        <v>0.6379655163094633</v>
      </c>
      <c r="AA951" s="15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6"/>
    </row>
    <row r="952" spans="1:65">
      <c r="A952" s="30"/>
      <c r="B952" s="3" t="s">
        <v>87</v>
      </c>
      <c r="C952" s="29"/>
      <c r="D952" s="13">
        <v>3.1583005870604822E-2</v>
      </c>
      <c r="E952" s="13">
        <v>1.4206050255271861E-2</v>
      </c>
      <c r="F952" s="13">
        <v>4.6264571394625767E-2</v>
      </c>
      <c r="G952" s="13">
        <v>0.47131199294018788</v>
      </c>
      <c r="H952" s="13">
        <v>1.3808408801709087E-2</v>
      </c>
      <c r="I952" s="13">
        <v>7.4942004979574747E-2</v>
      </c>
      <c r="J952" s="13">
        <v>4.5513249467102938E-2</v>
      </c>
      <c r="K952" s="13">
        <v>6.0833032924035947E-2</v>
      </c>
      <c r="L952" s="13">
        <v>5.2117853518009627E-2</v>
      </c>
      <c r="M952" s="13">
        <v>2.3062350534848917E-2</v>
      </c>
      <c r="N952" s="13">
        <v>2.5418355035439846E-2</v>
      </c>
      <c r="O952" s="13">
        <v>1.1517881409744803E-2</v>
      </c>
      <c r="P952" s="13">
        <v>4.9580091580206043E-2</v>
      </c>
      <c r="Q952" s="13">
        <v>2.1106022404231393E-2</v>
      </c>
      <c r="R952" s="13">
        <v>1.0838450189306058E-2</v>
      </c>
      <c r="S952" s="13">
        <v>1.4338526718268249E-2</v>
      </c>
      <c r="T952" s="13">
        <v>2.0710714706619324E-2</v>
      </c>
      <c r="U952" s="13">
        <v>3.6896932223372349E-2</v>
      </c>
      <c r="V952" s="13">
        <v>1.631167613294536E-2</v>
      </c>
      <c r="W952" s="13">
        <v>9.0416909802928172E-3</v>
      </c>
      <c r="X952" s="13">
        <v>3.7785203377633345E-2</v>
      </c>
      <c r="Y952" s="13">
        <v>3.350963968183527E-2</v>
      </c>
      <c r="Z952" s="13">
        <v>5.9345629424136119E-2</v>
      </c>
      <c r="AA952" s="15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6"/>
    </row>
    <row r="953" spans="1:65">
      <c r="A953" s="30"/>
      <c r="B953" s="3" t="s">
        <v>270</v>
      </c>
      <c r="C953" s="29"/>
      <c r="D953" s="13">
        <v>2.1044316583012757E-2</v>
      </c>
      <c r="E953" s="13">
        <v>1.8442614562253157E-2</v>
      </c>
      <c r="F953" s="13">
        <v>1.9206473803862201E-2</v>
      </c>
      <c r="G953" s="13">
        <v>0.16935282878948144</v>
      </c>
      <c r="H953" s="13">
        <v>-0.29288458776777038</v>
      </c>
      <c r="I953" s="13">
        <v>-2.335139822863308E-2</v>
      </c>
      <c r="J953" s="13">
        <v>-1.2984737092512799E-2</v>
      </c>
      <c r="K953" s="13">
        <v>-4.8005309324173906E-3</v>
      </c>
      <c r="L953" s="13">
        <v>-2.1714556996614176E-2</v>
      </c>
      <c r="M953" s="13">
        <v>-5.6633836613020683E-2</v>
      </c>
      <c r="N953" s="13">
        <v>1.0999276363987676E-4</v>
      </c>
      <c r="O953" s="13">
        <v>5.9533711603105166E-2</v>
      </c>
      <c r="P953" s="13">
        <v>0.14033272497327176</v>
      </c>
      <c r="Q953" s="13">
        <v>-0.10628468731759855</v>
      </c>
      <c r="R953" s="13">
        <v>-1.3530350836518878E-2</v>
      </c>
      <c r="S953" s="13">
        <v>3.1209976172001719E-2</v>
      </c>
      <c r="T953" s="13">
        <v>-6.982985908442596E-3</v>
      </c>
      <c r="U953" s="13">
        <v>3.0563069812741261E-3</v>
      </c>
      <c r="V953" s="13">
        <v>4.997908896582004E-2</v>
      </c>
      <c r="W953" s="13">
        <v>3.820166222882726E-3</v>
      </c>
      <c r="X953" s="13">
        <v>-0.10519345982958583</v>
      </c>
      <c r="Y953" s="13">
        <v>0.13705904250923373</v>
      </c>
      <c r="Z953" s="13">
        <v>-0.29615827023180841</v>
      </c>
      <c r="AA953" s="15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6"/>
    </row>
    <row r="954" spans="1:65">
      <c r="A954" s="30"/>
      <c r="B954" s="46" t="s">
        <v>271</v>
      </c>
      <c r="C954" s="47"/>
      <c r="D954" s="45">
        <v>0.54</v>
      </c>
      <c r="E954" s="45">
        <v>0.47</v>
      </c>
      <c r="F954" s="45">
        <v>0.49</v>
      </c>
      <c r="G954" s="45">
        <v>4.6900000000000004</v>
      </c>
      <c r="H954" s="45">
        <v>8.23</v>
      </c>
      <c r="I954" s="45">
        <v>0.7</v>
      </c>
      <c r="J954" s="45">
        <v>0.41</v>
      </c>
      <c r="K954" s="45">
        <v>0.18</v>
      </c>
      <c r="L954" s="45">
        <v>0.65</v>
      </c>
      <c r="M954" s="45">
        <v>1.63</v>
      </c>
      <c r="N954" s="45">
        <v>0.04</v>
      </c>
      <c r="O954" s="45">
        <v>1.62</v>
      </c>
      <c r="P954" s="45">
        <v>3.88</v>
      </c>
      <c r="Q954" s="45">
        <v>3.02</v>
      </c>
      <c r="R954" s="45">
        <v>0.42</v>
      </c>
      <c r="S954" s="45">
        <v>0.83</v>
      </c>
      <c r="T954" s="45">
        <v>0.24</v>
      </c>
      <c r="U954" s="45">
        <v>0.04</v>
      </c>
      <c r="V954" s="45">
        <v>1.35</v>
      </c>
      <c r="W954" s="45">
        <v>0.06</v>
      </c>
      <c r="X954" s="45" t="s">
        <v>272</v>
      </c>
      <c r="Y954" s="45">
        <v>3.79</v>
      </c>
      <c r="Z954" s="45">
        <v>8.33</v>
      </c>
      <c r="AA954" s="15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6"/>
    </row>
    <row r="955" spans="1:65">
      <c r="B955" s="31" t="s">
        <v>313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BM955" s="56"/>
    </row>
    <row r="956" spans="1:65">
      <c r="BM956" s="56"/>
    </row>
    <row r="957" spans="1:65" ht="15">
      <c r="B957" s="8" t="s">
        <v>549</v>
      </c>
      <c r="BM957" s="28" t="s">
        <v>67</v>
      </c>
    </row>
    <row r="958" spans="1:65" ht="15">
      <c r="A958" s="25" t="s">
        <v>63</v>
      </c>
      <c r="B958" s="18" t="s">
        <v>110</v>
      </c>
      <c r="C958" s="15" t="s">
        <v>111</v>
      </c>
      <c r="D958" s="16" t="s">
        <v>227</v>
      </c>
      <c r="E958" s="17" t="s">
        <v>227</v>
      </c>
      <c r="F958" s="17" t="s">
        <v>227</v>
      </c>
      <c r="G958" s="17" t="s">
        <v>227</v>
      </c>
      <c r="H958" s="17" t="s">
        <v>227</v>
      </c>
      <c r="I958" s="17" t="s">
        <v>227</v>
      </c>
      <c r="J958" s="17" t="s">
        <v>227</v>
      </c>
      <c r="K958" s="17" t="s">
        <v>227</v>
      </c>
      <c r="L958" s="17" t="s">
        <v>227</v>
      </c>
      <c r="M958" s="17" t="s">
        <v>227</v>
      </c>
      <c r="N958" s="17" t="s">
        <v>227</v>
      </c>
      <c r="O958" s="17" t="s">
        <v>227</v>
      </c>
      <c r="P958" s="17" t="s">
        <v>227</v>
      </c>
      <c r="Q958" s="17" t="s">
        <v>227</v>
      </c>
      <c r="R958" s="17" t="s">
        <v>227</v>
      </c>
      <c r="S958" s="17" t="s">
        <v>227</v>
      </c>
      <c r="T958" s="17" t="s">
        <v>227</v>
      </c>
      <c r="U958" s="17" t="s">
        <v>227</v>
      </c>
      <c r="V958" s="17" t="s">
        <v>227</v>
      </c>
      <c r="W958" s="17" t="s">
        <v>227</v>
      </c>
      <c r="X958" s="17" t="s">
        <v>227</v>
      </c>
      <c r="Y958" s="17" t="s">
        <v>227</v>
      </c>
      <c r="Z958" s="17" t="s">
        <v>227</v>
      </c>
      <c r="AA958" s="17" t="s">
        <v>227</v>
      </c>
      <c r="AB958" s="17" t="s">
        <v>227</v>
      </c>
      <c r="AC958" s="17" t="s">
        <v>227</v>
      </c>
      <c r="AD958" s="155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228</v>
      </c>
      <c r="C959" s="9" t="s">
        <v>228</v>
      </c>
      <c r="D959" s="153" t="s">
        <v>231</v>
      </c>
      <c r="E959" s="154" t="s">
        <v>232</v>
      </c>
      <c r="F959" s="154" t="s">
        <v>233</v>
      </c>
      <c r="G959" s="154" t="s">
        <v>237</v>
      </c>
      <c r="H959" s="154" t="s">
        <v>238</v>
      </c>
      <c r="I959" s="154" t="s">
        <v>239</v>
      </c>
      <c r="J959" s="154" t="s">
        <v>240</v>
      </c>
      <c r="K959" s="154" t="s">
        <v>241</v>
      </c>
      <c r="L959" s="154" t="s">
        <v>242</v>
      </c>
      <c r="M959" s="154" t="s">
        <v>243</v>
      </c>
      <c r="N959" s="154" t="s">
        <v>244</v>
      </c>
      <c r="O959" s="154" t="s">
        <v>245</v>
      </c>
      <c r="P959" s="154" t="s">
        <v>246</v>
      </c>
      <c r="Q959" s="154" t="s">
        <v>247</v>
      </c>
      <c r="R959" s="154" t="s">
        <v>248</v>
      </c>
      <c r="S959" s="154" t="s">
        <v>249</v>
      </c>
      <c r="T959" s="154" t="s">
        <v>250</v>
      </c>
      <c r="U959" s="154" t="s">
        <v>251</v>
      </c>
      <c r="V959" s="154" t="s">
        <v>252</v>
      </c>
      <c r="W959" s="154" t="s">
        <v>253</v>
      </c>
      <c r="X959" s="154" t="s">
        <v>254</v>
      </c>
      <c r="Y959" s="154" t="s">
        <v>255</v>
      </c>
      <c r="Z959" s="154" t="s">
        <v>256</v>
      </c>
      <c r="AA959" s="154" t="s">
        <v>257</v>
      </c>
      <c r="AB959" s="154" t="s">
        <v>259</v>
      </c>
      <c r="AC959" s="154" t="s">
        <v>260</v>
      </c>
      <c r="AD959" s="155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1</v>
      </c>
    </row>
    <row r="960" spans="1:65">
      <c r="A960" s="30"/>
      <c r="B960" s="19"/>
      <c r="C960" s="9"/>
      <c r="D960" s="10" t="s">
        <v>114</v>
      </c>
      <c r="E960" s="11" t="s">
        <v>301</v>
      </c>
      <c r="F960" s="11" t="s">
        <v>114</v>
      </c>
      <c r="G960" s="11" t="s">
        <v>302</v>
      </c>
      <c r="H960" s="11" t="s">
        <v>114</v>
      </c>
      <c r="I960" s="11" t="s">
        <v>114</v>
      </c>
      <c r="J960" s="11" t="s">
        <v>302</v>
      </c>
      <c r="K960" s="11" t="s">
        <v>301</v>
      </c>
      <c r="L960" s="11" t="s">
        <v>302</v>
      </c>
      <c r="M960" s="11" t="s">
        <v>302</v>
      </c>
      <c r="N960" s="11" t="s">
        <v>302</v>
      </c>
      <c r="O960" s="11" t="s">
        <v>302</v>
      </c>
      <c r="P960" s="11" t="s">
        <v>302</v>
      </c>
      <c r="Q960" s="11" t="s">
        <v>114</v>
      </c>
      <c r="R960" s="11" t="s">
        <v>302</v>
      </c>
      <c r="S960" s="11" t="s">
        <v>302</v>
      </c>
      <c r="T960" s="11" t="s">
        <v>114</v>
      </c>
      <c r="U960" s="11" t="s">
        <v>302</v>
      </c>
      <c r="V960" s="11" t="s">
        <v>301</v>
      </c>
      <c r="W960" s="11" t="s">
        <v>302</v>
      </c>
      <c r="X960" s="11" t="s">
        <v>301</v>
      </c>
      <c r="Y960" s="11" t="s">
        <v>301</v>
      </c>
      <c r="Z960" s="11" t="s">
        <v>302</v>
      </c>
      <c r="AA960" s="11" t="s">
        <v>302</v>
      </c>
      <c r="AB960" s="11" t="s">
        <v>301</v>
      </c>
      <c r="AC960" s="11" t="s">
        <v>302</v>
      </c>
      <c r="AD960" s="155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155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07">
        <v>0.36944319999999997</v>
      </c>
      <c r="E962" s="207">
        <v>0.36931859221453067</v>
      </c>
      <c r="F962" s="207">
        <v>0.37140000000000001</v>
      </c>
      <c r="G962" s="208">
        <v>0.34699999999999998</v>
      </c>
      <c r="H962" s="208">
        <v>0.33500000000000002</v>
      </c>
      <c r="I962" s="208">
        <v>0.40999999999999992</v>
      </c>
      <c r="J962" s="207">
        <v>0.37529999999999997</v>
      </c>
      <c r="K962" s="207">
        <v>0.374</v>
      </c>
      <c r="L962" s="207">
        <v>0.36</v>
      </c>
      <c r="M962" s="207">
        <v>0.38900000000000001</v>
      </c>
      <c r="N962" s="207">
        <v>0.35699999999999998</v>
      </c>
      <c r="O962" s="207">
        <v>0.35399999999999998</v>
      </c>
      <c r="P962" s="207">
        <v>0.35</v>
      </c>
      <c r="Q962" s="207">
        <v>0.385909090145796</v>
      </c>
      <c r="R962" s="207">
        <v>0.38600000000000001</v>
      </c>
      <c r="S962" s="207">
        <v>0.36</v>
      </c>
      <c r="T962" s="207">
        <v>0.372</v>
      </c>
      <c r="U962" s="207">
        <v>0.36</v>
      </c>
      <c r="V962" s="216">
        <v>0.41700000000000004</v>
      </c>
      <c r="W962" s="207">
        <v>0.36</v>
      </c>
      <c r="X962" s="207">
        <v>0.36830000000000002</v>
      </c>
      <c r="Y962" s="207">
        <v>0.37140000000000001</v>
      </c>
      <c r="Z962" s="207">
        <v>0.359296</v>
      </c>
      <c r="AA962" s="207">
        <v>0.39600000000000002</v>
      </c>
      <c r="AB962" s="207">
        <v>0.372</v>
      </c>
      <c r="AC962" s="207">
        <v>0.36</v>
      </c>
      <c r="AD962" s="209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1">
        <v>1</v>
      </c>
    </row>
    <row r="963" spans="1:65">
      <c r="A963" s="30"/>
      <c r="B963" s="19">
        <v>1</v>
      </c>
      <c r="C963" s="9">
        <v>2</v>
      </c>
      <c r="D963" s="23">
        <v>0.36850559999999993</v>
      </c>
      <c r="E963" s="23">
        <v>0.37784110436373475</v>
      </c>
      <c r="F963" s="23">
        <v>0.36879999999999996</v>
      </c>
      <c r="G963" s="213">
        <v>0.32500000000000001</v>
      </c>
      <c r="H963" s="213">
        <v>0.33729999999999999</v>
      </c>
      <c r="I963" s="213">
        <v>0.40999999999999992</v>
      </c>
      <c r="J963" s="23">
        <v>0.37669999999999998</v>
      </c>
      <c r="K963" s="23">
        <v>0.36799999999999999</v>
      </c>
      <c r="L963" s="23">
        <v>0.371</v>
      </c>
      <c r="M963" s="23">
        <v>0.378</v>
      </c>
      <c r="N963" s="23">
        <v>0.35399999999999998</v>
      </c>
      <c r="O963" s="23">
        <v>0.36699999999999999</v>
      </c>
      <c r="P963" s="23">
        <v>0.371</v>
      </c>
      <c r="Q963" s="23">
        <v>0.38803156037915609</v>
      </c>
      <c r="R963" s="23">
        <v>0.39100000000000001</v>
      </c>
      <c r="S963" s="23">
        <v>0.37</v>
      </c>
      <c r="T963" s="23">
        <v>0.38400000000000001</v>
      </c>
      <c r="U963" s="23">
        <v>0.36</v>
      </c>
      <c r="V963" s="23">
        <v>0.38</v>
      </c>
      <c r="W963" s="23">
        <v>0.38100000000000001</v>
      </c>
      <c r="X963" s="23">
        <v>0.36599999999999999</v>
      </c>
      <c r="Y963" s="23">
        <v>0.37889999999999996</v>
      </c>
      <c r="Z963" s="23"/>
      <c r="AA963" s="23">
        <v>0.40200000000000002</v>
      </c>
      <c r="AB963" s="23">
        <v>0.379</v>
      </c>
      <c r="AC963" s="23">
        <v>0.36</v>
      </c>
      <c r="AD963" s="209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1">
        <v>29</v>
      </c>
    </row>
    <row r="964" spans="1:65">
      <c r="A964" s="30"/>
      <c r="B964" s="19">
        <v>1</v>
      </c>
      <c r="C964" s="9">
        <v>3</v>
      </c>
      <c r="D964" s="23">
        <v>0.36793919999999997</v>
      </c>
      <c r="E964" s="23">
        <v>0.3809166233707319</v>
      </c>
      <c r="F964" s="23">
        <v>0.37959999999999999</v>
      </c>
      <c r="G964" s="213">
        <v>0.32200000000000001</v>
      </c>
      <c r="H964" s="213">
        <v>0.34050000000000002</v>
      </c>
      <c r="I964" s="213">
        <v>0.40999999999999992</v>
      </c>
      <c r="J964" s="23">
        <v>0.3755</v>
      </c>
      <c r="K964" s="23">
        <v>0.378</v>
      </c>
      <c r="L964" s="23">
        <v>0.35899999999999999</v>
      </c>
      <c r="M964" s="23">
        <v>0.374</v>
      </c>
      <c r="N964" s="23">
        <v>0.35099999999999998</v>
      </c>
      <c r="O964" s="23">
        <v>0.372</v>
      </c>
      <c r="P964" s="23">
        <v>0.36299999999999999</v>
      </c>
      <c r="Q964" s="23">
        <v>0.38032227063185459</v>
      </c>
      <c r="R964" s="23">
        <v>0.38400000000000001</v>
      </c>
      <c r="S964" s="23">
        <v>0.37</v>
      </c>
      <c r="T964" s="23">
        <v>0.372</v>
      </c>
      <c r="U964" s="23">
        <v>0.35</v>
      </c>
      <c r="V964" s="23">
        <v>0.40100000000000008</v>
      </c>
      <c r="W964" s="23">
        <v>0.36099999999999999</v>
      </c>
      <c r="X964" s="23">
        <v>0.36470000000000002</v>
      </c>
      <c r="Y964" s="23">
        <v>0.37809999999999999</v>
      </c>
      <c r="Z964" s="23">
        <v>0.35202900000000004</v>
      </c>
      <c r="AA964" s="23">
        <v>0.39</v>
      </c>
      <c r="AB964" s="23">
        <v>0.375</v>
      </c>
      <c r="AC964" s="23">
        <v>0.37</v>
      </c>
      <c r="AD964" s="209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1">
        <v>16</v>
      </c>
    </row>
    <row r="965" spans="1:65">
      <c r="A965" s="30"/>
      <c r="B965" s="19">
        <v>1</v>
      </c>
      <c r="C965" s="9">
        <v>4</v>
      </c>
      <c r="D965" s="23">
        <v>0.36225599999999997</v>
      </c>
      <c r="E965" s="23">
        <v>0.38198599879934458</v>
      </c>
      <c r="F965" s="23">
        <v>0.37309999999999999</v>
      </c>
      <c r="G965" s="213">
        <v>0.24</v>
      </c>
      <c r="H965" s="213">
        <v>0.34350000000000003</v>
      </c>
      <c r="I965" s="213">
        <v>0.40999999999999992</v>
      </c>
      <c r="J965" s="23">
        <v>0.38319999999999999</v>
      </c>
      <c r="K965" s="23">
        <v>0.35699999999999998</v>
      </c>
      <c r="L965" s="23">
        <v>0.36599999999999999</v>
      </c>
      <c r="M965" s="23">
        <v>0.375</v>
      </c>
      <c r="N965" s="23">
        <v>0.36199999999999999</v>
      </c>
      <c r="O965" s="23">
        <v>0.375</v>
      </c>
      <c r="P965" s="23">
        <v>0.36099999999999999</v>
      </c>
      <c r="Q965" s="23">
        <v>0.38095468631994317</v>
      </c>
      <c r="R965" s="23">
        <v>0.38400000000000001</v>
      </c>
      <c r="S965" s="23">
        <v>0.37</v>
      </c>
      <c r="T965" s="23">
        <v>0.38200000000000001</v>
      </c>
      <c r="U965" s="23">
        <v>0.36</v>
      </c>
      <c r="V965" s="23">
        <v>0.38900000000000001</v>
      </c>
      <c r="W965" s="23">
        <v>0.379</v>
      </c>
      <c r="X965" s="23">
        <v>0.36890000000000001</v>
      </c>
      <c r="Y965" s="23">
        <v>0.37940000000000002</v>
      </c>
      <c r="Z965" s="23">
        <v>0.364653</v>
      </c>
      <c r="AA965" s="23">
        <v>0.38400000000000001</v>
      </c>
      <c r="AB965" s="23">
        <v>0.39200000000000002</v>
      </c>
      <c r="AC965" s="23">
        <v>0.37</v>
      </c>
      <c r="AD965" s="209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1">
        <v>0.37309415788478595</v>
      </c>
    </row>
    <row r="966" spans="1:65">
      <c r="A966" s="30"/>
      <c r="B966" s="19">
        <v>1</v>
      </c>
      <c r="C966" s="9">
        <v>5</v>
      </c>
      <c r="D966" s="23">
        <v>0.36210880000000001</v>
      </c>
      <c r="E966" s="23">
        <v>0.37473836628970092</v>
      </c>
      <c r="F966" s="23">
        <v>0.36980000000000002</v>
      </c>
      <c r="G966" s="213">
        <v>0.376</v>
      </c>
      <c r="H966" s="213">
        <v>0.33360000000000001</v>
      </c>
      <c r="I966" s="213">
        <v>0.40999999999999992</v>
      </c>
      <c r="J966" s="23">
        <v>0.374</v>
      </c>
      <c r="K966" s="23">
        <v>0.373</v>
      </c>
      <c r="L966" s="23">
        <v>0.372</v>
      </c>
      <c r="M966" s="23">
        <v>0.38300000000000001</v>
      </c>
      <c r="N966" s="23">
        <v>0.35599999999999998</v>
      </c>
      <c r="O966" s="23">
        <v>0.372</v>
      </c>
      <c r="P966" s="23">
        <v>0.36699999999999999</v>
      </c>
      <c r="Q966" s="23">
        <v>0.37861430420644449</v>
      </c>
      <c r="R966" s="214">
        <v>0.36299999999999999</v>
      </c>
      <c r="S966" s="23">
        <v>0.38</v>
      </c>
      <c r="T966" s="23">
        <v>0.37</v>
      </c>
      <c r="U966" s="23">
        <v>0.35</v>
      </c>
      <c r="V966" s="23">
        <v>0.39500000000000002</v>
      </c>
      <c r="W966" s="23">
        <v>0.38300000000000001</v>
      </c>
      <c r="X966" s="23">
        <v>0.37090000000000001</v>
      </c>
      <c r="Y966" s="23">
        <v>0.3826</v>
      </c>
      <c r="Z966" s="23">
        <v>0.35610900000000001</v>
      </c>
      <c r="AA966" s="23">
        <v>0.39600000000000002</v>
      </c>
      <c r="AB966" s="23">
        <v>0.38700000000000001</v>
      </c>
      <c r="AC966" s="23">
        <v>0.37</v>
      </c>
      <c r="AD966" s="209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1">
        <v>62</v>
      </c>
    </row>
    <row r="967" spans="1:65">
      <c r="A967" s="30"/>
      <c r="B967" s="19">
        <v>1</v>
      </c>
      <c r="C967" s="9">
        <v>6</v>
      </c>
      <c r="D967" s="23">
        <v>0.36358079999999998</v>
      </c>
      <c r="E967" s="23">
        <v>0.37666309642604123</v>
      </c>
      <c r="F967" s="23">
        <v>0.37909999999999999</v>
      </c>
      <c r="G967" s="213">
        <v>0.253</v>
      </c>
      <c r="H967" s="213">
        <v>0.3392</v>
      </c>
      <c r="I967" s="213">
        <v>0.42</v>
      </c>
      <c r="J967" s="23">
        <v>0.37469999999999998</v>
      </c>
      <c r="K967" s="23">
        <v>0.35599999999999998</v>
      </c>
      <c r="L967" s="23">
        <v>0.36699999999999999</v>
      </c>
      <c r="M967" s="23">
        <v>0.38200000000000001</v>
      </c>
      <c r="N967" s="23">
        <v>0.35399999999999998</v>
      </c>
      <c r="O967" s="23">
        <v>0.36399999999999999</v>
      </c>
      <c r="P967" s="23">
        <v>0.372</v>
      </c>
      <c r="Q967" s="23">
        <v>0.38388769917354576</v>
      </c>
      <c r="R967" s="23">
        <v>0.38500000000000001</v>
      </c>
      <c r="S967" s="23">
        <v>0.37</v>
      </c>
      <c r="T967" s="23">
        <v>0.375</v>
      </c>
      <c r="U967" s="23">
        <v>0.35</v>
      </c>
      <c r="V967" s="23">
        <v>0.38700000000000001</v>
      </c>
      <c r="W967" s="23">
        <v>0.38500000000000001</v>
      </c>
      <c r="X967" s="23">
        <v>0.36549999999999999</v>
      </c>
      <c r="Y967" s="23">
        <v>0.38019999999999998</v>
      </c>
      <c r="Z967" s="23">
        <v>0.36084500000000003</v>
      </c>
      <c r="AA967" s="23">
        <v>0.40799999999999997</v>
      </c>
      <c r="AB967" s="23">
        <v>0.40100000000000008</v>
      </c>
      <c r="AC967" s="23">
        <v>0.38</v>
      </c>
      <c r="AD967" s="209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57"/>
    </row>
    <row r="968" spans="1:65">
      <c r="A968" s="30"/>
      <c r="B968" s="20" t="s">
        <v>267</v>
      </c>
      <c r="C968" s="12"/>
      <c r="D968" s="215">
        <v>0.36563893333333325</v>
      </c>
      <c r="E968" s="215">
        <v>0.376910630244014</v>
      </c>
      <c r="F968" s="215">
        <v>0.37363333333333326</v>
      </c>
      <c r="G968" s="215">
        <v>0.3105</v>
      </c>
      <c r="H968" s="215">
        <v>0.33818333333333334</v>
      </c>
      <c r="I968" s="215">
        <v>0.41166666666666663</v>
      </c>
      <c r="J968" s="215">
        <v>0.37656666666666666</v>
      </c>
      <c r="K968" s="215">
        <v>0.36766666666666664</v>
      </c>
      <c r="L968" s="215">
        <v>0.36583333333333329</v>
      </c>
      <c r="M968" s="215">
        <v>0.38016666666666671</v>
      </c>
      <c r="N968" s="215">
        <v>0.35566666666666663</v>
      </c>
      <c r="O968" s="215">
        <v>0.36733333333333329</v>
      </c>
      <c r="P968" s="215">
        <v>0.36400000000000005</v>
      </c>
      <c r="Q968" s="215">
        <v>0.38295326847612338</v>
      </c>
      <c r="R968" s="215">
        <v>0.38216666666666671</v>
      </c>
      <c r="S968" s="215">
        <v>0.37000000000000005</v>
      </c>
      <c r="T968" s="215">
        <v>0.37583333333333341</v>
      </c>
      <c r="U968" s="215">
        <v>0.35499999999999998</v>
      </c>
      <c r="V968" s="215">
        <v>0.39483333333333337</v>
      </c>
      <c r="W968" s="215">
        <v>0.3748333333333333</v>
      </c>
      <c r="X968" s="215">
        <v>0.36738333333333334</v>
      </c>
      <c r="Y968" s="215">
        <v>0.37843333333333334</v>
      </c>
      <c r="Z968" s="215">
        <v>0.35858640000000003</v>
      </c>
      <c r="AA968" s="215">
        <v>0.39599999999999996</v>
      </c>
      <c r="AB968" s="215">
        <v>0.38433333333333336</v>
      </c>
      <c r="AC968" s="215">
        <v>0.36833333333333335</v>
      </c>
      <c r="AD968" s="209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7"/>
    </row>
    <row r="969" spans="1:65">
      <c r="A969" s="30"/>
      <c r="B969" s="3" t="s">
        <v>268</v>
      </c>
      <c r="C969" s="29"/>
      <c r="D969" s="23">
        <v>0.36575999999999997</v>
      </c>
      <c r="E969" s="23">
        <v>0.37725210039488799</v>
      </c>
      <c r="F969" s="23">
        <v>0.37224999999999997</v>
      </c>
      <c r="G969" s="23">
        <v>0.32350000000000001</v>
      </c>
      <c r="H969" s="23">
        <v>0.33825</v>
      </c>
      <c r="I969" s="23">
        <v>0.40999999999999992</v>
      </c>
      <c r="J969" s="23">
        <v>0.37539999999999996</v>
      </c>
      <c r="K969" s="23">
        <v>0.3705</v>
      </c>
      <c r="L969" s="23">
        <v>0.36649999999999999</v>
      </c>
      <c r="M969" s="23">
        <v>0.38</v>
      </c>
      <c r="N969" s="23">
        <v>0.35499999999999998</v>
      </c>
      <c r="O969" s="23">
        <v>0.3695</v>
      </c>
      <c r="P969" s="23">
        <v>0.36499999999999999</v>
      </c>
      <c r="Q969" s="23">
        <v>0.38242119274674446</v>
      </c>
      <c r="R969" s="23">
        <v>0.38450000000000001</v>
      </c>
      <c r="S969" s="23">
        <v>0.37</v>
      </c>
      <c r="T969" s="23">
        <v>0.3735</v>
      </c>
      <c r="U969" s="23">
        <v>0.35499999999999998</v>
      </c>
      <c r="V969" s="23">
        <v>0.39200000000000002</v>
      </c>
      <c r="W969" s="23">
        <v>0.38</v>
      </c>
      <c r="X969" s="23">
        <v>0.36714999999999998</v>
      </c>
      <c r="Y969" s="23">
        <v>0.37914999999999999</v>
      </c>
      <c r="Z969" s="23">
        <v>0.359296</v>
      </c>
      <c r="AA969" s="23">
        <v>0.39600000000000002</v>
      </c>
      <c r="AB969" s="23">
        <v>0.38300000000000001</v>
      </c>
      <c r="AC969" s="23">
        <v>0.37</v>
      </c>
      <c r="AD969" s="209"/>
      <c r="AE969" s="210"/>
      <c r="AF969" s="210"/>
      <c r="AG969" s="210"/>
      <c r="AH969" s="210"/>
      <c r="AI969" s="210"/>
      <c r="AJ969" s="210"/>
      <c r="AK969" s="210"/>
      <c r="AL969" s="210"/>
      <c r="AM969" s="210"/>
      <c r="AN969" s="210"/>
      <c r="AO969" s="210"/>
      <c r="AP969" s="210"/>
      <c r="AQ969" s="210"/>
      <c r="AR969" s="210"/>
      <c r="AS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F969" s="210"/>
      <c r="BG969" s="210"/>
      <c r="BH969" s="210"/>
      <c r="BI969" s="210"/>
      <c r="BJ969" s="210"/>
      <c r="BK969" s="210"/>
      <c r="BL969" s="210"/>
      <c r="BM969" s="57"/>
    </row>
    <row r="970" spans="1:65">
      <c r="A970" s="30"/>
      <c r="B970" s="3" t="s">
        <v>269</v>
      </c>
      <c r="C970" s="29"/>
      <c r="D970" s="23">
        <v>3.350326595821154E-3</v>
      </c>
      <c r="E970" s="23">
        <v>4.5845866577171115E-3</v>
      </c>
      <c r="F970" s="23">
        <v>4.6650473380949395E-3</v>
      </c>
      <c r="G970" s="23">
        <v>5.3369466926324119E-2</v>
      </c>
      <c r="H970" s="23">
        <v>3.6493378394808441E-3</v>
      </c>
      <c r="I970" s="23">
        <v>4.0824829046386566E-3</v>
      </c>
      <c r="J970" s="23">
        <v>3.3714487489307412E-3</v>
      </c>
      <c r="K970" s="23">
        <v>9.2231592562780143E-3</v>
      </c>
      <c r="L970" s="23">
        <v>5.4191020166321578E-3</v>
      </c>
      <c r="M970" s="23">
        <v>5.6361925682739704E-3</v>
      </c>
      <c r="N970" s="23">
        <v>3.7237973450050545E-3</v>
      </c>
      <c r="O970" s="23">
        <v>7.6332605527825908E-3</v>
      </c>
      <c r="P970" s="23">
        <v>8.0993826925266407E-3</v>
      </c>
      <c r="Q970" s="23">
        <v>3.6094925501709571E-3</v>
      </c>
      <c r="R970" s="23">
        <v>9.7450842308656749E-3</v>
      </c>
      <c r="S970" s="23">
        <v>6.324555320336764E-3</v>
      </c>
      <c r="T970" s="23">
        <v>5.8109092805400707E-3</v>
      </c>
      <c r="U970" s="23">
        <v>5.4772255750516656E-3</v>
      </c>
      <c r="V970" s="23">
        <v>1.2998717885494211E-2</v>
      </c>
      <c r="W970" s="23">
        <v>1.1285684147036318E-2</v>
      </c>
      <c r="X970" s="23">
        <v>2.3735346356576876E-3</v>
      </c>
      <c r="Y970" s="23">
        <v>3.7739457689090635E-3</v>
      </c>
      <c r="Z970" s="23">
        <v>4.7839692515734165E-3</v>
      </c>
      <c r="AA970" s="23">
        <v>8.4852813742385628E-3</v>
      </c>
      <c r="AB970" s="23">
        <v>1.1057425860780946E-2</v>
      </c>
      <c r="AC970" s="23">
        <v>7.5277265270908174E-3</v>
      </c>
      <c r="AD970" s="209"/>
      <c r="AE970" s="210"/>
      <c r="AF970" s="210"/>
      <c r="AG970" s="210"/>
      <c r="AH970" s="210"/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  <c r="BI970" s="210"/>
      <c r="BJ970" s="210"/>
      <c r="BK970" s="210"/>
      <c r="BL970" s="210"/>
      <c r="BM970" s="57"/>
    </row>
    <row r="971" spans="1:65">
      <c r="A971" s="30"/>
      <c r="B971" s="3" t="s">
        <v>87</v>
      </c>
      <c r="C971" s="29"/>
      <c r="D971" s="13">
        <v>9.1629372323073759E-3</v>
      </c>
      <c r="E971" s="13">
        <v>1.216359075558316E-2</v>
      </c>
      <c r="F971" s="13">
        <v>1.2485629417686521E-2</v>
      </c>
      <c r="G971" s="13">
        <v>0.17188234114758169</v>
      </c>
      <c r="H971" s="13">
        <v>1.0791004404359107E-2</v>
      </c>
      <c r="I971" s="13">
        <v>9.9169625213894504E-3</v>
      </c>
      <c r="J971" s="13">
        <v>8.9531258270268421E-3</v>
      </c>
      <c r="K971" s="13">
        <v>2.508565527546151E-2</v>
      </c>
      <c r="L971" s="13">
        <v>1.4813035125190411E-2</v>
      </c>
      <c r="M971" s="13">
        <v>1.4825583257187119E-2</v>
      </c>
      <c r="N971" s="13">
        <v>1.0469908186518429E-2</v>
      </c>
      <c r="O971" s="13">
        <v>2.0780201141876384E-2</v>
      </c>
      <c r="P971" s="13">
        <v>2.2251051353095165E-2</v>
      </c>
      <c r="Q971" s="13">
        <v>9.4254125693563687E-3</v>
      </c>
      <c r="R971" s="13">
        <v>2.549956623863674E-2</v>
      </c>
      <c r="S971" s="13">
        <v>1.7093392757666928E-2</v>
      </c>
      <c r="T971" s="13">
        <v>1.5461399416071138E-2</v>
      </c>
      <c r="U971" s="13">
        <v>1.5428804436765257E-2</v>
      </c>
      <c r="V971" s="13">
        <v>3.2922037700702934E-2</v>
      </c>
      <c r="W971" s="13">
        <v>3.0108539298451718E-2</v>
      </c>
      <c r="X971" s="13">
        <v>6.4606486476188017E-3</v>
      </c>
      <c r="Y971" s="13">
        <v>9.9725511377848942E-3</v>
      </c>
      <c r="Z971" s="13">
        <v>1.3341189882196916E-2</v>
      </c>
      <c r="AA971" s="13">
        <v>2.1427478217774149E-2</v>
      </c>
      <c r="AB971" s="13">
        <v>2.8770405535423101E-2</v>
      </c>
      <c r="AC971" s="13">
        <v>2.0437266589386834E-2</v>
      </c>
      <c r="AD971" s="155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6"/>
    </row>
    <row r="972" spans="1:65">
      <c r="A972" s="30"/>
      <c r="B972" s="3" t="s">
        <v>270</v>
      </c>
      <c r="C972" s="29"/>
      <c r="D972" s="13">
        <v>-1.9982153013918036E-2</v>
      </c>
      <c r="E972" s="13">
        <v>1.0229247171451572E-2</v>
      </c>
      <c r="F972" s="13">
        <v>1.4451457819766311E-3</v>
      </c>
      <c r="G972" s="13">
        <v>-0.16777040476767657</v>
      </c>
      <c r="H972" s="13">
        <v>-9.3571083367736119E-2</v>
      </c>
      <c r="I972" s="13">
        <v>0.10338545368966123</v>
      </c>
      <c r="J972" s="13">
        <v>9.3073255329638727E-3</v>
      </c>
      <c r="K972" s="13">
        <v>-1.4547242575144725E-2</v>
      </c>
      <c r="L972" s="13">
        <v>-1.9461104919511585E-2</v>
      </c>
      <c r="M972" s="13">
        <v>1.8956364318266195E-2</v>
      </c>
      <c r="N972" s="13">
        <v>-4.6710705192819058E-2</v>
      </c>
      <c r="O972" s="13">
        <v>-1.5440672092302377E-2</v>
      </c>
      <c r="P972" s="13">
        <v>-2.4374967263878333E-2</v>
      </c>
      <c r="Q972" s="13">
        <v>2.6425261245666576E-2</v>
      </c>
      <c r="R972" s="13">
        <v>2.4316941421212102E-2</v>
      </c>
      <c r="S972" s="13">
        <v>-8.2932359550411672E-3</v>
      </c>
      <c r="T972" s="13">
        <v>7.3417805952173953E-3</v>
      </c>
      <c r="U972" s="13">
        <v>-4.8497564227134249E-2</v>
      </c>
      <c r="V972" s="13">
        <v>5.8267263073201514E-2</v>
      </c>
      <c r="W972" s="13">
        <v>4.6614920437442198E-3</v>
      </c>
      <c r="X972" s="13">
        <v>-1.5306657664728607E-2</v>
      </c>
      <c r="Y972" s="13">
        <v>1.4310530829046542E-2</v>
      </c>
      <c r="Z972" s="13">
        <v>-3.8884977366131834E-2</v>
      </c>
      <c r="AA972" s="13">
        <v>6.139426638325296E-2</v>
      </c>
      <c r="AB972" s="13">
        <v>3.0124233282736501E-2</v>
      </c>
      <c r="AC972" s="13">
        <v>-1.2760383540829312E-2</v>
      </c>
      <c r="AD972" s="155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6"/>
    </row>
    <row r="973" spans="1:65">
      <c r="A973" s="30"/>
      <c r="B973" s="46" t="s">
        <v>271</v>
      </c>
      <c r="C973" s="47"/>
      <c r="D973" s="45">
        <v>0.57999999999999996</v>
      </c>
      <c r="E973" s="45">
        <v>0.48</v>
      </c>
      <c r="F973" s="45">
        <v>0.17</v>
      </c>
      <c r="G973" s="45">
        <v>5.73</v>
      </c>
      <c r="H973" s="45">
        <v>3.14</v>
      </c>
      <c r="I973" s="45">
        <v>3.72</v>
      </c>
      <c r="J973" s="45">
        <v>0.44</v>
      </c>
      <c r="K973" s="45">
        <v>0.39</v>
      </c>
      <c r="L973" s="45">
        <v>0.56000000000000005</v>
      </c>
      <c r="M973" s="45">
        <v>0.78</v>
      </c>
      <c r="N973" s="45">
        <v>1.51</v>
      </c>
      <c r="O973" s="45">
        <v>0.42</v>
      </c>
      <c r="P973" s="45">
        <v>0.73</v>
      </c>
      <c r="Q973" s="45">
        <v>1.04</v>
      </c>
      <c r="R973" s="45">
        <v>0.97</v>
      </c>
      <c r="S973" s="45">
        <v>0.17</v>
      </c>
      <c r="T973" s="45">
        <v>0.38</v>
      </c>
      <c r="U973" s="45">
        <v>1.57</v>
      </c>
      <c r="V973" s="45">
        <v>2.15</v>
      </c>
      <c r="W973" s="45">
        <v>0.28000000000000003</v>
      </c>
      <c r="X973" s="45">
        <v>0.41</v>
      </c>
      <c r="Y973" s="45">
        <v>0.62</v>
      </c>
      <c r="Z973" s="45">
        <v>1.24</v>
      </c>
      <c r="AA973" s="45">
        <v>2.23</v>
      </c>
      <c r="AB973" s="45">
        <v>1.17</v>
      </c>
      <c r="AC973" s="45">
        <v>0.33</v>
      </c>
      <c r="AD973" s="155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6"/>
    </row>
    <row r="974" spans="1:65">
      <c r="B974" s="3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BM974" s="56"/>
    </row>
    <row r="975" spans="1:65" ht="15">
      <c r="B975" s="8" t="s">
        <v>550</v>
      </c>
      <c r="BM975" s="28" t="s">
        <v>67</v>
      </c>
    </row>
    <row r="976" spans="1:65" ht="15">
      <c r="A976" s="25" t="s">
        <v>64</v>
      </c>
      <c r="B976" s="18" t="s">
        <v>110</v>
      </c>
      <c r="C976" s="15" t="s">
        <v>111</v>
      </c>
      <c r="D976" s="16" t="s">
        <v>227</v>
      </c>
      <c r="E976" s="17" t="s">
        <v>227</v>
      </c>
      <c r="F976" s="17" t="s">
        <v>227</v>
      </c>
      <c r="G976" s="17" t="s">
        <v>227</v>
      </c>
      <c r="H976" s="17" t="s">
        <v>227</v>
      </c>
      <c r="I976" s="17" t="s">
        <v>227</v>
      </c>
      <c r="J976" s="17" t="s">
        <v>227</v>
      </c>
      <c r="K976" s="17" t="s">
        <v>227</v>
      </c>
      <c r="L976" s="17" t="s">
        <v>227</v>
      </c>
      <c r="M976" s="17" t="s">
        <v>227</v>
      </c>
      <c r="N976" s="17" t="s">
        <v>227</v>
      </c>
      <c r="O976" s="17" t="s">
        <v>227</v>
      </c>
      <c r="P976" s="17" t="s">
        <v>227</v>
      </c>
      <c r="Q976" s="17" t="s">
        <v>227</v>
      </c>
      <c r="R976" s="17" t="s">
        <v>227</v>
      </c>
      <c r="S976" s="17" t="s">
        <v>227</v>
      </c>
      <c r="T976" s="17" t="s">
        <v>227</v>
      </c>
      <c r="U976" s="17" t="s">
        <v>227</v>
      </c>
      <c r="V976" s="17" t="s">
        <v>227</v>
      </c>
      <c r="W976" s="17" t="s">
        <v>227</v>
      </c>
      <c r="X976" s="17" t="s">
        <v>227</v>
      </c>
      <c r="Y976" s="15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228</v>
      </c>
      <c r="C977" s="9" t="s">
        <v>228</v>
      </c>
      <c r="D977" s="153" t="s">
        <v>232</v>
      </c>
      <c r="E977" s="154" t="s">
        <v>233</v>
      </c>
      <c r="F977" s="154" t="s">
        <v>237</v>
      </c>
      <c r="G977" s="154" t="s">
        <v>240</v>
      </c>
      <c r="H977" s="154" t="s">
        <v>241</v>
      </c>
      <c r="I977" s="154" t="s">
        <v>242</v>
      </c>
      <c r="J977" s="154" t="s">
        <v>243</v>
      </c>
      <c r="K977" s="154" t="s">
        <v>244</v>
      </c>
      <c r="L977" s="154" t="s">
        <v>245</v>
      </c>
      <c r="M977" s="154" t="s">
        <v>246</v>
      </c>
      <c r="N977" s="154" t="s">
        <v>247</v>
      </c>
      <c r="O977" s="154" t="s">
        <v>248</v>
      </c>
      <c r="P977" s="154" t="s">
        <v>249</v>
      </c>
      <c r="Q977" s="154" t="s">
        <v>250</v>
      </c>
      <c r="R977" s="154" t="s">
        <v>251</v>
      </c>
      <c r="S977" s="154" t="s">
        <v>252</v>
      </c>
      <c r="T977" s="154" t="s">
        <v>253</v>
      </c>
      <c r="U977" s="154" t="s">
        <v>254</v>
      </c>
      <c r="V977" s="154" t="s">
        <v>255</v>
      </c>
      <c r="W977" s="154" t="s">
        <v>259</v>
      </c>
      <c r="X977" s="154" t="s">
        <v>260</v>
      </c>
      <c r="Y977" s="15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301</v>
      </c>
      <c r="E978" s="11" t="s">
        <v>301</v>
      </c>
      <c r="F978" s="11" t="s">
        <v>302</v>
      </c>
      <c r="G978" s="11" t="s">
        <v>302</v>
      </c>
      <c r="H978" s="11" t="s">
        <v>301</v>
      </c>
      <c r="I978" s="11" t="s">
        <v>302</v>
      </c>
      <c r="J978" s="11" t="s">
        <v>302</v>
      </c>
      <c r="K978" s="11" t="s">
        <v>302</v>
      </c>
      <c r="L978" s="11" t="s">
        <v>302</v>
      </c>
      <c r="M978" s="11" t="s">
        <v>302</v>
      </c>
      <c r="N978" s="11" t="s">
        <v>114</v>
      </c>
      <c r="O978" s="11" t="s">
        <v>302</v>
      </c>
      <c r="P978" s="11" t="s">
        <v>302</v>
      </c>
      <c r="Q978" s="11" t="s">
        <v>301</v>
      </c>
      <c r="R978" s="11" t="s">
        <v>302</v>
      </c>
      <c r="S978" s="11" t="s">
        <v>301</v>
      </c>
      <c r="T978" s="11" t="s">
        <v>301</v>
      </c>
      <c r="U978" s="11" t="s">
        <v>301</v>
      </c>
      <c r="V978" s="11" t="s">
        <v>301</v>
      </c>
      <c r="W978" s="11" t="s">
        <v>301</v>
      </c>
      <c r="X978" s="11" t="s">
        <v>302</v>
      </c>
      <c r="Y978" s="15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15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1">
        <v>0.95345740029650627</v>
      </c>
      <c r="E980" s="21">
        <v>0.98</v>
      </c>
      <c r="F980" s="21">
        <v>0.92</v>
      </c>
      <c r="G980" s="21">
        <v>1.028</v>
      </c>
      <c r="H980" s="21">
        <v>0.88</v>
      </c>
      <c r="I980" s="21">
        <v>0.93</v>
      </c>
      <c r="J980" s="21">
        <v>0.9900000000000001</v>
      </c>
      <c r="K980" s="21">
        <v>0.9</v>
      </c>
      <c r="L980" s="21">
        <v>0.86</v>
      </c>
      <c r="M980" s="21">
        <v>0.87</v>
      </c>
      <c r="N980" s="21">
        <v>0.96613856899999995</v>
      </c>
      <c r="O980" s="149">
        <v>0.7</v>
      </c>
      <c r="P980" s="21">
        <v>0.93</v>
      </c>
      <c r="Q980" s="21">
        <v>0.9</v>
      </c>
      <c r="R980" s="21">
        <v>0.9900000000000001</v>
      </c>
      <c r="S980" s="149">
        <v>1</v>
      </c>
      <c r="T980" s="21">
        <v>0.91</v>
      </c>
      <c r="U980" s="21">
        <v>0.9900000000000001</v>
      </c>
      <c r="V980" s="21">
        <v>0.95</v>
      </c>
      <c r="W980" s="21">
        <v>0.9900000000000001</v>
      </c>
      <c r="X980" s="21">
        <v>0.93</v>
      </c>
      <c r="Y980" s="15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0.92968526200847168</v>
      </c>
      <c r="E981" s="11">
        <v>1.03</v>
      </c>
      <c r="F981" s="11">
        <v>0.92</v>
      </c>
      <c r="G981" s="11">
        <v>1.028</v>
      </c>
      <c r="H981" s="11">
        <v>0.98</v>
      </c>
      <c r="I981" s="11">
        <v>0.92</v>
      </c>
      <c r="J981" s="11">
        <v>0.98</v>
      </c>
      <c r="K981" s="11">
        <v>0.91</v>
      </c>
      <c r="L981" s="11">
        <v>0.83</v>
      </c>
      <c r="M981" s="11">
        <v>0.9</v>
      </c>
      <c r="N981" s="11">
        <v>1.0949440722000001</v>
      </c>
      <c r="O981" s="150">
        <v>0.8</v>
      </c>
      <c r="P981" s="11">
        <v>0.96</v>
      </c>
      <c r="Q981" s="11">
        <v>0.9</v>
      </c>
      <c r="R981" s="11">
        <v>0.96</v>
      </c>
      <c r="S981" s="150">
        <v>1</v>
      </c>
      <c r="T981" s="11">
        <v>1</v>
      </c>
      <c r="U981" s="11">
        <v>0.97000000000000008</v>
      </c>
      <c r="V981" s="11">
        <v>0.98</v>
      </c>
      <c r="W981" s="11">
        <v>0.95</v>
      </c>
      <c r="X981" s="11">
        <v>0.93</v>
      </c>
      <c r="Y981" s="15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30</v>
      </c>
    </row>
    <row r="982" spans="1:65">
      <c r="A982" s="30"/>
      <c r="B982" s="19">
        <v>1</v>
      </c>
      <c r="C982" s="9">
        <v>3</v>
      </c>
      <c r="D982" s="11">
        <v>0.97447440766503901</v>
      </c>
      <c r="E982" s="11">
        <v>1.02</v>
      </c>
      <c r="F982" s="11">
        <v>0.95</v>
      </c>
      <c r="G982" s="11">
        <v>1.052</v>
      </c>
      <c r="H982" s="11">
        <v>0.94</v>
      </c>
      <c r="I982" s="11">
        <v>0.93</v>
      </c>
      <c r="J982" s="11">
        <v>0.96</v>
      </c>
      <c r="K982" s="11">
        <v>0.89</v>
      </c>
      <c r="L982" s="11">
        <v>0.86</v>
      </c>
      <c r="M982" s="11">
        <v>0.89</v>
      </c>
      <c r="N982" s="11">
        <v>0.93059866460000007</v>
      </c>
      <c r="O982" s="150">
        <v>0.8</v>
      </c>
      <c r="P982" s="11">
        <v>0.94</v>
      </c>
      <c r="Q982" s="11">
        <v>0.9</v>
      </c>
      <c r="R982" s="11">
        <v>1.01</v>
      </c>
      <c r="S982" s="150">
        <v>1</v>
      </c>
      <c r="T982" s="11">
        <v>0.94</v>
      </c>
      <c r="U982" s="11">
        <v>0.96</v>
      </c>
      <c r="V982" s="11">
        <v>0.97000000000000008</v>
      </c>
      <c r="W982" s="11">
        <v>0.96</v>
      </c>
      <c r="X982" s="11">
        <v>0.92</v>
      </c>
      <c r="Y982" s="15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0.9631611679198071</v>
      </c>
      <c r="E983" s="11">
        <v>0.97000000000000008</v>
      </c>
      <c r="F983" s="11">
        <v>0.95</v>
      </c>
      <c r="G983" s="11">
        <v>1.0760000000000001</v>
      </c>
      <c r="H983" s="11">
        <v>0.93</v>
      </c>
      <c r="I983" s="11">
        <v>0.91</v>
      </c>
      <c r="J983" s="11">
        <v>1.01</v>
      </c>
      <c r="K983" s="11">
        <v>0.94</v>
      </c>
      <c r="L983" s="11">
        <v>0.88</v>
      </c>
      <c r="M983" s="11">
        <v>0.94</v>
      </c>
      <c r="N983" s="11">
        <v>1.0704205424</v>
      </c>
      <c r="O983" s="150">
        <v>0.8</v>
      </c>
      <c r="P983" s="11">
        <v>0.93</v>
      </c>
      <c r="Q983" s="11">
        <v>0.9</v>
      </c>
      <c r="R983" s="11">
        <v>1.02</v>
      </c>
      <c r="S983" s="150">
        <v>1</v>
      </c>
      <c r="T983" s="11">
        <v>0.97000000000000008</v>
      </c>
      <c r="U983" s="11">
        <v>0.97000000000000008</v>
      </c>
      <c r="V983" s="11">
        <v>0.94</v>
      </c>
      <c r="W983" s="11">
        <v>0.98</v>
      </c>
      <c r="X983" s="11">
        <v>0.94</v>
      </c>
      <c r="Y983" s="15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0.95386419992315741</v>
      </c>
    </row>
    <row r="984" spans="1:65">
      <c r="A984" s="30"/>
      <c r="B984" s="19">
        <v>1</v>
      </c>
      <c r="C984" s="9">
        <v>5</v>
      </c>
      <c r="D984" s="11">
        <v>0.95640375764032748</v>
      </c>
      <c r="E984" s="11">
        <v>1</v>
      </c>
      <c r="F984" s="11">
        <v>0.93</v>
      </c>
      <c r="G984" s="11">
        <v>1.042</v>
      </c>
      <c r="H984" s="11">
        <v>0.89</v>
      </c>
      <c r="I984" s="11">
        <v>0.96</v>
      </c>
      <c r="J984" s="11">
        <v>0.9900000000000001</v>
      </c>
      <c r="K984" s="11">
        <v>0.93</v>
      </c>
      <c r="L984" s="11">
        <v>0.85</v>
      </c>
      <c r="M984" s="11">
        <v>0.92</v>
      </c>
      <c r="N984" s="11">
        <v>1.0217061184</v>
      </c>
      <c r="O984" s="150">
        <v>0.7</v>
      </c>
      <c r="P984" s="11">
        <v>0.94</v>
      </c>
      <c r="Q984" s="11">
        <v>0.91</v>
      </c>
      <c r="R984" s="11">
        <v>0.97000000000000008</v>
      </c>
      <c r="S984" s="150">
        <v>1</v>
      </c>
      <c r="T984" s="11">
        <v>1</v>
      </c>
      <c r="U984" s="11">
        <v>0.98</v>
      </c>
      <c r="V984" s="11">
        <v>0.93</v>
      </c>
      <c r="W984" s="11">
        <v>0.95</v>
      </c>
      <c r="X984" s="11">
        <v>0.94</v>
      </c>
      <c r="Y984" s="15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63</v>
      </c>
    </row>
    <row r="985" spans="1:65">
      <c r="A985" s="30"/>
      <c r="B985" s="19">
        <v>1</v>
      </c>
      <c r="C985" s="9">
        <v>6</v>
      </c>
      <c r="D985" s="11">
        <v>0.94635533360980761</v>
      </c>
      <c r="E985" s="11">
        <v>0.9900000000000001</v>
      </c>
      <c r="F985" s="11">
        <v>0.96</v>
      </c>
      <c r="G985" s="11">
        <v>1.0640000000000001</v>
      </c>
      <c r="H985" s="11">
        <v>0.9</v>
      </c>
      <c r="I985" s="11">
        <v>0.94</v>
      </c>
      <c r="J985" s="11">
        <v>1.04</v>
      </c>
      <c r="K985" s="11">
        <v>0.91</v>
      </c>
      <c r="L985" s="11">
        <v>0.87</v>
      </c>
      <c r="M985" s="11">
        <v>0.91</v>
      </c>
      <c r="N985" s="11">
        <v>1.0031734955</v>
      </c>
      <c r="O985" s="150">
        <v>0.8</v>
      </c>
      <c r="P985" s="11">
        <v>0.95</v>
      </c>
      <c r="Q985" s="11">
        <v>0.91</v>
      </c>
      <c r="R985" s="11">
        <v>0.9900000000000001</v>
      </c>
      <c r="S985" s="150">
        <v>1</v>
      </c>
      <c r="T985" s="11">
        <v>1</v>
      </c>
      <c r="U985" s="11">
        <v>0.9900000000000001</v>
      </c>
      <c r="V985" s="11">
        <v>0.98</v>
      </c>
      <c r="W985" s="11">
        <v>1.01</v>
      </c>
      <c r="X985" s="11">
        <v>0.94</v>
      </c>
      <c r="Y985" s="15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6"/>
    </row>
    <row r="986" spans="1:65">
      <c r="A986" s="30"/>
      <c r="B986" s="20" t="s">
        <v>267</v>
      </c>
      <c r="C986" s="12"/>
      <c r="D986" s="22">
        <v>0.95392288818999316</v>
      </c>
      <c r="E986" s="22">
        <v>0.99833333333333341</v>
      </c>
      <c r="F986" s="22">
        <v>0.93833333333333335</v>
      </c>
      <c r="G986" s="22">
        <v>1.0483333333333333</v>
      </c>
      <c r="H986" s="22">
        <v>0.92</v>
      </c>
      <c r="I986" s="22">
        <v>0.93166666666666664</v>
      </c>
      <c r="J986" s="22">
        <v>0.99500000000000011</v>
      </c>
      <c r="K986" s="22">
        <v>0.91333333333333344</v>
      </c>
      <c r="L986" s="22">
        <v>0.85833333333333328</v>
      </c>
      <c r="M986" s="22">
        <v>0.90500000000000014</v>
      </c>
      <c r="N986" s="22">
        <v>1.0144969103500001</v>
      </c>
      <c r="O986" s="22">
        <v>0.76666666666666661</v>
      </c>
      <c r="P986" s="22">
        <v>0.94166666666666676</v>
      </c>
      <c r="Q986" s="22">
        <v>0.90333333333333332</v>
      </c>
      <c r="R986" s="22">
        <v>0.9900000000000001</v>
      </c>
      <c r="S986" s="22">
        <v>1</v>
      </c>
      <c r="T986" s="22">
        <v>0.97000000000000008</v>
      </c>
      <c r="U986" s="22">
        <v>0.97666666666666668</v>
      </c>
      <c r="V986" s="22">
        <v>0.95833333333333337</v>
      </c>
      <c r="W986" s="22">
        <v>0.97333333333333327</v>
      </c>
      <c r="X986" s="22">
        <v>0.93333333333333324</v>
      </c>
      <c r="Y986" s="15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6"/>
    </row>
    <row r="987" spans="1:65">
      <c r="A987" s="30"/>
      <c r="B987" s="3" t="s">
        <v>268</v>
      </c>
      <c r="C987" s="29"/>
      <c r="D987" s="11">
        <v>0.95493057896841682</v>
      </c>
      <c r="E987" s="11">
        <v>0.99500000000000011</v>
      </c>
      <c r="F987" s="11">
        <v>0.94</v>
      </c>
      <c r="G987" s="11">
        <v>1.0470000000000002</v>
      </c>
      <c r="H987" s="11">
        <v>0.91500000000000004</v>
      </c>
      <c r="I987" s="11">
        <v>0.93</v>
      </c>
      <c r="J987" s="11">
        <v>0.9900000000000001</v>
      </c>
      <c r="K987" s="11">
        <v>0.91</v>
      </c>
      <c r="L987" s="11">
        <v>0.86</v>
      </c>
      <c r="M987" s="11">
        <v>0.90500000000000003</v>
      </c>
      <c r="N987" s="11">
        <v>1.01243980695</v>
      </c>
      <c r="O987" s="11">
        <v>0.8</v>
      </c>
      <c r="P987" s="11">
        <v>0.94</v>
      </c>
      <c r="Q987" s="11">
        <v>0.9</v>
      </c>
      <c r="R987" s="11">
        <v>0.9900000000000001</v>
      </c>
      <c r="S987" s="11">
        <v>1</v>
      </c>
      <c r="T987" s="11">
        <v>0.9850000000000001</v>
      </c>
      <c r="U987" s="11">
        <v>0.97500000000000009</v>
      </c>
      <c r="V987" s="11">
        <v>0.96</v>
      </c>
      <c r="W987" s="11">
        <v>0.97</v>
      </c>
      <c r="X987" s="11">
        <v>0.93500000000000005</v>
      </c>
      <c r="Y987" s="15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6"/>
    </row>
    <row r="988" spans="1:65">
      <c r="A988" s="30"/>
      <c r="B988" s="3" t="s">
        <v>269</v>
      </c>
      <c r="C988" s="29"/>
      <c r="D988" s="23">
        <v>1.5223748306821995E-2</v>
      </c>
      <c r="E988" s="23">
        <v>2.3166067138525391E-2</v>
      </c>
      <c r="F988" s="23">
        <v>1.722401424368504E-2</v>
      </c>
      <c r="G988" s="23">
        <v>1.9449078812804148E-2</v>
      </c>
      <c r="H988" s="23">
        <v>3.7416573867739396E-2</v>
      </c>
      <c r="I988" s="23">
        <v>1.7224014243685054E-2</v>
      </c>
      <c r="J988" s="23">
        <v>2.738612787525832E-2</v>
      </c>
      <c r="K988" s="23">
        <v>1.8618986725025242E-2</v>
      </c>
      <c r="L988" s="23">
        <v>1.7224014243685099E-2</v>
      </c>
      <c r="M988" s="23">
        <v>2.4289915602982229E-2</v>
      </c>
      <c r="N988" s="23">
        <v>6.1898038246793879E-2</v>
      </c>
      <c r="O988" s="23">
        <v>5.1639777949432274E-2</v>
      </c>
      <c r="P988" s="23">
        <v>1.1690451944500087E-2</v>
      </c>
      <c r="Q988" s="23">
        <v>5.1639777949432268E-3</v>
      </c>
      <c r="R988" s="23">
        <v>2.2803508501982761E-2</v>
      </c>
      <c r="S988" s="23">
        <v>0</v>
      </c>
      <c r="T988" s="23">
        <v>3.7947331922020551E-2</v>
      </c>
      <c r="U988" s="23">
        <v>1.2110601416390001E-2</v>
      </c>
      <c r="V988" s="23">
        <v>2.1369760566432812E-2</v>
      </c>
      <c r="W988" s="23">
        <v>2.4221202832779971E-2</v>
      </c>
      <c r="X988" s="23">
        <v>8.1649658092772144E-3</v>
      </c>
      <c r="Y988" s="209"/>
      <c r="Z988" s="210"/>
      <c r="AA988" s="210"/>
      <c r="AB988" s="210"/>
      <c r="AC988" s="210"/>
      <c r="AD988" s="210"/>
      <c r="AE988" s="210"/>
      <c r="AF988" s="210"/>
      <c r="AG988" s="210"/>
      <c r="AH988" s="210"/>
      <c r="AI988" s="210"/>
      <c r="AJ988" s="210"/>
      <c r="AK988" s="210"/>
      <c r="AL988" s="210"/>
      <c r="AM988" s="210"/>
      <c r="AN988" s="210"/>
      <c r="AO988" s="210"/>
      <c r="AP988" s="210"/>
      <c r="AQ988" s="210"/>
      <c r="AR988" s="210"/>
      <c r="AS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F988" s="210"/>
      <c r="BG988" s="210"/>
      <c r="BH988" s="210"/>
      <c r="BI988" s="210"/>
      <c r="BJ988" s="210"/>
      <c r="BK988" s="210"/>
      <c r="BL988" s="210"/>
      <c r="BM988" s="57"/>
    </row>
    <row r="989" spans="1:65">
      <c r="A989" s="30"/>
      <c r="B989" s="3" t="s">
        <v>87</v>
      </c>
      <c r="C989" s="29"/>
      <c r="D989" s="13">
        <v>1.5959097423176492E-2</v>
      </c>
      <c r="E989" s="13">
        <v>2.3204741708038788E-2</v>
      </c>
      <c r="F989" s="13">
        <v>1.8355965446200752E-2</v>
      </c>
      <c r="G989" s="13">
        <v>1.8552380425568345E-2</v>
      </c>
      <c r="H989" s="13">
        <v>4.0670188986673253E-2</v>
      </c>
      <c r="I989" s="13">
        <v>1.8487314036155694E-2</v>
      </c>
      <c r="J989" s="13">
        <v>2.7523746608299815E-2</v>
      </c>
      <c r="K989" s="13">
        <v>2.0385751888713766E-2</v>
      </c>
      <c r="L989" s="13">
        <v>2.0066812711089437E-2</v>
      </c>
      <c r="M989" s="13">
        <v>2.6839685749151632E-2</v>
      </c>
      <c r="N989" s="13">
        <v>6.1013530564069572E-2</v>
      </c>
      <c r="O989" s="13">
        <v>6.7356232107955147E-2</v>
      </c>
      <c r="P989" s="13">
        <v>1.2414639233097435E-2</v>
      </c>
      <c r="Q989" s="13">
        <v>5.7165805848080004E-3</v>
      </c>
      <c r="R989" s="13">
        <v>2.3033846971699756E-2</v>
      </c>
      <c r="S989" s="13">
        <v>0</v>
      </c>
      <c r="T989" s="13">
        <v>3.9120960744351077E-2</v>
      </c>
      <c r="U989" s="13">
        <v>1.2399933190843005E-2</v>
      </c>
      <c r="V989" s="13">
        <v>2.2298880591060326E-2</v>
      </c>
      <c r="W989" s="13">
        <v>2.4884797430938327E-2</v>
      </c>
      <c r="X989" s="13">
        <v>8.7481776527970172E-3</v>
      </c>
      <c r="Y989" s="155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6"/>
    </row>
    <row r="990" spans="1:65">
      <c r="A990" s="30"/>
      <c r="B990" s="3" t="s">
        <v>270</v>
      </c>
      <c r="C990" s="29"/>
      <c r="D990" s="13">
        <v>6.1526857639160326E-5</v>
      </c>
      <c r="E990" s="13">
        <v>4.661998365570108E-2</v>
      </c>
      <c r="F990" s="13">
        <v>-1.6282052089883647E-2</v>
      </c>
      <c r="G990" s="13">
        <v>9.9038346777021502E-2</v>
      </c>
      <c r="H990" s="13">
        <v>-3.5502118567701246E-2</v>
      </c>
      <c r="I990" s="13">
        <v>-2.3271167172726481E-2</v>
      </c>
      <c r="J990" s="13">
        <v>4.3125426114279719E-2</v>
      </c>
      <c r="K990" s="13">
        <v>-4.2491233650543858E-2</v>
      </c>
      <c r="L990" s="13">
        <v>-0.10015143308399665</v>
      </c>
      <c r="M990" s="13">
        <v>-5.1227627504097262E-2</v>
      </c>
      <c r="N990" s="13">
        <v>6.3565348643682462E-2</v>
      </c>
      <c r="O990" s="13">
        <v>-0.19625176547308443</v>
      </c>
      <c r="P990" s="13">
        <v>-1.2787494548462175E-2</v>
      </c>
      <c r="Q990" s="13">
        <v>-5.2974906274808053E-2</v>
      </c>
      <c r="R990" s="13">
        <v>3.7883589802147677E-2</v>
      </c>
      <c r="S990" s="13">
        <v>4.8367262426411761E-2</v>
      </c>
      <c r="T990" s="13">
        <v>1.6916244553619508E-2</v>
      </c>
      <c r="U990" s="13">
        <v>2.3905359636462009E-2</v>
      </c>
      <c r="V990" s="13">
        <v>4.6852931586445212E-3</v>
      </c>
      <c r="W990" s="13">
        <v>2.0410802095040648E-2</v>
      </c>
      <c r="X990" s="13">
        <v>-2.1523888402015801E-2</v>
      </c>
      <c r="Y990" s="15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6"/>
    </row>
    <row r="991" spans="1:65">
      <c r="A991" s="30"/>
      <c r="B991" s="46" t="s">
        <v>271</v>
      </c>
      <c r="C991" s="47"/>
      <c r="D991" s="45">
        <v>0.13</v>
      </c>
      <c r="E991" s="45">
        <v>1.08</v>
      </c>
      <c r="F991" s="45">
        <v>0.2</v>
      </c>
      <c r="G991" s="45">
        <v>2.14</v>
      </c>
      <c r="H991" s="45">
        <v>0.59</v>
      </c>
      <c r="I991" s="45">
        <v>0.34</v>
      </c>
      <c r="J991" s="45">
        <v>1.01</v>
      </c>
      <c r="K991" s="45">
        <v>0.73</v>
      </c>
      <c r="L991" s="45">
        <v>1.9</v>
      </c>
      <c r="M991" s="45">
        <v>0.91</v>
      </c>
      <c r="N991" s="45">
        <v>1.42</v>
      </c>
      <c r="O991" s="45">
        <v>3.86</v>
      </c>
      <c r="P991" s="45">
        <v>0.13</v>
      </c>
      <c r="Q991" s="45">
        <v>0.95</v>
      </c>
      <c r="R991" s="45">
        <v>0.9</v>
      </c>
      <c r="S991" s="45" t="s">
        <v>272</v>
      </c>
      <c r="T991" s="45">
        <v>0.47</v>
      </c>
      <c r="U991" s="45">
        <v>0.61</v>
      </c>
      <c r="V991" s="45">
        <v>0.22</v>
      </c>
      <c r="W991" s="45">
        <v>0.54</v>
      </c>
      <c r="X991" s="45">
        <v>0.31</v>
      </c>
      <c r="Y991" s="15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6"/>
    </row>
    <row r="992" spans="1:65">
      <c r="B992" s="31" t="s">
        <v>327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6"/>
    </row>
    <row r="993" spans="1:65">
      <c r="BM993" s="56"/>
    </row>
    <row r="994" spans="1:65" ht="15">
      <c r="B994" s="8" t="s">
        <v>551</v>
      </c>
      <c r="BM994" s="28" t="s">
        <v>67</v>
      </c>
    </row>
    <row r="995" spans="1:65" ht="15">
      <c r="A995" s="25" t="s">
        <v>65</v>
      </c>
      <c r="B995" s="18" t="s">
        <v>110</v>
      </c>
      <c r="C995" s="15" t="s">
        <v>111</v>
      </c>
      <c r="D995" s="16" t="s">
        <v>227</v>
      </c>
      <c r="E995" s="17" t="s">
        <v>227</v>
      </c>
      <c r="F995" s="17" t="s">
        <v>227</v>
      </c>
      <c r="G995" s="17" t="s">
        <v>227</v>
      </c>
      <c r="H995" s="17" t="s">
        <v>227</v>
      </c>
      <c r="I995" s="17" t="s">
        <v>227</v>
      </c>
      <c r="J995" s="15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228</v>
      </c>
      <c r="C996" s="9" t="s">
        <v>228</v>
      </c>
      <c r="D996" s="153" t="s">
        <v>232</v>
      </c>
      <c r="E996" s="154" t="s">
        <v>233</v>
      </c>
      <c r="F996" s="154" t="s">
        <v>237</v>
      </c>
      <c r="G996" s="154" t="s">
        <v>238</v>
      </c>
      <c r="H996" s="154" t="s">
        <v>241</v>
      </c>
      <c r="I996" s="154" t="s">
        <v>254</v>
      </c>
      <c r="J996" s="15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301</v>
      </c>
      <c r="E997" s="11" t="s">
        <v>301</v>
      </c>
      <c r="F997" s="11" t="s">
        <v>302</v>
      </c>
      <c r="G997" s="11" t="s">
        <v>301</v>
      </c>
      <c r="H997" s="11" t="s">
        <v>301</v>
      </c>
      <c r="I997" s="11" t="s">
        <v>301</v>
      </c>
      <c r="J997" s="155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/>
      <c r="E998" s="26"/>
      <c r="F998" s="26"/>
      <c r="G998" s="26"/>
      <c r="H998" s="26"/>
      <c r="I998" s="26"/>
      <c r="J998" s="155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3</v>
      </c>
    </row>
    <row r="999" spans="1:65">
      <c r="A999" s="30"/>
      <c r="B999" s="18">
        <v>1</v>
      </c>
      <c r="C999" s="14">
        <v>1</v>
      </c>
      <c r="D999" s="21">
        <v>0.17654350270754837</v>
      </c>
      <c r="E999" s="21">
        <v>0.19</v>
      </c>
      <c r="F999" s="21">
        <v>0.2</v>
      </c>
      <c r="G999" s="21">
        <v>0.16830000000000001</v>
      </c>
      <c r="H999" s="21">
        <v>0.2</v>
      </c>
      <c r="I999" s="21">
        <v>0.19</v>
      </c>
      <c r="J999" s="155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1">
        <v>0.17762714125667894</v>
      </c>
      <c r="E1000" s="11">
        <v>0.19</v>
      </c>
      <c r="F1000" s="11">
        <v>0.2</v>
      </c>
      <c r="G1000" s="11">
        <v>0.1716</v>
      </c>
      <c r="H1000" s="151">
        <v>0.3</v>
      </c>
      <c r="I1000" s="11">
        <v>0.19</v>
      </c>
      <c r="J1000" s="155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5</v>
      </c>
    </row>
    <row r="1001" spans="1:65">
      <c r="A1001" s="30"/>
      <c r="B1001" s="19">
        <v>1</v>
      </c>
      <c r="C1001" s="9">
        <v>3</v>
      </c>
      <c r="D1001" s="11">
        <v>0.18344004014740606</v>
      </c>
      <c r="E1001" s="11">
        <v>0.21</v>
      </c>
      <c r="F1001" s="11">
        <v>0.2</v>
      </c>
      <c r="G1001" s="11">
        <v>0.1706</v>
      </c>
      <c r="H1001" s="11">
        <v>0.2</v>
      </c>
      <c r="I1001" s="11">
        <v>0.2</v>
      </c>
      <c r="J1001" s="155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1">
        <v>0.18804593854151844</v>
      </c>
      <c r="E1002" s="11">
        <v>0.18</v>
      </c>
      <c r="F1002" s="11">
        <v>0.2</v>
      </c>
      <c r="G1002" s="11">
        <v>0.16189999999999999</v>
      </c>
      <c r="H1002" s="11">
        <v>0.2</v>
      </c>
      <c r="I1002" s="11">
        <v>0.2</v>
      </c>
      <c r="J1002" s="155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0.18906684593733999</v>
      </c>
    </row>
    <row r="1003" spans="1:65">
      <c r="A1003" s="30"/>
      <c r="B1003" s="19">
        <v>1</v>
      </c>
      <c r="C1003" s="9">
        <v>5</v>
      </c>
      <c r="D1003" s="11">
        <v>0.17487992266419947</v>
      </c>
      <c r="E1003" s="11">
        <v>0.18</v>
      </c>
      <c r="F1003" s="11">
        <v>0.2</v>
      </c>
      <c r="G1003" s="11">
        <v>0.15770000000000001</v>
      </c>
      <c r="H1003" s="11">
        <v>0.2</v>
      </c>
      <c r="I1003" s="11">
        <v>0.19</v>
      </c>
      <c r="J1003" s="155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64</v>
      </c>
    </row>
    <row r="1004" spans="1:65">
      <c r="A1004" s="30"/>
      <c r="B1004" s="19">
        <v>1</v>
      </c>
      <c r="C1004" s="9">
        <v>6</v>
      </c>
      <c r="D1004" s="11">
        <v>0.18156990842688814</v>
      </c>
      <c r="E1004" s="11">
        <v>0.2</v>
      </c>
      <c r="F1004" s="11">
        <v>0.2</v>
      </c>
      <c r="G1004" s="11">
        <v>0.16420000000000001</v>
      </c>
      <c r="H1004" s="11">
        <v>0.2</v>
      </c>
      <c r="I1004" s="11">
        <v>0.21</v>
      </c>
      <c r="J1004" s="155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6"/>
    </row>
    <row r="1005" spans="1:65">
      <c r="A1005" s="30"/>
      <c r="B1005" s="20" t="s">
        <v>267</v>
      </c>
      <c r="C1005" s="12"/>
      <c r="D1005" s="22">
        <v>0.18035107562403993</v>
      </c>
      <c r="E1005" s="22">
        <v>0.19166666666666665</v>
      </c>
      <c r="F1005" s="22">
        <v>0.19999999999999998</v>
      </c>
      <c r="G1005" s="22">
        <v>0.16571666666666665</v>
      </c>
      <c r="H1005" s="22">
        <v>0.21666666666666665</v>
      </c>
      <c r="I1005" s="22">
        <v>0.19666666666666666</v>
      </c>
      <c r="J1005" s="15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6"/>
    </row>
    <row r="1006" spans="1:65">
      <c r="A1006" s="30"/>
      <c r="B1006" s="3" t="s">
        <v>268</v>
      </c>
      <c r="C1006" s="29"/>
      <c r="D1006" s="11">
        <v>0.17959852484178354</v>
      </c>
      <c r="E1006" s="11">
        <v>0.19</v>
      </c>
      <c r="F1006" s="11">
        <v>0.2</v>
      </c>
      <c r="G1006" s="11">
        <v>0.16625000000000001</v>
      </c>
      <c r="H1006" s="11">
        <v>0.2</v>
      </c>
      <c r="I1006" s="11">
        <v>0.19500000000000001</v>
      </c>
      <c r="J1006" s="15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6"/>
    </row>
    <row r="1007" spans="1:65">
      <c r="A1007" s="30"/>
      <c r="B1007" s="3" t="s">
        <v>269</v>
      </c>
      <c r="C1007" s="29"/>
      <c r="D1007" s="23">
        <v>4.9414393694299352E-3</v>
      </c>
      <c r="E1007" s="23">
        <v>1.1690451944500123E-2</v>
      </c>
      <c r="F1007" s="23">
        <v>3.0404709722440586E-17</v>
      </c>
      <c r="G1007" s="23">
        <v>5.4086658860264866E-3</v>
      </c>
      <c r="H1007" s="23">
        <v>4.0824829046386638E-2</v>
      </c>
      <c r="I1007" s="23">
        <v>8.1649658092772578E-3</v>
      </c>
      <c r="J1007" s="209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  <c r="AH1007" s="210"/>
      <c r="AI1007" s="210"/>
      <c r="AJ1007" s="210"/>
      <c r="AK1007" s="210"/>
      <c r="AL1007" s="210"/>
      <c r="AM1007" s="210"/>
      <c r="AN1007" s="210"/>
      <c r="AO1007" s="210"/>
      <c r="AP1007" s="210"/>
      <c r="AQ1007" s="210"/>
      <c r="AR1007" s="210"/>
      <c r="AS1007" s="210"/>
      <c r="AT1007" s="210"/>
      <c r="AU1007" s="210"/>
      <c r="AV1007" s="210"/>
      <c r="AW1007" s="210"/>
      <c r="AX1007" s="210"/>
      <c r="AY1007" s="210"/>
      <c r="AZ1007" s="210"/>
      <c r="BA1007" s="210"/>
      <c r="BB1007" s="210"/>
      <c r="BC1007" s="210"/>
      <c r="BD1007" s="210"/>
      <c r="BE1007" s="210"/>
      <c r="BF1007" s="210"/>
      <c r="BG1007" s="210"/>
      <c r="BH1007" s="210"/>
      <c r="BI1007" s="210"/>
      <c r="BJ1007" s="210"/>
      <c r="BK1007" s="210"/>
      <c r="BL1007" s="210"/>
      <c r="BM1007" s="57"/>
    </row>
    <row r="1008" spans="1:65">
      <c r="A1008" s="30"/>
      <c r="B1008" s="3" t="s">
        <v>87</v>
      </c>
      <c r="C1008" s="29"/>
      <c r="D1008" s="13">
        <v>2.7399001377351725E-2</v>
      </c>
      <c r="E1008" s="13">
        <v>6.099366231913108E-2</v>
      </c>
      <c r="F1008" s="13">
        <v>1.5202354861220294E-16</v>
      </c>
      <c r="G1008" s="13">
        <v>3.2638032099123929E-2</v>
      </c>
      <c r="H1008" s="13">
        <v>0.18842228790639989</v>
      </c>
      <c r="I1008" s="13">
        <v>4.1516775301409785E-2</v>
      </c>
      <c r="J1008" s="155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6"/>
    </row>
    <row r="1009" spans="1:65">
      <c r="A1009" s="30"/>
      <c r="B1009" s="3" t="s">
        <v>270</v>
      </c>
      <c r="C1009" s="29"/>
      <c r="D1009" s="13">
        <v>-4.6098882488305848E-2</v>
      </c>
      <c r="E1009" s="13">
        <v>1.3750801820580971E-2</v>
      </c>
      <c r="F1009" s="13">
        <v>5.7826923638866878E-2</v>
      </c>
      <c r="G1009" s="13">
        <v>-0.12350224152156208</v>
      </c>
      <c r="H1009" s="13">
        <v>0.14597916727543914</v>
      </c>
      <c r="I1009" s="13">
        <v>4.0196474911552649E-2</v>
      </c>
      <c r="J1009" s="155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6"/>
    </row>
    <row r="1010" spans="1:65">
      <c r="A1010" s="30"/>
      <c r="B1010" s="46" t="s">
        <v>271</v>
      </c>
      <c r="C1010" s="47"/>
      <c r="D1010" s="45">
        <v>0.95</v>
      </c>
      <c r="E1010" s="45">
        <v>0.17</v>
      </c>
      <c r="F1010" s="45">
        <v>0.4</v>
      </c>
      <c r="G1010" s="45">
        <v>1.95</v>
      </c>
      <c r="H1010" s="45">
        <v>1.54</v>
      </c>
      <c r="I1010" s="45">
        <v>0.17</v>
      </c>
      <c r="J1010" s="15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6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BM1011" s="56"/>
    </row>
    <row r="1012" spans="1:65" ht="15">
      <c r="B1012" s="8" t="s">
        <v>552</v>
      </c>
      <c r="BM1012" s="28" t="s">
        <v>67</v>
      </c>
    </row>
    <row r="1013" spans="1:65" ht="15">
      <c r="A1013" s="25" t="s">
        <v>32</v>
      </c>
      <c r="B1013" s="18" t="s">
        <v>110</v>
      </c>
      <c r="C1013" s="15" t="s">
        <v>111</v>
      </c>
      <c r="D1013" s="16" t="s">
        <v>227</v>
      </c>
      <c r="E1013" s="17" t="s">
        <v>227</v>
      </c>
      <c r="F1013" s="17" t="s">
        <v>227</v>
      </c>
      <c r="G1013" s="17" t="s">
        <v>227</v>
      </c>
      <c r="H1013" s="17" t="s">
        <v>227</v>
      </c>
      <c r="I1013" s="17" t="s">
        <v>227</v>
      </c>
      <c r="J1013" s="17" t="s">
        <v>227</v>
      </c>
      <c r="K1013" s="17" t="s">
        <v>227</v>
      </c>
      <c r="L1013" s="17" t="s">
        <v>227</v>
      </c>
      <c r="M1013" s="17" t="s">
        <v>227</v>
      </c>
      <c r="N1013" s="17" t="s">
        <v>227</v>
      </c>
      <c r="O1013" s="17" t="s">
        <v>227</v>
      </c>
      <c r="P1013" s="17" t="s">
        <v>227</v>
      </c>
      <c r="Q1013" s="17" t="s">
        <v>227</v>
      </c>
      <c r="R1013" s="17" t="s">
        <v>227</v>
      </c>
      <c r="S1013" s="17" t="s">
        <v>227</v>
      </c>
      <c r="T1013" s="17" t="s">
        <v>227</v>
      </c>
      <c r="U1013" s="17" t="s">
        <v>227</v>
      </c>
      <c r="V1013" s="17" t="s">
        <v>227</v>
      </c>
      <c r="W1013" s="17" t="s">
        <v>227</v>
      </c>
      <c r="X1013" s="17" t="s">
        <v>227</v>
      </c>
      <c r="Y1013" s="17" t="s">
        <v>227</v>
      </c>
      <c r="Z1013" s="17" t="s">
        <v>227</v>
      </c>
      <c r="AA1013" s="15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228</v>
      </c>
      <c r="C1014" s="9" t="s">
        <v>228</v>
      </c>
      <c r="D1014" s="153" t="s">
        <v>232</v>
      </c>
      <c r="E1014" s="154" t="s">
        <v>233</v>
      </c>
      <c r="F1014" s="154" t="s">
        <v>237</v>
      </c>
      <c r="G1014" s="154" t="s">
        <v>238</v>
      </c>
      <c r="H1014" s="154" t="s">
        <v>240</v>
      </c>
      <c r="I1014" s="154" t="s">
        <v>241</v>
      </c>
      <c r="J1014" s="154" t="s">
        <v>242</v>
      </c>
      <c r="K1014" s="154" t="s">
        <v>243</v>
      </c>
      <c r="L1014" s="154" t="s">
        <v>244</v>
      </c>
      <c r="M1014" s="154" t="s">
        <v>245</v>
      </c>
      <c r="N1014" s="154" t="s">
        <v>246</v>
      </c>
      <c r="O1014" s="154" t="s">
        <v>247</v>
      </c>
      <c r="P1014" s="154" t="s">
        <v>248</v>
      </c>
      <c r="Q1014" s="154" t="s">
        <v>249</v>
      </c>
      <c r="R1014" s="154" t="s">
        <v>250</v>
      </c>
      <c r="S1014" s="154" t="s">
        <v>251</v>
      </c>
      <c r="T1014" s="154" t="s">
        <v>252</v>
      </c>
      <c r="U1014" s="154" t="s">
        <v>253</v>
      </c>
      <c r="V1014" s="154" t="s">
        <v>254</v>
      </c>
      <c r="W1014" s="154" t="s">
        <v>255</v>
      </c>
      <c r="X1014" s="154" t="s">
        <v>257</v>
      </c>
      <c r="Y1014" s="154" t="s">
        <v>259</v>
      </c>
      <c r="Z1014" s="154" t="s">
        <v>260</v>
      </c>
      <c r="AA1014" s="15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301</v>
      </c>
      <c r="E1015" s="11" t="s">
        <v>301</v>
      </c>
      <c r="F1015" s="11" t="s">
        <v>302</v>
      </c>
      <c r="G1015" s="11" t="s">
        <v>301</v>
      </c>
      <c r="H1015" s="11" t="s">
        <v>302</v>
      </c>
      <c r="I1015" s="11" t="s">
        <v>301</v>
      </c>
      <c r="J1015" s="11" t="s">
        <v>302</v>
      </c>
      <c r="K1015" s="11" t="s">
        <v>302</v>
      </c>
      <c r="L1015" s="11" t="s">
        <v>302</v>
      </c>
      <c r="M1015" s="11" t="s">
        <v>302</v>
      </c>
      <c r="N1015" s="11" t="s">
        <v>302</v>
      </c>
      <c r="O1015" s="11" t="s">
        <v>114</v>
      </c>
      <c r="P1015" s="11" t="s">
        <v>302</v>
      </c>
      <c r="Q1015" s="11" t="s">
        <v>302</v>
      </c>
      <c r="R1015" s="11" t="s">
        <v>301</v>
      </c>
      <c r="S1015" s="11" t="s">
        <v>302</v>
      </c>
      <c r="T1015" s="11" t="s">
        <v>301</v>
      </c>
      <c r="U1015" s="11" t="s">
        <v>301</v>
      </c>
      <c r="V1015" s="11" t="s">
        <v>301</v>
      </c>
      <c r="W1015" s="11" t="s">
        <v>301</v>
      </c>
      <c r="X1015" s="11" t="s">
        <v>302</v>
      </c>
      <c r="Y1015" s="11" t="s">
        <v>301</v>
      </c>
      <c r="Z1015" s="11" t="s">
        <v>302</v>
      </c>
      <c r="AA1015" s="15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15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</v>
      </c>
    </row>
    <row r="1017" spans="1:65">
      <c r="A1017" s="30"/>
      <c r="B1017" s="18">
        <v>1</v>
      </c>
      <c r="C1017" s="14">
        <v>1</v>
      </c>
      <c r="D1017" s="21">
        <v>3.6497495728145051</v>
      </c>
      <c r="E1017" s="156">
        <v>3.81</v>
      </c>
      <c r="F1017" s="21">
        <v>3.9</v>
      </c>
      <c r="G1017" s="21">
        <v>3.8822999999999999</v>
      </c>
      <c r="H1017" s="21">
        <v>4.3099999999999996</v>
      </c>
      <c r="I1017" s="21">
        <v>4</v>
      </c>
      <c r="J1017" s="21">
        <v>3.9</v>
      </c>
      <c r="K1017" s="21">
        <v>4.3</v>
      </c>
      <c r="L1017" s="21">
        <v>3.6</v>
      </c>
      <c r="M1017" s="21">
        <v>3.8</v>
      </c>
      <c r="N1017" s="21">
        <v>3.9</v>
      </c>
      <c r="O1017" s="21">
        <v>4.2418116237300003</v>
      </c>
      <c r="P1017" s="21">
        <v>4.5999999999999996</v>
      </c>
      <c r="Q1017" s="21">
        <v>4.0999999999999996</v>
      </c>
      <c r="R1017" s="21">
        <v>4</v>
      </c>
      <c r="S1017" s="21">
        <v>3.76</v>
      </c>
      <c r="T1017" s="21">
        <v>4.5999999999999996</v>
      </c>
      <c r="U1017" s="21">
        <v>4.66</v>
      </c>
      <c r="V1017" s="21">
        <v>4.62</v>
      </c>
      <c r="W1017" s="21">
        <v>4.43</v>
      </c>
      <c r="X1017" s="149">
        <v>2</v>
      </c>
      <c r="Y1017" s="21">
        <v>4.3600000000000003</v>
      </c>
      <c r="Z1017" s="21">
        <v>3.1</v>
      </c>
      <c r="AA1017" s="15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1">
        <v>3.6972428193877613</v>
      </c>
      <c r="E1018" s="11">
        <v>4.6500000000000004</v>
      </c>
      <c r="F1018" s="11">
        <v>4.2</v>
      </c>
      <c r="G1018" s="11">
        <v>3.8452000000000002</v>
      </c>
      <c r="H1018" s="11">
        <v>4.1900000000000004</v>
      </c>
      <c r="I1018" s="11">
        <v>4.5</v>
      </c>
      <c r="J1018" s="11">
        <v>4</v>
      </c>
      <c r="K1018" s="11">
        <v>4.0999999999999996</v>
      </c>
      <c r="L1018" s="11">
        <v>3.2</v>
      </c>
      <c r="M1018" s="11">
        <v>3.8</v>
      </c>
      <c r="N1018" s="11">
        <v>4.2</v>
      </c>
      <c r="O1018" s="11">
        <v>4.2868162544100006</v>
      </c>
      <c r="P1018" s="11">
        <v>4.9000000000000004</v>
      </c>
      <c r="Q1018" s="11">
        <v>4</v>
      </c>
      <c r="R1018" s="11">
        <v>3.74</v>
      </c>
      <c r="S1018" s="11">
        <v>3.66</v>
      </c>
      <c r="T1018" s="11">
        <v>4.0999999999999996</v>
      </c>
      <c r="U1018" s="11">
        <v>4.54</v>
      </c>
      <c r="V1018" s="11">
        <v>4.71</v>
      </c>
      <c r="W1018" s="11">
        <v>4.2300000000000004</v>
      </c>
      <c r="X1018" s="150" t="s">
        <v>103</v>
      </c>
      <c r="Y1018" s="11">
        <v>4.5599999999999996</v>
      </c>
      <c r="Z1018" s="11">
        <v>3.4</v>
      </c>
      <c r="AA1018" s="15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32</v>
      </c>
    </row>
    <row r="1019" spans="1:65">
      <c r="A1019" s="30"/>
      <c r="B1019" s="19">
        <v>1</v>
      </c>
      <c r="C1019" s="9">
        <v>3</v>
      </c>
      <c r="D1019" s="11">
        <v>3.8654332904667359</v>
      </c>
      <c r="E1019" s="11">
        <v>4.54</v>
      </c>
      <c r="F1019" s="11">
        <v>4.5999999999999996</v>
      </c>
      <c r="G1019" s="11">
        <v>3.8618000000000001</v>
      </c>
      <c r="H1019" s="11">
        <v>4.3</v>
      </c>
      <c r="I1019" s="11">
        <v>3.9</v>
      </c>
      <c r="J1019" s="11">
        <v>4</v>
      </c>
      <c r="K1019" s="11">
        <v>4.4000000000000004</v>
      </c>
      <c r="L1019" s="11">
        <v>3.6</v>
      </c>
      <c r="M1019" s="151">
        <v>5.0999999999999996</v>
      </c>
      <c r="N1019" s="11">
        <v>3.7</v>
      </c>
      <c r="O1019" s="11">
        <v>4.2185375807599996</v>
      </c>
      <c r="P1019" s="11">
        <v>5.4</v>
      </c>
      <c r="Q1019" s="11">
        <v>3.9</v>
      </c>
      <c r="R1019" s="11">
        <v>3.8800000000000003</v>
      </c>
      <c r="S1019" s="11">
        <v>4.08</v>
      </c>
      <c r="T1019" s="11">
        <v>3.5</v>
      </c>
      <c r="U1019" s="11">
        <v>4.1500000000000004</v>
      </c>
      <c r="V1019" s="11">
        <v>4.72</v>
      </c>
      <c r="W1019" s="11">
        <v>3.89</v>
      </c>
      <c r="X1019" s="150" t="s">
        <v>103</v>
      </c>
      <c r="Y1019" s="11">
        <v>4.25</v>
      </c>
      <c r="Z1019" s="11">
        <v>3.3</v>
      </c>
      <c r="AA1019" s="15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1">
        <v>3.9343980628222486</v>
      </c>
      <c r="E1020" s="11">
        <v>4.58</v>
      </c>
      <c r="F1020" s="11">
        <v>3.9</v>
      </c>
      <c r="G1020" s="151">
        <v>3.2572999999999999</v>
      </c>
      <c r="H1020" s="11">
        <v>4.7300000000000004</v>
      </c>
      <c r="I1020" s="11">
        <v>4</v>
      </c>
      <c r="J1020" s="11">
        <v>4.0999999999999996</v>
      </c>
      <c r="K1020" s="11">
        <v>4.5999999999999996</v>
      </c>
      <c r="L1020" s="11">
        <v>3.9</v>
      </c>
      <c r="M1020" s="11">
        <v>3.5</v>
      </c>
      <c r="N1020" s="11">
        <v>4.5</v>
      </c>
      <c r="O1020" s="11">
        <v>4.0027171741899998</v>
      </c>
      <c r="P1020" s="11">
        <v>4.5999999999999996</v>
      </c>
      <c r="Q1020" s="11">
        <v>3.9</v>
      </c>
      <c r="R1020" s="11">
        <v>4</v>
      </c>
      <c r="S1020" s="11">
        <v>3.8299999999999996</v>
      </c>
      <c r="T1020" s="11">
        <v>3.7</v>
      </c>
      <c r="U1020" s="11">
        <v>4.05</v>
      </c>
      <c r="V1020" s="11">
        <v>4.62</v>
      </c>
      <c r="W1020" s="11">
        <v>4.16</v>
      </c>
      <c r="X1020" s="150" t="s">
        <v>103</v>
      </c>
      <c r="Y1020" s="11">
        <v>4.71</v>
      </c>
      <c r="Z1020" s="11">
        <v>3.5</v>
      </c>
      <c r="AA1020" s="15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4.0929439853666603</v>
      </c>
    </row>
    <row r="1021" spans="1:65">
      <c r="A1021" s="30"/>
      <c r="B1021" s="19">
        <v>1</v>
      </c>
      <c r="C1021" s="9">
        <v>5</v>
      </c>
      <c r="D1021" s="11">
        <v>3.7167837352899733</v>
      </c>
      <c r="E1021" s="11">
        <v>4.18</v>
      </c>
      <c r="F1021" s="11">
        <v>3.2</v>
      </c>
      <c r="G1021" s="11">
        <v>3.7349999999999999</v>
      </c>
      <c r="H1021" s="11">
        <v>4.29</v>
      </c>
      <c r="I1021" s="11">
        <v>3.6</v>
      </c>
      <c r="J1021" s="11">
        <v>4.2</v>
      </c>
      <c r="K1021" s="11">
        <v>5</v>
      </c>
      <c r="L1021" s="11">
        <v>3.5</v>
      </c>
      <c r="M1021" s="11">
        <v>3.4</v>
      </c>
      <c r="N1021" s="11">
        <v>4.7</v>
      </c>
      <c r="O1021" s="11">
        <v>4.0346804508199998</v>
      </c>
      <c r="P1021" s="11">
        <v>4.2</v>
      </c>
      <c r="Q1021" s="11">
        <v>4</v>
      </c>
      <c r="R1021" s="11">
        <v>3.75</v>
      </c>
      <c r="S1021" s="11">
        <v>4.18</v>
      </c>
      <c r="T1021" s="11">
        <v>4.4000000000000004</v>
      </c>
      <c r="U1021" s="11">
        <v>3.76</v>
      </c>
      <c r="V1021" s="11">
        <v>4.62</v>
      </c>
      <c r="W1021" s="11">
        <v>4.16</v>
      </c>
      <c r="X1021" s="150" t="s">
        <v>103</v>
      </c>
      <c r="Y1021" s="11">
        <v>3.8500000000000005</v>
      </c>
      <c r="Z1021" s="11">
        <v>2.9</v>
      </c>
      <c r="AA1021" s="15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65</v>
      </c>
    </row>
    <row r="1022" spans="1:65">
      <c r="A1022" s="30"/>
      <c r="B1022" s="19">
        <v>1</v>
      </c>
      <c r="C1022" s="9">
        <v>6</v>
      </c>
      <c r="D1022" s="11">
        <v>3.8295199886279354</v>
      </c>
      <c r="E1022" s="11">
        <v>4.5599999999999996</v>
      </c>
      <c r="F1022" s="11">
        <v>4.4000000000000004</v>
      </c>
      <c r="G1022" s="11">
        <v>3.9067000000000003</v>
      </c>
      <c r="H1022" s="11">
        <v>4.74</v>
      </c>
      <c r="I1022" s="11">
        <v>4.5</v>
      </c>
      <c r="J1022" s="151">
        <v>4.7</v>
      </c>
      <c r="K1022" s="11">
        <v>4.5999999999999996</v>
      </c>
      <c r="L1022" s="11">
        <v>4.0999999999999996</v>
      </c>
      <c r="M1022" s="11">
        <v>3.8</v>
      </c>
      <c r="N1022" s="11">
        <v>4</v>
      </c>
      <c r="O1022" s="11">
        <v>4.0137155150800004</v>
      </c>
      <c r="P1022" s="11">
        <v>4.8</v>
      </c>
      <c r="Q1022" s="11">
        <v>4.0999999999999996</v>
      </c>
      <c r="R1022" s="11">
        <v>3.64</v>
      </c>
      <c r="S1022" s="11">
        <v>4.41</v>
      </c>
      <c r="T1022" s="11">
        <v>3.5</v>
      </c>
      <c r="U1022" s="11">
        <v>4.1100000000000003</v>
      </c>
      <c r="V1022" s="151">
        <v>4.01</v>
      </c>
      <c r="W1022" s="11">
        <v>3.8299999999999996</v>
      </c>
      <c r="X1022" s="150" t="s">
        <v>103</v>
      </c>
      <c r="Y1022" s="11">
        <v>4.95</v>
      </c>
      <c r="Z1022" s="11">
        <v>3.3</v>
      </c>
      <c r="AA1022" s="15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6"/>
    </row>
    <row r="1023" spans="1:65">
      <c r="A1023" s="30"/>
      <c r="B1023" s="20" t="s">
        <v>267</v>
      </c>
      <c r="C1023" s="12"/>
      <c r="D1023" s="22">
        <v>3.7821879115681933</v>
      </c>
      <c r="E1023" s="22">
        <v>4.3866666666666658</v>
      </c>
      <c r="F1023" s="22">
        <v>4.0333333333333323</v>
      </c>
      <c r="G1023" s="22">
        <v>3.7480499999999997</v>
      </c>
      <c r="H1023" s="22">
        <v>4.4266666666666667</v>
      </c>
      <c r="I1023" s="22">
        <v>4.083333333333333</v>
      </c>
      <c r="J1023" s="22">
        <v>4.1499999999999995</v>
      </c>
      <c r="K1023" s="22">
        <v>4.5</v>
      </c>
      <c r="L1023" s="22">
        <v>3.65</v>
      </c>
      <c r="M1023" s="22">
        <v>3.9</v>
      </c>
      <c r="N1023" s="22">
        <v>4.166666666666667</v>
      </c>
      <c r="O1023" s="22">
        <v>4.1330464331650001</v>
      </c>
      <c r="P1023" s="22">
        <v>4.75</v>
      </c>
      <c r="Q1023" s="22">
        <v>4</v>
      </c>
      <c r="R1023" s="22">
        <v>3.8350000000000004</v>
      </c>
      <c r="S1023" s="22">
        <v>3.9866666666666664</v>
      </c>
      <c r="T1023" s="22">
        <v>3.9666666666666663</v>
      </c>
      <c r="U1023" s="22">
        <v>4.211666666666666</v>
      </c>
      <c r="V1023" s="22">
        <v>4.5500000000000007</v>
      </c>
      <c r="W1023" s="22">
        <v>4.1166666666666663</v>
      </c>
      <c r="X1023" s="22">
        <v>2</v>
      </c>
      <c r="Y1023" s="22">
        <v>4.4466666666666663</v>
      </c>
      <c r="Z1023" s="22">
        <v>3.25</v>
      </c>
      <c r="AA1023" s="15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6"/>
    </row>
    <row r="1024" spans="1:65">
      <c r="A1024" s="30"/>
      <c r="B1024" s="3" t="s">
        <v>268</v>
      </c>
      <c r="C1024" s="29"/>
      <c r="D1024" s="11">
        <v>3.7731518619589544</v>
      </c>
      <c r="E1024" s="11">
        <v>4.55</v>
      </c>
      <c r="F1024" s="11">
        <v>4.05</v>
      </c>
      <c r="G1024" s="11">
        <v>3.8535000000000004</v>
      </c>
      <c r="H1024" s="11">
        <v>4.3049999999999997</v>
      </c>
      <c r="I1024" s="11">
        <v>4</v>
      </c>
      <c r="J1024" s="11">
        <v>4.05</v>
      </c>
      <c r="K1024" s="11">
        <v>4.5</v>
      </c>
      <c r="L1024" s="11">
        <v>3.6</v>
      </c>
      <c r="M1024" s="11">
        <v>3.8</v>
      </c>
      <c r="N1024" s="11">
        <v>4.0999999999999996</v>
      </c>
      <c r="O1024" s="11">
        <v>4.1266090157899997</v>
      </c>
      <c r="P1024" s="11">
        <v>4.6999999999999993</v>
      </c>
      <c r="Q1024" s="11">
        <v>4</v>
      </c>
      <c r="R1024" s="11">
        <v>3.8150000000000004</v>
      </c>
      <c r="S1024" s="11">
        <v>3.9550000000000001</v>
      </c>
      <c r="T1024" s="11">
        <v>3.9</v>
      </c>
      <c r="U1024" s="11">
        <v>4.1300000000000008</v>
      </c>
      <c r="V1024" s="11">
        <v>4.62</v>
      </c>
      <c r="W1024" s="11">
        <v>4.16</v>
      </c>
      <c r="X1024" s="11">
        <v>2</v>
      </c>
      <c r="Y1024" s="11">
        <v>4.46</v>
      </c>
      <c r="Z1024" s="11">
        <v>3.3</v>
      </c>
      <c r="AA1024" s="15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6"/>
    </row>
    <row r="1025" spans="1:65">
      <c r="A1025" s="30"/>
      <c r="B1025" s="3" t="s">
        <v>269</v>
      </c>
      <c r="C1025" s="29"/>
      <c r="D1025" s="23">
        <v>0.11078929307793682</v>
      </c>
      <c r="E1025" s="23">
        <v>0.32727154881942716</v>
      </c>
      <c r="F1025" s="23">
        <v>0.49261208538430745</v>
      </c>
      <c r="G1025" s="23">
        <v>0.24761903602106214</v>
      </c>
      <c r="H1025" s="23">
        <v>0.24270695636233158</v>
      </c>
      <c r="I1025" s="23">
        <v>0.35449494589721114</v>
      </c>
      <c r="J1025" s="23">
        <v>0.28809720581775877</v>
      </c>
      <c r="K1025" s="23">
        <v>0.30983866769659341</v>
      </c>
      <c r="L1025" s="23">
        <v>0.31464265445104528</v>
      </c>
      <c r="M1025" s="23">
        <v>0.61318838867023728</v>
      </c>
      <c r="N1025" s="23">
        <v>0.37771241264574118</v>
      </c>
      <c r="O1025" s="23">
        <v>0.12937172114503906</v>
      </c>
      <c r="P1025" s="23">
        <v>0.39874804074753784</v>
      </c>
      <c r="Q1025" s="23">
        <v>8.9442719099991477E-2</v>
      </c>
      <c r="R1025" s="23">
        <v>0.14882876066137213</v>
      </c>
      <c r="S1025" s="23">
        <v>0.28563379818688595</v>
      </c>
      <c r="T1025" s="23">
        <v>0.47187568984497563</v>
      </c>
      <c r="U1025" s="23">
        <v>0.33259083972152137</v>
      </c>
      <c r="V1025" s="23">
        <v>0.26862613424609311</v>
      </c>
      <c r="W1025" s="23">
        <v>0.22286019533929044</v>
      </c>
      <c r="X1025" s="23" t="s">
        <v>750</v>
      </c>
      <c r="Y1025" s="23">
        <v>0.38411803741384826</v>
      </c>
      <c r="Z1025" s="23">
        <v>0.21679483388678797</v>
      </c>
      <c r="AA1025" s="15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6"/>
    </row>
    <row r="1026" spans="1:65">
      <c r="A1026" s="30"/>
      <c r="B1026" s="3" t="s">
        <v>87</v>
      </c>
      <c r="C1026" s="29"/>
      <c r="D1026" s="13">
        <v>2.9292381993786424E-2</v>
      </c>
      <c r="E1026" s="13">
        <v>7.4605976174641458E-2</v>
      </c>
      <c r="F1026" s="13">
        <v>0.12213522778123329</v>
      </c>
      <c r="G1026" s="13">
        <v>6.6066097309550875E-2</v>
      </c>
      <c r="H1026" s="13">
        <v>5.4828378696309847E-2</v>
      </c>
      <c r="I1026" s="13">
        <v>8.6815088791153752E-2</v>
      </c>
      <c r="J1026" s="13">
        <v>6.9421013450062366E-2</v>
      </c>
      <c r="K1026" s="13">
        <v>6.8853037265909647E-2</v>
      </c>
      <c r="L1026" s="13">
        <v>8.6203466972889123E-2</v>
      </c>
      <c r="M1026" s="13">
        <v>0.15722779196672751</v>
      </c>
      <c r="N1026" s="13">
        <v>9.0650979034977874E-2</v>
      </c>
      <c r="O1026" s="13">
        <v>3.1301782652843058E-2</v>
      </c>
      <c r="P1026" s="13">
        <v>8.3946955946850074E-2</v>
      </c>
      <c r="Q1026" s="13">
        <v>2.2360679774997869E-2</v>
      </c>
      <c r="R1026" s="13">
        <v>3.8808021032952313E-2</v>
      </c>
      <c r="S1026" s="13">
        <v>7.1647273792697155E-2</v>
      </c>
      <c r="T1026" s="13">
        <v>0.11896025794411151</v>
      </c>
      <c r="U1026" s="13">
        <v>7.8968937013420198E-2</v>
      </c>
      <c r="V1026" s="13">
        <v>5.9038710823317159E-2</v>
      </c>
      <c r="W1026" s="13">
        <v>5.4136079839503755E-2</v>
      </c>
      <c r="X1026" s="13" t="s">
        <v>750</v>
      </c>
      <c r="Y1026" s="13">
        <v>8.6383366734748487E-2</v>
      </c>
      <c r="Z1026" s="13">
        <v>6.6706102734396297E-2</v>
      </c>
      <c r="AA1026" s="15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6"/>
    </row>
    <row r="1027" spans="1:65">
      <c r="A1027" s="30"/>
      <c r="B1027" s="3" t="s">
        <v>270</v>
      </c>
      <c r="C1027" s="29"/>
      <c r="D1027" s="13">
        <v>-7.5924829391631254E-2</v>
      </c>
      <c r="E1027" s="13">
        <v>7.1763181306692791E-2</v>
      </c>
      <c r="F1027" s="13">
        <v>-1.4564248190654827E-2</v>
      </c>
      <c r="G1027" s="13">
        <v>-8.4265503412640497E-2</v>
      </c>
      <c r="H1027" s="13">
        <v>8.1536097853562639E-2</v>
      </c>
      <c r="I1027" s="13">
        <v>-2.3481025070677397E-3</v>
      </c>
      <c r="J1027" s="13">
        <v>1.3940091737714821E-2</v>
      </c>
      <c r="K1027" s="13">
        <v>9.9453111522823434E-2</v>
      </c>
      <c r="L1027" s="13">
        <v>-0.10822136509815439</v>
      </c>
      <c r="M1027" s="13">
        <v>-4.7140636680219727E-2</v>
      </c>
      <c r="N1027" s="13">
        <v>1.8012140298910628E-2</v>
      </c>
      <c r="O1027" s="13">
        <v>9.797946891459075E-3</v>
      </c>
      <c r="P1027" s="13">
        <v>0.16053383994075809</v>
      </c>
      <c r="Q1027" s="13">
        <v>-2.2708345313045886E-2</v>
      </c>
      <c r="R1027" s="13">
        <v>-6.3021626068882619E-2</v>
      </c>
      <c r="S1027" s="13">
        <v>-2.5965984162002465E-2</v>
      </c>
      <c r="T1027" s="13">
        <v>-3.0852442435437277E-2</v>
      </c>
      <c r="U1027" s="13">
        <v>2.9006671414138596E-2</v>
      </c>
      <c r="V1027" s="13">
        <v>0.11166925720641041</v>
      </c>
      <c r="W1027" s="13">
        <v>5.7959946153234299E-3</v>
      </c>
      <c r="X1027" s="13">
        <v>-0.51135417265652294</v>
      </c>
      <c r="Y1027" s="13">
        <v>8.6422556126997341E-2</v>
      </c>
      <c r="Z1027" s="13">
        <v>-0.20595053056684975</v>
      </c>
      <c r="AA1027" s="15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6"/>
    </row>
    <row r="1028" spans="1:65">
      <c r="A1028" s="30"/>
      <c r="B1028" s="46" t="s">
        <v>271</v>
      </c>
      <c r="C1028" s="47"/>
      <c r="D1028" s="45">
        <v>0.92</v>
      </c>
      <c r="E1028" s="45">
        <v>0.83</v>
      </c>
      <c r="F1028" s="45">
        <v>0.19</v>
      </c>
      <c r="G1028" s="45">
        <v>1.02</v>
      </c>
      <c r="H1028" s="45">
        <v>0.95</v>
      </c>
      <c r="I1028" s="45">
        <v>0.05</v>
      </c>
      <c r="J1028" s="45">
        <v>0.15</v>
      </c>
      <c r="K1028" s="45">
        <v>1.1599999999999999</v>
      </c>
      <c r="L1028" s="45">
        <v>1.31</v>
      </c>
      <c r="M1028" s="45">
        <v>0.57999999999999996</v>
      </c>
      <c r="N1028" s="45">
        <v>0.19</v>
      </c>
      <c r="O1028" s="45">
        <v>0.1</v>
      </c>
      <c r="P1028" s="45">
        <v>1.89</v>
      </c>
      <c r="Q1028" s="45">
        <v>0.28999999999999998</v>
      </c>
      <c r="R1028" s="45">
        <v>0.77</v>
      </c>
      <c r="S1028" s="45">
        <v>0.33</v>
      </c>
      <c r="T1028" s="45">
        <v>0.39</v>
      </c>
      <c r="U1028" s="45">
        <v>0.32</v>
      </c>
      <c r="V1028" s="45">
        <v>1.31</v>
      </c>
      <c r="W1028" s="45">
        <v>0.05</v>
      </c>
      <c r="X1028" s="45" t="s">
        <v>272</v>
      </c>
      <c r="Y1028" s="45">
        <v>1.01</v>
      </c>
      <c r="Z1028" s="45">
        <v>2.4700000000000002</v>
      </c>
      <c r="AA1028" s="15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6"/>
    </row>
    <row r="1029" spans="1:65">
      <c r="B1029" s="31" t="s">
        <v>313</v>
      </c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6"/>
    </row>
    <row r="1030" spans="1:65">
      <c r="BM1030" s="56"/>
    </row>
    <row r="1031" spans="1:65" ht="15">
      <c r="B1031" s="8" t="s">
        <v>553</v>
      </c>
      <c r="BM1031" s="28" t="s">
        <v>67</v>
      </c>
    </row>
    <row r="1032" spans="1:65" ht="15">
      <c r="A1032" s="25" t="s">
        <v>66</v>
      </c>
      <c r="B1032" s="18" t="s">
        <v>110</v>
      </c>
      <c r="C1032" s="15" t="s">
        <v>111</v>
      </c>
      <c r="D1032" s="16" t="s">
        <v>227</v>
      </c>
      <c r="E1032" s="17" t="s">
        <v>227</v>
      </c>
      <c r="F1032" s="17" t="s">
        <v>227</v>
      </c>
      <c r="G1032" s="17" t="s">
        <v>227</v>
      </c>
      <c r="H1032" s="17" t="s">
        <v>227</v>
      </c>
      <c r="I1032" s="17" t="s">
        <v>227</v>
      </c>
      <c r="J1032" s="17" t="s">
        <v>227</v>
      </c>
      <c r="K1032" s="17" t="s">
        <v>227</v>
      </c>
      <c r="L1032" s="17" t="s">
        <v>227</v>
      </c>
      <c r="M1032" s="17" t="s">
        <v>227</v>
      </c>
      <c r="N1032" s="17" t="s">
        <v>227</v>
      </c>
      <c r="O1032" s="17" t="s">
        <v>227</v>
      </c>
      <c r="P1032" s="17" t="s">
        <v>227</v>
      </c>
      <c r="Q1032" s="17" t="s">
        <v>227</v>
      </c>
      <c r="R1032" s="17" t="s">
        <v>227</v>
      </c>
      <c r="S1032" s="17" t="s">
        <v>227</v>
      </c>
      <c r="T1032" s="17" t="s">
        <v>227</v>
      </c>
      <c r="U1032" s="17" t="s">
        <v>227</v>
      </c>
      <c r="V1032" s="17" t="s">
        <v>227</v>
      </c>
      <c r="W1032" s="17" t="s">
        <v>227</v>
      </c>
      <c r="X1032" s="17" t="s">
        <v>227</v>
      </c>
      <c r="Y1032" s="17" t="s">
        <v>227</v>
      </c>
      <c r="Z1032" s="17" t="s">
        <v>227</v>
      </c>
      <c r="AA1032" s="17" t="s">
        <v>227</v>
      </c>
      <c r="AB1032" s="17" t="s">
        <v>227</v>
      </c>
      <c r="AC1032" s="17" t="s">
        <v>227</v>
      </c>
      <c r="AD1032" s="155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 t="s">
        <v>228</v>
      </c>
      <c r="C1033" s="9" t="s">
        <v>228</v>
      </c>
      <c r="D1033" s="153" t="s">
        <v>231</v>
      </c>
      <c r="E1033" s="154" t="s">
        <v>232</v>
      </c>
      <c r="F1033" s="154" t="s">
        <v>233</v>
      </c>
      <c r="G1033" s="154" t="s">
        <v>237</v>
      </c>
      <c r="H1033" s="154" t="s">
        <v>238</v>
      </c>
      <c r="I1033" s="154" t="s">
        <v>239</v>
      </c>
      <c r="J1033" s="154" t="s">
        <v>240</v>
      </c>
      <c r="K1033" s="154" t="s">
        <v>241</v>
      </c>
      <c r="L1033" s="154" t="s">
        <v>242</v>
      </c>
      <c r="M1033" s="154" t="s">
        <v>243</v>
      </c>
      <c r="N1033" s="154" t="s">
        <v>244</v>
      </c>
      <c r="O1033" s="154" t="s">
        <v>245</v>
      </c>
      <c r="P1033" s="154" t="s">
        <v>246</v>
      </c>
      <c r="Q1033" s="154" t="s">
        <v>247</v>
      </c>
      <c r="R1033" s="154" t="s">
        <v>248</v>
      </c>
      <c r="S1033" s="154" t="s">
        <v>249</v>
      </c>
      <c r="T1033" s="154" t="s">
        <v>250</v>
      </c>
      <c r="U1033" s="154" t="s">
        <v>251</v>
      </c>
      <c r="V1033" s="154" t="s">
        <v>252</v>
      </c>
      <c r="W1033" s="154" t="s">
        <v>253</v>
      </c>
      <c r="X1033" s="154" t="s">
        <v>254</v>
      </c>
      <c r="Y1033" s="154" t="s">
        <v>255</v>
      </c>
      <c r="Z1033" s="154" t="s">
        <v>256</v>
      </c>
      <c r="AA1033" s="154" t="s">
        <v>257</v>
      </c>
      <c r="AB1033" s="154" t="s">
        <v>259</v>
      </c>
      <c r="AC1033" s="154" t="s">
        <v>260</v>
      </c>
      <c r="AD1033" s="155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 t="s">
        <v>3</v>
      </c>
    </row>
    <row r="1034" spans="1:65">
      <c r="A1034" s="30"/>
      <c r="B1034" s="19"/>
      <c r="C1034" s="9"/>
      <c r="D1034" s="10" t="s">
        <v>114</v>
      </c>
      <c r="E1034" s="11" t="s">
        <v>301</v>
      </c>
      <c r="F1034" s="11" t="s">
        <v>114</v>
      </c>
      <c r="G1034" s="11" t="s">
        <v>302</v>
      </c>
      <c r="H1034" s="11" t="s">
        <v>114</v>
      </c>
      <c r="I1034" s="11" t="s">
        <v>114</v>
      </c>
      <c r="J1034" s="11" t="s">
        <v>302</v>
      </c>
      <c r="K1034" s="11" t="s">
        <v>301</v>
      </c>
      <c r="L1034" s="11" t="s">
        <v>302</v>
      </c>
      <c r="M1034" s="11" t="s">
        <v>302</v>
      </c>
      <c r="N1034" s="11" t="s">
        <v>302</v>
      </c>
      <c r="O1034" s="11" t="s">
        <v>302</v>
      </c>
      <c r="P1034" s="11" t="s">
        <v>302</v>
      </c>
      <c r="Q1034" s="11" t="s">
        <v>114</v>
      </c>
      <c r="R1034" s="11" t="s">
        <v>302</v>
      </c>
      <c r="S1034" s="11" t="s">
        <v>302</v>
      </c>
      <c r="T1034" s="11" t="s">
        <v>114</v>
      </c>
      <c r="U1034" s="11" t="s">
        <v>302</v>
      </c>
      <c r="V1034" s="11" t="s">
        <v>301</v>
      </c>
      <c r="W1034" s="11" t="s">
        <v>302</v>
      </c>
      <c r="X1034" s="11" t="s">
        <v>114</v>
      </c>
      <c r="Y1034" s="11" t="s">
        <v>301</v>
      </c>
      <c r="Z1034" s="11" t="s">
        <v>302</v>
      </c>
      <c r="AA1034" s="11" t="s">
        <v>302</v>
      </c>
      <c r="AB1034" s="11" t="s">
        <v>301</v>
      </c>
      <c r="AC1034" s="11" t="s">
        <v>302</v>
      </c>
      <c r="AD1034" s="155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9"/>
      <c r="C1035" s="9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155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8">
        <v>1</v>
      </c>
      <c r="C1036" s="14">
        <v>1</v>
      </c>
      <c r="D1036" s="217">
        <v>65.062799999999996</v>
      </c>
      <c r="E1036" s="217">
        <v>63.016090346661919</v>
      </c>
      <c r="F1036" s="217">
        <v>64</v>
      </c>
      <c r="G1036" s="217">
        <v>61</v>
      </c>
      <c r="H1036" s="217">
        <v>56.447499999999998</v>
      </c>
      <c r="I1036" s="217">
        <v>62</v>
      </c>
      <c r="J1036" s="217">
        <v>62</v>
      </c>
      <c r="K1036" s="217">
        <v>67</v>
      </c>
      <c r="L1036" s="217">
        <v>62</v>
      </c>
      <c r="M1036" s="217">
        <v>64</v>
      </c>
      <c r="N1036" s="217">
        <v>60</v>
      </c>
      <c r="O1036" s="219">
        <v>59</v>
      </c>
      <c r="P1036" s="219">
        <v>60</v>
      </c>
      <c r="Q1036" s="217">
        <v>62.533495348844944</v>
      </c>
      <c r="R1036" s="217">
        <v>64</v>
      </c>
      <c r="S1036" s="217">
        <v>59</v>
      </c>
      <c r="T1036" s="217">
        <v>61</v>
      </c>
      <c r="U1036" s="217">
        <v>61.3</v>
      </c>
      <c r="V1036" s="217">
        <v>62</v>
      </c>
      <c r="W1036" s="219">
        <v>59</v>
      </c>
      <c r="X1036" s="217">
        <v>66</v>
      </c>
      <c r="Y1036" s="217">
        <v>58</v>
      </c>
      <c r="Z1036" s="217">
        <v>64.739999999999995</v>
      </c>
      <c r="AA1036" s="217">
        <v>64.900000000000006</v>
      </c>
      <c r="AB1036" s="217">
        <v>59</v>
      </c>
      <c r="AC1036" s="217">
        <v>63</v>
      </c>
      <c r="AD1036" s="220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1</v>
      </c>
    </row>
    <row r="1037" spans="1:65">
      <c r="A1037" s="30"/>
      <c r="B1037" s="19">
        <v>1</v>
      </c>
      <c r="C1037" s="9">
        <v>2</v>
      </c>
      <c r="D1037" s="223">
        <v>66.34620000000001</v>
      </c>
      <c r="E1037" s="223">
        <v>63.892747071403711</v>
      </c>
      <c r="F1037" s="223">
        <v>64</v>
      </c>
      <c r="G1037" s="223">
        <v>61</v>
      </c>
      <c r="H1037" s="223">
        <v>56.156399999999998</v>
      </c>
      <c r="I1037" s="223">
        <v>63</v>
      </c>
      <c r="J1037" s="223">
        <v>62</v>
      </c>
      <c r="K1037" s="223">
        <v>64</v>
      </c>
      <c r="L1037" s="223">
        <v>62</v>
      </c>
      <c r="M1037" s="223">
        <v>61</v>
      </c>
      <c r="N1037" s="223">
        <v>59</v>
      </c>
      <c r="O1037" s="223">
        <v>61</v>
      </c>
      <c r="P1037" s="223">
        <v>65</v>
      </c>
      <c r="Q1037" s="223">
        <v>64.404413640927771</v>
      </c>
      <c r="R1037" s="223">
        <v>65</v>
      </c>
      <c r="S1037" s="223">
        <v>59</v>
      </c>
      <c r="T1037" s="223">
        <v>61</v>
      </c>
      <c r="U1037" s="223">
        <v>59.1</v>
      </c>
      <c r="V1037" s="223">
        <v>63</v>
      </c>
      <c r="W1037" s="223">
        <v>63</v>
      </c>
      <c r="X1037" s="223">
        <v>66</v>
      </c>
      <c r="Y1037" s="223">
        <v>61</v>
      </c>
      <c r="Z1037" s="223"/>
      <c r="AA1037" s="223">
        <v>67.7</v>
      </c>
      <c r="AB1037" s="223">
        <v>60</v>
      </c>
      <c r="AC1037" s="223">
        <v>61</v>
      </c>
      <c r="AD1037" s="220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222">
        <v>16</v>
      </c>
    </row>
    <row r="1038" spans="1:65">
      <c r="A1038" s="30"/>
      <c r="B1038" s="19">
        <v>1</v>
      </c>
      <c r="C1038" s="9">
        <v>3</v>
      </c>
      <c r="D1038" s="223">
        <v>65.89</v>
      </c>
      <c r="E1038" s="223">
        <v>65.076577429329518</v>
      </c>
      <c r="F1038" s="223">
        <v>65</v>
      </c>
      <c r="G1038" s="223">
        <v>60</v>
      </c>
      <c r="H1038" s="223">
        <v>56.093400000000003</v>
      </c>
      <c r="I1038" s="223">
        <v>65</v>
      </c>
      <c r="J1038" s="223">
        <v>61</v>
      </c>
      <c r="K1038" s="223">
        <v>68</v>
      </c>
      <c r="L1038" s="223">
        <v>61</v>
      </c>
      <c r="M1038" s="223">
        <v>60</v>
      </c>
      <c r="N1038" s="223">
        <v>59</v>
      </c>
      <c r="O1038" s="223">
        <v>62</v>
      </c>
      <c r="P1038" s="223">
        <v>64</v>
      </c>
      <c r="Q1038" s="223">
        <v>63.124636200559998</v>
      </c>
      <c r="R1038" s="223">
        <v>65</v>
      </c>
      <c r="S1038" s="223">
        <v>60</v>
      </c>
      <c r="T1038" s="223">
        <v>60</v>
      </c>
      <c r="U1038" s="223">
        <v>58.8</v>
      </c>
      <c r="V1038" s="223">
        <v>60</v>
      </c>
      <c r="W1038" s="223">
        <v>61</v>
      </c>
      <c r="X1038" s="223">
        <v>66</v>
      </c>
      <c r="Y1038" s="223">
        <v>63</v>
      </c>
      <c r="Z1038" s="223">
        <v>64.42</v>
      </c>
      <c r="AA1038" s="223">
        <v>63.4</v>
      </c>
      <c r="AB1038" s="223">
        <v>59.3</v>
      </c>
      <c r="AC1038" s="223">
        <v>61</v>
      </c>
      <c r="AD1038" s="220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222">
        <v>16</v>
      </c>
    </row>
    <row r="1039" spans="1:65">
      <c r="A1039" s="30"/>
      <c r="B1039" s="19">
        <v>1</v>
      </c>
      <c r="C1039" s="9">
        <v>4</v>
      </c>
      <c r="D1039" s="223">
        <v>65.6952</v>
      </c>
      <c r="E1039" s="223">
        <v>65.273608277926698</v>
      </c>
      <c r="F1039" s="223">
        <v>65</v>
      </c>
      <c r="G1039" s="225">
        <v>44</v>
      </c>
      <c r="H1039" s="223">
        <v>57.113999999999997</v>
      </c>
      <c r="I1039" s="223">
        <v>63</v>
      </c>
      <c r="J1039" s="223">
        <v>63</v>
      </c>
      <c r="K1039" s="223">
        <v>64</v>
      </c>
      <c r="L1039" s="223">
        <v>61</v>
      </c>
      <c r="M1039" s="223">
        <v>63</v>
      </c>
      <c r="N1039" s="223">
        <v>60</v>
      </c>
      <c r="O1039" s="223">
        <v>63</v>
      </c>
      <c r="P1039" s="223">
        <v>63</v>
      </c>
      <c r="Q1039" s="223">
        <v>65.179394016810662</v>
      </c>
      <c r="R1039" s="223">
        <v>63</v>
      </c>
      <c r="S1039" s="223">
        <v>59</v>
      </c>
      <c r="T1039" s="223">
        <v>61</v>
      </c>
      <c r="U1039" s="223">
        <v>62.100000000000009</v>
      </c>
      <c r="V1039" s="223">
        <v>58</v>
      </c>
      <c r="W1039" s="223">
        <v>63</v>
      </c>
      <c r="X1039" s="225">
        <v>63</v>
      </c>
      <c r="Y1039" s="223">
        <v>63</v>
      </c>
      <c r="Z1039" s="223">
        <v>65.39</v>
      </c>
      <c r="AA1039" s="223">
        <v>64.599999999999994</v>
      </c>
      <c r="AB1039" s="223">
        <v>62</v>
      </c>
      <c r="AC1039" s="223">
        <v>60</v>
      </c>
      <c r="AD1039" s="220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222">
        <v>62.49276173802631</v>
      </c>
    </row>
    <row r="1040" spans="1:65">
      <c r="A1040" s="30"/>
      <c r="B1040" s="19">
        <v>1</v>
      </c>
      <c r="C1040" s="9">
        <v>5</v>
      </c>
      <c r="D1040" s="223">
        <v>66.606600000000014</v>
      </c>
      <c r="E1040" s="223">
        <v>62.77202968308135</v>
      </c>
      <c r="F1040" s="223">
        <v>63</v>
      </c>
      <c r="G1040" s="223">
        <v>64</v>
      </c>
      <c r="H1040" s="223">
        <v>55.236699999999999</v>
      </c>
      <c r="I1040" s="223">
        <v>63</v>
      </c>
      <c r="J1040" s="223">
        <v>61</v>
      </c>
      <c r="K1040" s="223">
        <v>67</v>
      </c>
      <c r="L1040" s="223">
        <v>63</v>
      </c>
      <c r="M1040" s="223">
        <v>64</v>
      </c>
      <c r="N1040" s="223">
        <v>60</v>
      </c>
      <c r="O1040" s="223">
        <v>62</v>
      </c>
      <c r="P1040" s="223">
        <v>64</v>
      </c>
      <c r="Q1040" s="223">
        <v>63.253301305061981</v>
      </c>
      <c r="R1040" s="225">
        <v>60</v>
      </c>
      <c r="S1040" s="223">
        <v>60</v>
      </c>
      <c r="T1040" s="223">
        <v>61</v>
      </c>
      <c r="U1040" s="223">
        <v>62.100000000000009</v>
      </c>
      <c r="V1040" s="223">
        <v>60</v>
      </c>
      <c r="W1040" s="223">
        <v>63</v>
      </c>
      <c r="X1040" s="223">
        <v>67</v>
      </c>
      <c r="Y1040" s="223">
        <v>62</v>
      </c>
      <c r="Z1040" s="223">
        <v>63.3</v>
      </c>
      <c r="AA1040" s="223">
        <v>66.8</v>
      </c>
      <c r="AB1040" s="223">
        <v>60</v>
      </c>
      <c r="AC1040" s="223">
        <v>60</v>
      </c>
      <c r="AD1040" s="220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222">
        <v>66</v>
      </c>
    </row>
    <row r="1041" spans="1:65">
      <c r="A1041" s="30"/>
      <c r="B1041" s="19">
        <v>1</v>
      </c>
      <c r="C1041" s="9">
        <v>6</v>
      </c>
      <c r="D1041" s="223">
        <v>65.899799999999999</v>
      </c>
      <c r="E1041" s="223">
        <v>63.78629957643021</v>
      </c>
      <c r="F1041" s="223">
        <v>66</v>
      </c>
      <c r="G1041" s="225">
        <v>47</v>
      </c>
      <c r="H1041" s="223">
        <v>56.349600000000002</v>
      </c>
      <c r="I1041" s="223">
        <v>64</v>
      </c>
      <c r="J1041" s="223">
        <v>62</v>
      </c>
      <c r="K1041" s="223">
        <v>65</v>
      </c>
      <c r="L1041" s="223">
        <v>62</v>
      </c>
      <c r="M1041" s="223">
        <v>63</v>
      </c>
      <c r="N1041" s="223">
        <v>59</v>
      </c>
      <c r="O1041" s="223">
        <v>62</v>
      </c>
      <c r="P1041" s="223">
        <v>64</v>
      </c>
      <c r="Q1041" s="223">
        <v>64.996038235065697</v>
      </c>
      <c r="R1041" s="223">
        <v>65</v>
      </c>
      <c r="S1041" s="223">
        <v>59</v>
      </c>
      <c r="T1041" s="223">
        <v>61</v>
      </c>
      <c r="U1041" s="223">
        <v>62.8</v>
      </c>
      <c r="V1041" s="223">
        <v>58</v>
      </c>
      <c r="W1041" s="223">
        <v>64</v>
      </c>
      <c r="X1041" s="223">
        <v>66</v>
      </c>
      <c r="Y1041" s="223">
        <v>61</v>
      </c>
      <c r="Z1041" s="223">
        <v>63.620000000000005</v>
      </c>
      <c r="AA1041" s="223">
        <v>68.599999999999994</v>
      </c>
      <c r="AB1041" s="223">
        <v>63</v>
      </c>
      <c r="AC1041" s="223">
        <v>61</v>
      </c>
      <c r="AD1041" s="220"/>
      <c r="AE1041" s="221"/>
      <c r="AF1041" s="221"/>
      <c r="AG1041" s="221"/>
      <c r="AH1041" s="221"/>
      <c r="AI1041" s="221"/>
      <c r="AJ1041" s="221"/>
      <c r="AK1041" s="221"/>
      <c r="AL1041" s="221"/>
      <c r="AM1041" s="221"/>
      <c r="AN1041" s="221"/>
      <c r="AO1041" s="221"/>
      <c r="AP1041" s="221"/>
      <c r="AQ1041" s="221"/>
      <c r="AR1041" s="221"/>
      <c r="AS1041" s="221"/>
      <c r="AT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G1041" s="221"/>
      <c r="BH1041" s="221"/>
      <c r="BI1041" s="221"/>
      <c r="BJ1041" s="221"/>
      <c r="BK1041" s="221"/>
      <c r="BL1041" s="221"/>
      <c r="BM1041" s="226"/>
    </row>
    <row r="1042" spans="1:65">
      <c r="A1042" s="30"/>
      <c r="B1042" s="20" t="s">
        <v>267</v>
      </c>
      <c r="C1042" s="12"/>
      <c r="D1042" s="227">
        <v>65.916766666666661</v>
      </c>
      <c r="E1042" s="227">
        <v>63.969558730805574</v>
      </c>
      <c r="F1042" s="227">
        <v>64.5</v>
      </c>
      <c r="G1042" s="227">
        <v>56.166666666666664</v>
      </c>
      <c r="H1042" s="227">
        <v>56.232933333333335</v>
      </c>
      <c r="I1042" s="227">
        <v>63.333333333333336</v>
      </c>
      <c r="J1042" s="227">
        <v>61.833333333333336</v>
      </c>
      <c r="K1042" s="227">
        <v>65.833333333333329</v>
      </c>
      <c r="L1042" s="227">
        <v>61.833333333333336</v>
      </c>
      <c r="M1042" s="227">
        <v>62.5</v>
      </c>
      <c r="N1042" s="227">
        <v>59.5</v>
      </c>
      <c r="O1042" s="227">
        <v>61.5</v>
      </c>
      <c r="P1042" s="227">
        <v>63.333333333333336</v>
      </c>
      <c r="Q1042" s="227">
        <v>63.915213124545176</v>
      </c>
      <c r="R1042" s="227">
        <v>63.666666666666664</v>
      </c>
      <c r="S1042" s="227">
        <v>59.333333333333336</v>
      </c>
      <c r="T1042" s="227">
        <v>60.833333333333336</v>
      </c>
      <c r="U1042" s="227">
        <v>61.033333333333339</v>
      </c>
      <c r="V1042" s="227">
        <v>60.166666666666664</v>
      </c>
      <c r="W1042" s="227">
        <v>62.166666666666664</v>
      </c>
      <c r="X1042" s="227">
        <v>65.666666666666671</v>
      </c>
      <c r="Y1042" s="227">
        <v>61.333333333333336</v>
      </c>
      <c r="Z1042" s="227">
        <v>64.294000000000011</v>
      </c>
      <c r="AA1042" s="227">
        <v>66</v>
      </c>
      <c r="AB1042" s="227">
        <v>60.550000000000004</v>
      </c>
      <c r="AC1042" s="227">
        <v>61</v>
      </c>
      <c r="AD1042" s="220"/>
      <c r="AE1042" s="221"/>
      <c r="AF1042" s="221"/>
      <c r="AG1042" s="221"/>
      <c r="AH1042" s="221"/>
      <c r="AI1042" s="221"/>
      <c r="AJ1042" s="221"/>
      <c r="AK1042" s="221"/>
      <c r="AL1042" s="221"/>
      <c r="AM1042" s="221"/>
      <c r="AN1042" s="221"/>
      <c r="AO1042" s="221"/>
      <c r="AP1042" s="221"/>
      <c r="AQ1042" s="221"/>
      <c r="AR1042" s="221"/>
      <c r="AS1042" s="221"/>
      <c r="AT1042" s="221"/>
      <c r="AU1042" s="221"/>
      <c r="AV1042" s="221"/>
      <c r="AW1042" s="221"/>
      <c r="AX1042" s="221"/>
      <c r="AY1042" s="221"/>
      <c r="AZ1042" s="221"/>
      <c r="BA1042" s="221"/>
      <c r="BB1042" s="221"/>
      <c r="BC1042" s="221"/>
      <c r="BD1042" s="221"/>
      <c r="BE1042" s="221"/>
      <c r="BF1042" s="221"/>
      <c r="BG1042" s="221"/>
      <c r="BH1042" s="221"/>
      <c r="BI1042" s="221"/>
      <c r="BJ1042" s="221"/>
      <c r="BK1042" s="221"/>
      <c r="BL1042" s="221"/>
      <c r="BM1042" s="226"/>
    </row>
    <row r="1043" spans="1:65">
      <c r="A1043" s="30"/>
      <c r="B1043" s="3" t="s">
        <v>268</v>
      </c>
      <c r="C1043" s="29"/>
      <c r="D1043" s="223">
        <v>65.894900000000007</v>
      </c>
      <c r="E1043" s="223">
        <v>63.839523323916964</v>
      </c>
      <c r="F1043" s="223">
        <v>64.5</v>
      </c>
      <c r="G1043" s="223">
        <v>60.5</v>
      </c>
      <c r="H1043" s="223">
        <v>56.253</v>
      </c>
      <c r="I1043" s="223">
        <v>63</v>
      </c>
      <c r="J1043" s="223">
        <v>62</v>
      </c>
      <c r="K1043" s="223">
        <v>66</v>
      </c>
      <c r="L1043" s="223">
        <v>62</v>
      </c>
      <c r="M1043" s="223">
        <v>63</v>
      </c>
      <c r="N1043" s="223">
        <v>59.5</v>
      </c>
      <c r="O1043" s="223">
        <v>62</v>
      </c>
      <c r="P1043" s="223">
        <v>64</v>
      </c>
      <c r="Q1043" s="223">
        <v>63.828857472994876</v>
      </c>
      <c r="R1043" s="223">
        <v>64.5</v>
      </c>
      <c r="S1043" s="223">
        <v>59</v>
      </c>
      <c r="T1043" s="223">
        <v>61</v>
      </c>
      <c r="U1043" s="223">
        <v>61.7</v>
      </c>
      <c r="V1043" s="223">
        <v>60</v>
      </c>
      <c r="W1043" s="223">
        <v>63</v>
      </c>
      <c r="X1043" s="223">
        <v>66</v>
      </c>
      <c r="Y1043" s="223">
        <v>61.5</v>
      </c>
      <c r="Z1043" s="223">
        <v>64.42</v>
      </c>
      <c r="AA1043" s="223">
        <v>65.849999999999994</v>
      </c>
      <c r="AB1043" s="223">
        <v>60</v>
      </c>
      <c r="AC1043" s="223">
        <v>61</v>
      </c>
      <c r="AD1043" s="220"/>
      <c r="AE1043" s="221"/>
      <c r="AF1043" s="221"/>
      <c r="AG1043" s="221"/>
      <c r="AH1043" s="221"/>
      <c r="AI1043" s="221"/>
      <c r="AJ1043" s="221"/>
      <c r="AK1043" s="221"/>
      <c r="AL1043" s="221"/>
      <c r="AM1043" s="221"/>
      <c r="AN1043" s="221"/>
      <c r="AO1043" s="221"/>
      <c r="AP1043" s="221"/>
      <c r="AQ1043" s="221"/>
      <c r="AR1043" s="221"/>
      <c r="AS1043" s="221"/>
      <c r="AT1043" s="221"/>
      <c r="AU1043" s="221"/>
      <c r="AV1043" s="221"/>
      <c r="AW1043" s="221"/>
      <c r="AX1043" s="221"/>
      <c r="AY1043" s="221"/>
      <c r="AZ1043" s="221"/>
      <c r="BA1043" s="221"/>
      <c r="BB1043" s="221"/>
      <c r="BC1043" s="221"/>
      <c r="BD1043" s="221"/>
      <c r="BE1043" s="221"/>
      <c r="BF1043" s="221"/>
      <c r="BG1043" s="221"/>
      <c r="BH1043" s="221"/>
      <c r="BI1043" s="221"/>
      <c r="BJ1043" s="221"/>
      <c r="BK1043" s="221"/>
      <c r="BL1043" s="221"/>
      <c r="BM1043" s="226"/>
    </row>
    <row r="1044" spans="1:65">
      <c r="A1044" s="30"/>
      <c r="B1044" s="3" t="s">
        <v>269</v>
      </c>
      <c r="C1044" s="29"/>
      <c r="D1044" s="228">
        <v>0.53658889167282797</v>
      </c>
      <c r="E1044" s="228">
        <v>1.0304074289925997</v>
      </c>
      <c r="F1044" s="228">
        <v>1.0488088481701516</v>
      </c>
      <c r="G1044" s="228">
        <v>8.4241715715354726</v>
      </c>
      <c r="H1044" s="228">
        <v>0.60889016962557863</v>
      </c>
      <c r="I1044" s="228">
        <v>1.0327955589886444</v>
      </c>
      <c r="J1044" s="228">
        <v>0.752772652709081</v>
      </c>
      <c r="K1044" s="228">
        <v>1.7224014243685084</v>
      </c>
      <c r="L1044" s="228">
        <v>0.752772652709081</v>
      </c>
      <c r="M1044" s="228">
        <v>1.6431676725154984</v>
      </c>
      <c r="N1044" s="228">
        <v>0.54772255750516607</v>
      </c>
      <c r="O1044" s="228">
        <v>1.3784048752090221</v>
      </c>
      <c r="P1044" s="228">
        <v>1.7511900715418263</v>
      </c>
      <c r="Q1044" s="228">
        <v>1.0934291503636866</v>
      </c>
      <c r="R1044" s="228">
        <v>1.9663841605003503</v>
      </c>
      <c r="S1044" s="228">
        <v>0.51639777949432231</v>
      </c>
      <c r="T1044" s="228">
        <v>0.40824829046386302</v>
      </c>
      <c r="U1044" s="228">
        <v>1.6848343143070992</v>
      </c>
      <c r="V1044" s="228">
        <v>2.0412414523193152</v>
      </c>
      <c r="W1044" s="228">
        <v>1.8348478592697179</v>
      </c>
      <c r="X1044" s="228">
        <v>1.3662601021279464</v>
      </c>
      <c r="Y1044" s="228">
        <v>1.8618986725025257</v>
      </c>
      <c r="Z1044" s="228">
        <v>0.84532833857620027</v>
      </c>
      <c r="AA1044" s="228">
        <v>2.0109699152399068</v>
      </c>
      <c r="AB1044" s="228">
        <v>1.5921683328090663</v>
      </c>
      <c r="AC1044" s="228">
        <v>1.0954451150103321</v>
      </c>
      <c r="AD1044" s="229"/>
      <c r="AE1044" s="230"/>
      <c r="AF1044" s="230"/>
      <c r="AG1044" s="230"/>
      <c r="AH1044" s="230"/>
      <c r="AI1044" s="230"/>
      <c r="AJ1044" s="230"/>
      <c r="AK1044" s="230"/>
      <c r="AL1044" s="230"/>
      <c r="AM1044" s="230"/>
      <c r="AN1044" s="230"/>
      <c r="AO1044" s="230"/>
      <c r="AP1044" s="230"/>
      <c r="AQ1044" s="230"/>
      <c r="AR1044" s="230"/>
      <c r="AS1044" s="230"/>
      <c r="AT1044" s="230"/>
      <c r="AU1044" s="230"/>
      <c r="AV1044" s="230"/>
      <c r="AW1044" s="230"/>
      <c r="AX1044" s="230"/>
      <c r="AY1044" s="230"/>
      <c r="AZ1044" s="230"/>
      <c r="BA1044" s="230"/>
      <c r="BB1044" s="230"/>
      <c r="BC1044" s="230"/>
      <c r="BD1044" s="230"/>
      <c r="BE1044" s="230"/>
      <c r="BF1044" s="230"/>
      <c r="BG1044" s="230"/>
      <c r="BH1044" s="230"/>
      <c r="BI1044" s="230"/>
      <c r="BJ1044" s="230"/>
      <c r="BK1044" s="230"/>
      <c r="BL1044" s="230"/>
      <c r="BM1044" s="231"/>
    </row>
    <row r="1045" spans="1:65">
      <c r="A1045" s="30"/>
      <c r="B1045" s="3" t="s">
        <v>87</v>
      </c>
      <c r="C1045" s="29"/>
      <c r="D1045" s="13">
        <v>8.1404006720519964E-3</v>
      </c>
      <c r="E1045" s="13">
        <v>1.6107777659194487E-2</v>
      </c>
      <c r="F1045" s="13">
        <v>1.6260602297211654E-2</v>
      </c>
      <c r="G1045" s="13">
        <v>0.14998525053178882</v>
      </c>
      <c r="H1045" s="13">
        <v>1.0827999421908964E-2</v>
      </c>
      <c r="I1045" s="13">
        <v>1.6307298299820701E-2</v>
      </c>
      <c r="J1045" s="13">
        <v>1.2174220798529612E-2</v>
      </c>
      <c r="K1045" s="13">
        <v>2.6163059610660889E-2</v>
      </c>
      <c r="L1045" s="13">
        <v>1.2174220798529612E-2</v>
      </c>
      <c r="M1045" s="13">
        <v>2.6290682760247975E-2</v>
      </c>
      <c r="N1045" s="13">
        <v>9.2054211345406062E-3</v>
      </c>
      <c r="O1045" s="13">
        <v>2.2413087401772717E-2</v>
      </c>
      <c r="P1045" s="13">
        <v>2.7650369550660414E-2</v>
      </c>
      <c r="Q1045" s="13">
        <v>1.7107494396256345E-2</v>
      </c>
      <c r="R1045" s="13">
        <v>3.0885615086392936E-2</v>
      </c>
      <c r="S1045" s="13">
        <v>8.7033333622638584E-3</v>
      </c>
      <c r="T1045" s="13">
        <v>6.7109308021456931E-3</v>
      </c>
      <c r="U1045" s="13">
        <v>2.7605149879417243E-2</v>
      </c>
      <c r="V1045" s="13">
        <v>3.3926450731068952E-2</v>
      </c>
      <c r="W1045" s="13">
        <v>2.9514978969486079E-2</v>
      </c>
      <c r="X1045" s="13">
        <v>2.0805991402963648E-2</v>
      </c>
      <c r="Y1045" s="13">
        <v>3.0357043573410743E-2</v>
      </c>
      <c r="Z1045" s="13">
        <v>1.3147857320686225E-2</v>
      </c>
      <c r="AA1045" s="13">
        <v>3.0469241139998587E-2</v>
      </c>
      <c r="AB1045" s="13">
        <v>2.6295100459274422E-2</v>
      </c>
      <c r="AC1045" s="13">
        <v>1.7958116639513643E-2</v>
      </c>
      <c r="AD1045" s="155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6"/>
    </row>
    <row r="1046" spans="1:65">
      <c r="A1046" s="30"/>
      <c r="B1046" s="3" t="s">
        <v>270</v>
      </c>
      <c r="C1046" s="29"/>
      <c r="D1046" s="13">
        <v>5.4790424257356474E-2</v>
      </c>
      <c r="E1046" s="13">
        <v>2.3631488698964809E-2</v>
      </c>
      <c r="F1046" s="13">
        <v>3.2119532024975417E-2</v>
      </c>
      <c r="G1046" s="13">
        <v>-0.10122924472243755</v>
      </c>
      <c r="H1046" s="13">
        <v>-0.10016885524974206</v>
      </c>
      <c r="I1046" s="13">
        <v>1.3450703280337484E-2</v>
      </c>
      <c r="J1046" s="13">
        <v>-1.0552076534196764E-2</v>
      </c>
      <c r="K1046" s="13">
        <v>5.3455336304561341E-2</v>
      </c>
      <c r="L1046" s="13">
        <v>-1.0552076534196764E-2</v>
      </c>
      <c r="M1046" s="13">
        <v>1.1582560559619814E-4</v>
      </c>
      <c r="N1046" s="13">
        <v>-4.7889734023472408E-2</v>
      </c>
      <c r="O1046" s="13">
        <v>-1.58860276040933E-2</v>
      </c>
      <c r="P1046" s="13">
        <v>1.3450703280337484E-2</v>
      </c>
      <c r="Q1046" s="13">
        <v>2.2761858284994219E-2</v>
      </c>
      <c r="R1046" s="13">
        <v>1.8784654350234131E-2</v>
      </c>
      <c r="S1046" s="13">
        <v>-5.0556709558420621E-2</v>
      </c>
      <c r="T1046" s="13">
        <v>-2.6553929743886262E-2</v>
      </c>
      <c r="U1046" s="13">
        <v>-2.3353559101948362E-2</v>
      </c>
      <c r="V1046" s="13">
        <v>-3.7221831883679335E-2</v>
      </c>
      <c r="W1046" s="13">
        <v>-5.2181254643003383E-3</v>
      </c>
      <c r="X1046" s="13">
        <v>5.0788360769613128E-2</v>
      </c>
      <c r="Y1046" s="13">
        <v>-1.8553003139041513E-2</v>
      </c>
      <c r="Z1046" s="13">
        <v>2.8823150263779462E-2</v>
      </c>
      <c r="AA1046" s="13">
        <v>5.6122311839509553E-2</v>
      </c>
      <c r="AB1046" s="13">
        <v>-3.1087788153298268E-2</v>
      </c>
      <c r="AC1046" s="13">
        <v>-2.3886954208938049E-2</v>
      </c>
      <c r="AD1046" s="155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6"/>
    </row>
    <row r="1047" spans="1:65">
      <c r="A1047" s="30"/>
      <c r="B1047" s="46" t="s">
        <v>271</v>
      </c>
      <c r="C1047" s="47"/>
      <c r="D1047" s="45">
        <v>1.51</v>
      </c>
      <c r="E1047" s="45">
        <v>0.76</v>
      </c>
      <c r="F1047" s="45">
        <v>0.96</v>
      </c>
      <c r="G1047" s="45">
        <v>2.25</v>
      </c>
      <c r="H1047" s="45">
        <v>2.2200000000000002</v>
      </c>
      <c r="I1047" s="45">
        <v>0.51</v>
      </c>
      <c r="J1047" s="45">
        <v>0.06</v>
      </c>
      <c r="K1047" s="45">
        <v>1.48</v>
      </c>
      <c r="L1047" s="45">
        <v>0.06</v>
      </c>
      <c r="M1047" s="45">
        <v>0.19</v>
      </c>
      <c r="N1047" s="45">
        <v>0.96</v>
      </c>
      <c r="O1047" s="45">
        <v>0.19</v>
      </c>
      <c r="P1047" s="45">
        <v>0.51</v>
      </c>
      <c r="Q1047" s="45">
        <v>0.74</v>
      </c>
      <c r="R1047" s="45">
        <v>0.64</v>
      </c>
      <c r="S1047" s="45">
        <v>1.03</v>
      </c>
      <c r="T1047" s="45">
        <v>0.45</v>
      </c>
      <c r="U1047" s="45">
        <v>0.37</v>
      </c>
      <c r="V1047" s="45">
        <v>0.71</v>
      </c>
      <c r="W1047" s="45">
        <v>0.06</v>
      </c>
      <c r="X1047" s="45">
        <v>1.41</v>
      </c>
      <c r="Y1047" s="45">
        <v>0.26</v>
      </c>
      <c r="Z1047" s="45">
        <v>0.88</v>
      </c>
      <c r="AA1047" s="45">
        <v>1.54</v>
      </c>
      <c r="AB1047" s="45">
        <v>0.56000000000000005</v>
      </c>
      <c r="AC1047" s="45">
        <v>0.39</v>
      </c>
      <c r="AD1047" s="155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6"/>
    </row>
    <row r="1048" spans="1:65">
      <c r="B1048" s="31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BM1048" s="56"/>
    </row>
    <row r="1049" spans="1:65" ht="15">
      <c r="B1049" s="8" t="s">
        <v>554</v>
      </c>
      <c r="BM1049" s="28" t="s">
        <v>67</v>
      </c>
    </row>
    <row r="1050" spans="1:65" ht="15">
      <c r="A1050" s="25" t="s">
        <v>35</v>
      </c>
      <c r="B1050" s="18" t="s">
        <v>110</v>
      </c>
      <c r="C1050" s="15" t="s">
        <v>111</v>
      </c>
      <c r="D1050" s="16" t="s">
        <v>227</v>
      </c>
      <c r="E1050" s="17" t="s">
        <v>227</v>
      </c>
      <c r="F1050" s="17" t="s">
        <v>227</v>
      </c>
      <c r="G1050" s="17" t="s">
        <v>227</v>
      </c>
      <c r="H1050" s="17" t="s">
        <v>227</v>
      </c>
      <c r="I1050" s="17" t="s">
        <v>227</v>
      </c>
      <c r="J1050" s="17" t="s">
        <v>227</v>
      </c>
      <c r="K1050" s="17" t="s">
        <v>227</v>
      </c>
      <c r="L1050" s="17" t="s">
        <v>227</v>
      </c>
      <c r="M1050" s="17" t="s">
        <v>227</v>
      </c>
      <c r="N1050" s="17" t="s">
        <v>227</v>
      </c>
      <c r="O1050" s="17" t="s">
        <v>227</v>
      </c>
      <c r="P1050" s="17" t="s">
        <v>227</v>
      </c>
      <c r="Q1050" s="17" t="s">
        <v>227</v>
      </c>
      <c r="R1050" s="17" t="s">
        <v>227</v>
      </c>
      <c r="S1050" s="17" t="s">
        <v>227</v>
      </c>
      <c r="T1050" s="17" t="s">
        <v>227</v>
      </c>
      <c r="U1050" s="17" t="s">
        <v>227</v>
      </c>
      <c r="V1050" s="17" t="s">
        <v>227</v>
      </c>
      <c r="W1050" s="17" t="s">
        <v>227</v>
      </c>
      <c r="X1050" s="17" t="s">
        <v>227</v>
      </c>
      <c r="Y1050" s="17" t="s">
        <v>227</v>
      </c>
      <c r="Z1050" s="17" t="s">
        <v>227</v>
      </c>
      <c r="AA1050" s="17" t="s">
        <v>227</v>
      </c>
      <c r="AB1050" s="15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228</v>
      </c>
      <c r="C1051" s="9" t="s">
        <v>228</v>
      </c>
      <c r="D1051" s="153" t="s">
        <v>232</v>
      </c>
      <c r="E1051" s="154" t="s">
        <v>233</v>
      </c>
      <c r="F1051" s="154" t="s">
        <v>237</v>
      </c>
      <c r="G1051" s="154" t="s">
        <v>238</v>
      </c>
      <c r="H1051" s="154" t="s">
        <v>239</v>
      </c>
      <c r="I1051" s="154" t="s">
        <v>240</v>
      </c>
      <c r="J1051" s="154" t="s">
        <v>241</v>
      </c>
      <c r="K1051" s="154" t="s">
        <v>242</v>
      </c>
      <c r="L1051" s="154" t="s">
        <v>243</v>
      </c>
      <c r="M1051" s="154" t="s">
        <v>244</v>
      </c>
      <c r="N1051" s="154" t="s">
        <v>245</v>
      </c>
      <c r="O1051" s="154" t="s">
        <v>246</v>
      </c>
      <c r="P1051" s="154" t="s">
        <v>247</v>
      </c>
      <c r="Q1051" s="154" t="s">
        <v>248</v>
      </c>
      <c r="R1051" s="154" t="s">
        <v>249</v>
      </c>
      <c r="S1051" s="154" t="s">
        <v>250</v>
      </c>
      <c r="T1051" s="154" t="s">
        <v>251</v>
      </c>
      <c r="U1051" s="154" t="s">
        <v>252</v>
      </c>
      <c r="V1051" s="154" t="s">
        <v>253</v>
      </c>
      <c r="W1051" s="154" t="s">
        <v>254</v>
      </c>
      <c r="X1051" s="154" t="s">
        <v>255</v>
      </c>
      <c r="Y1051" s="154" t="s">
        <v>257</v>
      </c>
      <c r="Z1051" s="154" t="s">
        <v>259</v>
      </c>
      <c r="AA1051" s="154" t="s">
        <v>260</v>
      </c>
      <c r="AB1051" s="15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301</v>
      </c>
      <c r="E1052" s="11" t="s">
        <v>301</v>
      </c>
      <c r="F1052" s="11" t="s">
        <v>302</v>
      </c>
      <c r="G1052" s="11" t="s">
        <v>114</v>
      </c>
      <c r="H1052" s="11" t="s">
        <v>114</v>
      </c>
      <c r="I1052" s="11" t="s">
        <v>302</v>
      </c>
      <c r="J1052" s="11" t="s">
        <v>301</v>
      </c>
      <c r="K1052" s="11" t="s">
        <v>302</v>
      </c>
      <c r="L1052" s="11" t="s">
        <v>302</v>
      </c>
      <c r="M1052" s="11" t="s">
        <v>302</v>
      </c>
      <c r="N1052" s="11" t="s">
        <v>302</v>
      </c>
      <c r="O1052" s="11" t="s">
        <v>302</v>
      </c>
      <c r="P1052" s="11" t="s">
        <v>114</v>
      </c>
      <c r="Q1052" s="11" t="s">
        <v>302</v>
      </c>
      <c r="R1052" s="11" t="s">
        <v>302</v>
      </c>
      <c r="S1052" s="11" t="s">
        <v>301</v>
      </c>
      <c r="T1052" s="11" t="s">
        <v>302</v>
      </c>
      <c r="U1052" s="11" t="s">
        <v>301</v>
      </c>
      <c r="V1052" s="11" t="s">
        <v>301</v>
      </c>
      <c r="W1052" s="11" t="s">
        <v>301</v>
      </c>
      <c r="X1052" s="11" t="s">
        <v>301</v>
      </c>
      <c r="Y1052" s="11" t="s">
        <v>302</v>
      </c>
      <c r="Z1052" s="11" t="s">
        <v>301</v>
      </c>
      <c r="AA1052" s="11" t="s">
        <v>302</v>
      </c>
      <c r="AB1052" s="15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/>
      <c r="C1053" s="9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15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8">
        <v>1</v>
      </c>
      <c r="C1054" s="14">
        <v>1</v>
      </c>
      <c r="D1054" s="233">
        <v>16.167537853774675</v>
      </c>
      <c r="E1054" s="233">
        <v>16.5</v>
      </c>
      <c r="F1054" s="232">
        <v>11.2</v>
      </c>
      <c r="G1054" s="232">
        <v>12.4603</v>
      </c>
      <c r="H1054" s="232">
        <v>24</v>
      </c>
      <c r="I1054" s="233">
        <v>17.61</v>
      </c>
      <c r="J1054" s="233">
        <v>14.1</v>
      </c>
      <c r="K1054" s="233">
        <v>16.7</v>
      </c>
      <c r="L1054" s="233">
        <v>18.7</v>
      </c>
      <c r="M1054" s="233">
        <v>16.5</v>
      </c>
      <c r="N1054" s="233">
        <v>16.399999999999999</v>
      </c>
      <c r="O1054" s="233">
        <v>16.5</v>
      </c>
      <c r="P1054" s="233">
        <v>16.066470195999997</v>
      </c>
      <c r="Q1054" s="232">
        <v>11.4</v>
      </c>
      <c r="R1054" s="233">
        <v>14.5</v>
      </c>
      <c r="S1054" s="233">
        <v>14.4</v>
      </c>
      <c r="T1054" s="233">
        <v>16.5</v>
      </c>
      <c r="U1054" s="233">
        <v>16.8</v>
      </c>
      <c r="V1054" s="233">
        <v>14.4</v>
      </c>
      <c r="W1054" s="233">
        <v>15.7</v>
      </c>
      <c r="X1054" s="233">
        <v>16.2</v>
      </c>
      <c r="Y1054" s="232">
        <v>12</v>
      </c>
      <c r="Z1054" s="233">
        <v>16.8</v>
      </c>
      <c r="AA1054" s="233">
        <v>16.3</v>
      </c>
      <c r="AB1054" s="229"/>
      <c r="AC1054" s="230"/>
      <c r="AD1054" s="230"/>
      <c r="AE1054" s="230"/>
      <c r="AF1054" s="230"/>
      <c r="AG1054" s="230"/>
      <c r="AH1054" s="230"/>
      <c r="AI1054" s="230"/>
      <c r="AJ1054" s="230"/>
      <c r="AK1054" s="230"/>
      <c r="AL1054" s="230"/>
      <c r="AM1054" s="230"/>
      <c r="AN1054" s="230"/>
      <c r="AO1054" s="230"/>
      <c r="AP1054" s="230"/>
      <c r="AQ1054" s="230"/>
      <c r="AR1054" s="230"/>
      <c r="AS1054" s="230"/>
      <c r="AT1054" s="230"/>
      <c r="AU1054" s="230"/>
      <c r="AV1054" s="230"/>
      <c r="AW1054" s="230"/>
      <c r="AX1054" s="230"/>
      <c r="AY1054" s="230"/>
      <c r="AZ1054" s="230"/>
      <c r="BA1054" s="230"/>
      <c r="BB1054" s="230"/>
      <c r="BC1054" s="230"/>
      <c r="BD1054" s="230"/>
      <c r="BE1054" s="230"/>
      <c r="BF1054" s="230"/>
      <c r="BG1054" s="230"/>
      <c r="BH1054" s="230"/>
      <c r="BI1054" s="230"/>
      <c r="BJ1054" s="230"/>
      <c r="BK1054" s="230"/>
      <c r="BL1054" s="230"/>
      <c r="BM1054" s="235">
        <v>1</v>
      </c>
    </row>
    <row r="1055" spans="1:65">
      <c r="A1055" s="30"/>
      <c r="B1055" s="19">
        <v>1</v>
      </c>
      <c r="C1055" s="9">
        <v>2</v>
      </c>
      <c r="D1055" s="228">
        <v>15.928757100521413</v>
      </c>
      <c r="E1055" s="228">
        <v>16.399999999999999</v>
      </c>
      <c r="F1055" s="236">
        <v>6.4</v>
      </c>
      <c r="G1055" s="236">
        <v>13.8088</v>
      </c>
      <c r="H1055" s="236">
        <v>25</v>
      </c>
      <c r="I1055" s="228">
        <v>16.739999999999998</v>
      </c>
      <c r="J1055" s="228">
        <v>15</v>
      </c>
      <c r="K1055" s="228">
        <v>14.9</v>
      </c>
      <c r="L1055" s="228">
        <v>16</v>
      </c>
      <c r="M1055" s="228">
        <v>15.400000000000002</v>
      </c>
      <c r="N1055" s="228">
        <v>17.7</v>
      </c>
      <c r="O1055" s="228">
        <v>16.899999999999999</v>
      </c>
      <c r="P1055" s="228">
        <v>16.846240251849959</v>
      </c>
      <c r="Q1055" s="236">
        <v>11.4</v>
      </c>
      <c r="R1055" s="228">
        <v>14.7</v>
      </c>
      <c r="S1055" s="228">
        <v>14.7</v>
      </c>
      <c r="T1055" s="228">
        <v>16</v>
      </c>
      <c r="U1055" s="228">
        <v>16.5</v>
      </c>
      <c r="V1055" s="228">
        <v>16.8</v>
      </c>
      <c r="W1055" s="228">
        <v>16.8</v>
      </c>
      <c r="X1055" s="228">
        <v>16.7</v>
      </c>
      <c r="Y1055" s="236">
        <v>11</v>
      </c>
      <c r="Z1055" s="228">
        <v>16.5</v>
      </c>
      <c r="AA1055" s="228">
        <v>16.2</v>
      </c>
      <c r="AB1055" s="229"/>
      <c r="AC1055" s="230"/>
      <c r="AD1055" s="230"/>
      <c r="AE1055" s="230"/>
      <c r="AF1055" s="230"/>
      <c r="AG1055" s="230"/>
      <c r="AH1055" s="230"/>
      <c r="AI1055" s="230"/>
      <c r="AJ1055" s="230"/>
      <c r="AK1055" s="230"/>
      <c r="AL1055" s="230"/>
      <c r="AM1055" s="230"/>
      <c r="AN1055" s="230"/>
      <c r="AO1055" s="230"/>
      <c r="AP1055" s="230"/>
      <c r="AQ1055" s="230"/>
      <c r="AR1055" s="230"/>
      <c r="AS1055" s="230"/>
      <c r="AT1055" s="230"/>
      <c r="AU1055" s="230"/>
      <c r="AV1055" s="230"/>
      <c r="AW1055" s="230"/>
      <c r="AX1055" s="230"/>
      <c r="AY1055" s="230"/>
      <c r="AZ1055" s="230"/>
      <c r="BA1055" s="230"/>
      <c r="BB1055" s="230"/>
      <c r="BC1055" s="230"/>
      <c r="BD1055" s="230"/>
      <c r="BE1055" s="230"/>
      <c r="BF1055" s="230"/>
      <c r="BG1055" s="230"/>
      <c r="BH1055" s="230"/>
      <c r="BI1055" s="230"/>
      <c r="BJ1055" s="230"/>
      <c r="BK1055" s="230"/>
      <c r="BL1055" s="230"/>
      <c r="BM1055" s="235">
        <v>34</v>
      </c>
    </row>
    <row r="1056" spans="1:65">
      <c r="A1056" s="30"/>
      <c r="B1056" s="19">
        <v>1</v>
      </c>
      <c r="C1056" s="9">
        <v>3</v>
      </c>
      <c r="D1056" s="237">
        <v>16.904129523083945</v>
      </c>
      <c r="E1056" s="228">
        <v>15.9</v>
      </c>
      <c r="F1056" s="236">
        <v>4.5</v>
      </c>
      <c r="G1056" s="236">
        <v>12.008100000000001</v>
      </c>
      <c r="H1056" s="236">
        <v>25</v>
      </c>
      <c r="I1056" s="228">
        <v>17.87</v>
      </c>
      <c r="J1056" s="228">
        <v>14.9</v>
      </c>
      <c r="K1056" s="228">
        <v>15.400000000000002</v>
      </c>
      <c r="L1056" s="228">
        <v>15.2</v>
      </c>
      <c r="M1056" s="228">
        <v>16</v>
      </c>
      <c r="N1056" s="228">
        <v>17.399999999999999</v>
      </c>
      <c r="O1056" s="228">
        <v>16</v>
      </c>
      <c r="P1056" s="228">
        <v>15.936262357666664</v>
      </c>
      <c r="Q1056" s="236">
        <v>12.8</v>
      </c>
      <c r="R1056" s="228">
        <v>14.8</v>
      </c>
      <c r="S1056" s="228">
        <v>14.3</v>
      </c>
      <c r="T1056" s="228">
        <v>16.5</v>
      </c>
      <c r="U1056" s="228">
        <v>16.399999999999999</v>
      </c>
      <c r="V1056" s="228">
        <v>15.1</v>
      </c>
      <c r="W1056" s="228">
        <v>16.100000000000001</v>
      </c>
      <c r="X1056" s="228">
        <v>16.7</v>
      </c>
      <c r="Y1056" s="236">
        <v>7</v>
      </c>
      <c r="Z1056" s="228">
        <v>16.7</v>
      </c>
      <c r="AA1056" s="228">
        <v>15.6</v>
      </c>
      <c r="AB1056" s="229"/>
      <c r="AC1056" s="230"/>
      <c r="AD1056" s="230"/>
      <c r="AE1056" s="230"/>
      <c r="AF1056" s="230"/>
      <c r="AG1056" s="230"/>
      <c r="AH1056" s="230"/>
      <c r="AI1056" s="230"/>
      <c r="AJ1056" s="230"/>
      <c r="AK1056" s="230"/>
      <c r="AL1056" s="230"/>
      <c r="AM1056" s="230"/>
      <c r="AN1056" s="230"/>
      <c r="AO1056" s="230"/>
      <c r="AP1056" s="230"/>
      <c r="AQ1056" s="230"/>
      <c r="AR1056" s="230"/>
      <c r="AS1056" s="230"/>
      <c r="AT1056" s="230"/>
      <c r="AU1056" s="230"/>
      <c r="AV1056" s="230"/>
      <c r="AW1056" s="230"/>
      <c r="AX1056" s="230"/>
      <c r="AY1056" s="230"/>
      <c r="AZ1056" s="230"/>
      <c r="BA1056" s="230"/>
      <c r="BB1056" s="230"/>
      <c r="BC1056" s="230"/>
      <c r="BD1056" s="230"/>
      <c r="BE1056" s="230"/>
      <c r="BF1056" s="230"/>
      <c r="BG1056" s="230"/>
      <c r="BH1056" s="230"/>
      <c r="BI1056" s="230"/>
      <c r="BJ1056" s="230"/>
      <c r="BK1056" s="230"/>
      <c r="BL1056" s="230"/>
      <c r="BM1056" s="235">
        <v>16</v>
      </c>
    </row>
    <row r="1057" spans="1:65">
      <c r="A1057" s="30"/>
      <c r="B1057" s="19">
        <v>1</v>
      </c>
      <c r="C1057" s="9">
        <v>4</v>
      </c>
      <c r="D1057" s="228">
        <v>16.055199002582704</v>
      </c>
      <c r="E1057" s="237">
        <v>17.7</v>
      </c>
      <c r="F1057" s="236">
        <v>1</v>
      </c>
      <c r="G1057" s="236">
        <v>12.738200000000001</v>
      </c>
      <c r="H1057" s="236">
        <v>24</v>
      </c>
      <c r="I1057" s="228">
        <v>17.34</v>
      </c>
      <c r="J1057" s="237">
        <v>26.6</v>
      </c>
      <c r="K1057" s="228">
        <v>14.7</v>
      </c>
      <c r="L1057" s="228">
        <v>16.100000000000001</v>
      </c>
      <c r="M1057" s="228">
        <v>15.8</v>
      </c>
      <c r="N1057" s="228">
        <v>17</v>
      </c>
      <c r="O1057" s="228">
        <v>17</v>
      </c>
      <c r="P1057" s="228">
        <v>15.995389155999998</v>
      </c>
      <c r="Q1057" s="236">
        <v>12.3</v>
      </c>
      <c r="R1057" s="228">
        <v>14.9</v>
      </c>
      <c r="S1057" s="228">
        <v>14.3</v>
      </c>
      <c r="T1057" s="237">
        <v>19.5</v>
      </c>
      <c r="U1057" s="228">
        <v>17.100000000000001</v>
      </c>
      <c r="V1057" s="228">
        <v>15</v>
      </c>
      <c r="W1057" s="237">
        <v>19.3</v>
      </c>
      <c r="X1057" s="228">
        <v>16.5</v>
      </c>
      <c r="Y1057" s="236">
        <v>8</v>
      </c>
      <c r="Z1057" s="228">
        <v>16.100000000000001</v>
      </c>
      <c r="AA1057" s="228">
        <v>16.2</v>
      </c>
      <c r="AB1057" s="229"/>
      <c r="AC1057" s="230"/>
      <c r="AD1057" s="230"/>
      <c r="AE1057" s="230"/>
      <c r="AF1057" s="230"/>
      <c r="AG1057" s="230"/>
      <c r="AH1057" s="230"/>
      <c r="AI1057" s="230"/>
      <c r="AJ1057" s="230"/>
      <c r="AK1057" s="230"/>
      <c r="AL1057" s="230"/>
      <c r="AM1057" s="230"/>
      <c r="AN1057" s="230"/>
      <c r="AO1057" s="230"/>
      <c r="AP1057" s="230"/>
      <c r="AQ1057" s="230"/>
      <c r="AR1057" s="230"/>
      <c r="AS1057" s="230"/>
      <c r="AT1057" s="230"/>
      <c r="AU1057" s="230"/>
      <c r="AV1057" s="230"/>
      <c r="AW1057" s="230"/>
      <c r="AX1057" s="230"/>
      <c r="AY1057" s="230"/>
      <c r="AZ1057" s="230"/>
      <c r="BA1057" s="230"/>
      <c r="BB1057" s="230"/>
      <c r="BC1057" s="230"/>
      <c r="BD1057" s="230"/>
      <c r="BE1057" s="230"/>
      <c r="BF1057" s="230"/>
      <c r="BG1057" s="230"/>
      <c r="BH1057" s="230"/>
      <c r="BI1057" s="230"/>
      <c r="BJ1057" s="230"/>
      <c r="BK1057" s="230"/>
      <c r="BL1057" s="230"/>
      <c r="BM1057" s="235">
        <v>16.054107594714665</v>
      </c>
    </row>
    <row r="1058" spans="1:65">
      <c r="A1058" s="30"/>
      <c r="B1058" s="19">
        <v>1</v>
      </c>
      <c r="C1058" s="9">
        <v>5</v>
      </c>
      <c r="D1058" s="228">
        <v>16.054847648452736</v>
      </c>
      <c r="E1058" s="228">
        <v>16.2</v>
      </c>
      <c r="F1058" s="236">
        <v>15.2</v>
      </c>
      <c r="G1058" s="236">
        <v>14.9956</v>
      </c>
      <c r="H1058" s="236">
        <v>25</v>
      </c>
      <c r="I1058" s="228">
        <v>17.510000000000002</v>
      </c>
      <c r="J1058" s="228">
        <v>15</v>
      </c>
      <c r="K1058" s="228">
        <v>16.3</v>
      </c>
      <c r="L1058" s="228">
        <v>14.6</v>
      </c>
      <c r="M1058" s="228">
        <v>16.5</v>
      </c>
      <c r="N1058" s="228">
        <v>15.8</v>
      </c>
      <c r="O1058" s="228">
        <v>16.3</v>
      </c>
      <c r="P1058" s="228">
        <v>15.413871276</v>
      </c>
      <c r="Q1058" s="236">
        <v>10.8</v>
      </c>
      <c r="R1058" s="228">
        <v>15.400000000000002</v>
      </c>
      <c r="S1058" s="228">
        <v>14.4</v>
      </c>
      <c r="T1058" s="228">
        <v>17.7</v>
      </c>
      <c r="U1058" s="228">
        <v>16.8</v>
      </c>
      <c r="V1058" s="228">
        <v>15.400000000000002</v>
      </c>
      <c r="W1058" s="228">
        <v>17.899999999999999</v>
      </c>
      <c r="X1058" s="228">
        <v>16.2</v>
      </c>
      <c r="Y1058" s="236">
        <v>10</v>
      </c>
      <c r="Z1058" s="228">
        <v>16.3</v>
      </c>
      <c r="AA1058" s="228">
        <v>14.5</v>
      </c>
      <c r="AB1058" s="229"/>
      <c r="AC1058" s="230"/>
      <c r="AD1058" s="230"/>
      <c r="AE1058" s="230"/>
      <c r="AF1058" s="230"/>
      <c r="AG1058" s="230"/>
      <c r="AH1058" s="230"/>
      <c r="AI1058" s="230"/>
      <c r="AJ1058" s="230"/>
      <c r="AK1058" s="230"/>
      <c r="AL1058" s="230"/>
      <c r="AM1058" s="230"/>
      <c r="AN1058" s="230"/>
      <c r="AO1058" s="230"/>
      <c r="AP1058" s="230"/>
      <c r="AQ1058" s="230"/>
      <c r="AR1058" s="230"/>
      <c r="AS1058" s="230"/>
      <c r="AT1058" s="230"/>
      <c r="AU1058" s="230"/>
      <c r="AV1058" s="230"/>
      <c r="AW1058" s="230"/>
      <c r="AX1058" s="230"/>
      <c r="AY1058" s="230"/>
      <c r="AZ1058" s="230"/>
      <c r="BA1058" s="230"/>
      <c r="BB1058" s="230"/>
      <c r="BC1058" s="230"/>
      <c r="BD1058" s="230"/>
      <c r="BE1058" s="230"/>
      <c r="BF1058" s="230"/>
      <c r="BG1058" s="230"/>
      <c r="BH1058" s="230"/>
      <c r="BI1058" s="230"/>
      <c r="BJ1058" s="230"/>
      <c r="BK1058" s="230"/>
      <c r="BL1058" s="230"/>
      <c r="BM1058" s="235">
        <v>67</v>
      </c>
    </row>
    <row r="1059" spans="1:65">
      <c r="A1059" s="30"/>
      <c r="B1059" s="19">
        <v>1</v>
      </c>
      <c r="C1059" s="9">
        <v>6</v>
      </c>
      <c r="D1059" s="228">
        <v>15.652959697964647</v>
      </c>
      <c r="E1059" s="228">
        <v>15.9</v>
      </c>
      <c r="F1059" s="236">
        <v>0.9</v>
      </c>
      <c r="G1059" s="236">
        <v>14.811</v>
      </c>
      <c r="H1059" s="236">
        <v>25</v>
      </c>
      <c r="I1059" s="228">
        <v>17.71</v>
      </c>
      <c r="J1059" s="228">
        <v>14.4</v>
      </c>
      <c r="K1059" s="228">
        <v>14.6</v>
      </c>
      <c r="L1059" s="228">
        <v>16.5</v>
      </c>
      <c r="M1059" s="228">
        <v>15.5</v>
      </c>
      <c r="N1059" s="228">
        <v>17.600000000000001</v>
      </c>
      <c r="O1059" s="228">
        <v>16.399999999999999</v>
      </c>
      <c r="P1059" s="228">
        <v>16.578870995999999</v>
      </c>
      <c r="Q1059" s="236">
        <v>12.4</v>
      </c>
      <c r="R1059" s="228">
        <v>14.7</v>
      </c>
      <c r="S1059" s="228">
        <v>14.6</v>
      </c>
      <c r="T1059" s="228">
        <v>16.2</v>
      </c>
      <c r="U1059" s="228">
        <v>16.5</v>
      </c>
      <c r="V1059" s="228">
        <v>16.399999999999999</v>
      </c>
      <c r="W1059" s="228">
        <v>16.899999999999999</v>
      </c>
      <c r="X1059" s="228">
        <v>17.100000000000001</v>
      </c>
      <c r="Y1059" s="236">
        <v>11</v>
      </c>
      <c r="Z1059" s="228">
        <v>17</v>
      </c>
      <c r="AA1059" s="228">
        <v>15.1</v>
      </c>
      <c r="AB1059" s="229"/>
      <c r="AC1059" s="230"/>
      <c r="AD1059" s="230"/>
      <c r="AE1059" s="230"/>
      <c r="AF1059" s="230"/>
      <c r="AG1059" s="230"/>
      <c r="AH1059" s="230"/>
      <c r="AI1059" s="230"/>
      <c r="AJ1059" s="230"/>
      <c r="AK1059" s="230"/>
      <c r="AL1059" s="230"/>
      <c r="AM1059" s="230"/>
      <c r="AN1059" s="230"/>
      <c r="AO1059" s="230"/>
      <c r="AP1059" s="230"/>
      <c r="AQ1059" s="230"/>
      <c r="AR1059" s="230"/>
      <c r="AS1059" s="230"/>
      <c r="AT1059" s="230"/>
      <c r="AU1059" s="230"/>
      <c r="AV1059" s="230"/>
      <c r="AW1059" s="230"/>
      <c r="AX1059" s="230"/>
      <c r="AY1059" s="230"/>
      <c r="AZ1059" s="230"/>
      <c r="BA1059" s="230"/>
      <c r="BB1059" s="230"/>
      <c r="BC1059" s="230"/>
      <c r="BD1059" s="230"/>
      <c r="BE1059" s="230"/>
      <c r="BF1059" s="230"/>
      <c r="BG1059" s="230"/>
      <c r="BH1059" s="230"/>
      <c r="BI1059" s="230"/>
      <c r="BJ1059" s="230"/>
      <c r="BK1059" s="230"/>
      <c r="BL1059" s="230"/>
      <c r="BM1059" s="231"/>
    </row>
    <row r="1060" spans="1:65">
      <c r="A1060" s="30"/>
      <c r="B1060" s="20" t="s">
        <v>267</v>
      </c>
      <c r="C1060" s="12"/>
      <c r="D1060" s="238">
        <v>16.127238471063354</v>
      </c>
      <c r="E1060" s="238">
        <v>16.433333333333334</v>
      </c>
      <c r="F1060" s="238">
        <v>6.5333333333333323</v>
      </c>
      <c r="G1060" s="238">
        <v>13.470333333333334</v>
      </c>
      <c r="H1060" s="238">
        <v>24.666666666666668</v>
      </c>
      <c r="I1060" s="238">
        <v>17.463333333333335</v>
      </c>
      <c r="J1060" s="238">
        <v>16.666666666666668</v>
      </c>
      <c r="K1060" s="238">
        <v>15.433333333333332</v>
      </c>
      <c r="L1060" s="238">
        <v>16.183333333333334</v>
      </c>
      <c r="M1060" s="238">
        <v>15.950000000000001</v>
      </c>
      <c r="N1060" s="238">
        <v>16.983333333333334</v>
      </c>
      <c r="O1060" s="238">
        <v>16.516666666666666</v>
      </c>
      <c r="P1060" s="238">
        <v>16.139517372252769</v>
      </c>
      <c r="Q1060" s="238">
        <v>11.850000000000001</v>
      </c>
      <c r="R1060" s="238">
        <v>14.833333333333334</v>
      </c>
      <c r="S1060" s="238">
        <v>14.450000000000001</v>
      </c>
      <c r="T1060" s="238">
        <v>17.066666666666666</v>
      </c>
      <c r="U1060" s="238">
        <v>16.683333333333334</v>
      </c>
      <c r="V1060" s="238">
        <v>15.516666666666666</v>
      </c>
      <c r="W1060" s="238">
        <v>17.116666666666671</v>
      </c>
      <c r="X1060" s="238">
        <v>16.566666666666666</v>
      </c>
      <c r="Y1060" s="238">
        <v>9.8333333333333339</v>
      </c>
      <c r="Z1060" s="238">
        <v>16.566666666666666</v>
      </c>
      <c r="AA1060" s="238">
        <v>15.649999999999999</v>
      </c>
      <c r="AB1060" s="229"/>
      <c r="AC1060" s="230"/>
      <c r="AD1060" s="230"/>
      <c r="AE1060" s="230"/>
      <c r="AF1060" s="230"/>
      <c r="AG1060" s="230"/>
      <c r="AH1060" s="230"/>
      <c r="AI1060" s="230"/>
      <c r="AJ1060" s="230"/>
      <c r="AK1060" s="230"/>
      <c r="AL1060" s="230"/>
      <c r="AM1060" s="230"/>
      <c r="AN1060" s="230"/>
      <c r="AO1060" s="230"/>
      <c r="AP1060" s="230"/>
      <c r="AQ1060" s="230"/>
      <c r="AR1060" s="230"/>
      <c r="AS1060" s="230"/>
      <c r="AT1060" s="230"/>
      <c r="AU1060" s="230"/>
      <c r="AV1060" s="230"/>
      <c r="AW1060" s="230"/>
      <c r="AX1060" s="230"/>
      <c r="AY1060" s="230"/>
      <c r="AZ1060" s="230"/>
      <c r="BA1060" s="230"/>
      <c r="BB1060" s="230"/>
      <c r="BC1060" s="230"/>
      <c r="BD1060" s="230"/>
      <c r="BE1060" s="230"/>
      <c r="BF1060" s="230"/>
      <c r="BG1060" s="230"/>
      <c r="BH1060" s="230"/>
      <c r="BI1060" s="230"/>
      <c r="BJ1060" s="230"/>
      <c r="BK1060" s="230"/>
      <c r="BL1060" s="230"/>
      <c r="BM1060" s="231"/>
    </row>
    <row r="1061" spans="1:65">
      <c r="A1061" s="30"/>
      <c r="B1061" s="3" t="s">
        <v>268</v>
      </c>
      <c r="C1061" s="29"/>
      <c r="D1061" s="228">
        <v>16.05502332551772</v>
      </c>
      <c r="E1061" s="228">
        <v>16.299999999999997</v>
      </c>
      <c r="F1061" s="228">
        <v>5.45</v>
      </c>
      <c r="G1061" s="228">
        <v>13.2735</v>
      </c>
      <c r="H1061" s="228">
        <v>25</v>
      </c>
      <c r="I1061" s="228">
        <v>17.560000000000002</v>
      </c>
      <c r="J1061" s="228">
        <v>14.95</v>
      </c>
      <c r="K1061" s="228">
        <v>15.150000000000002</v>
      </c>
      <c r="L1061" s="228">
        <v>16.05</v>
      </c>
      <c r="M1061" s="228">
        <v>15.9</v>
      </c>
      <c r="N1061" s="228">
        <v>17.2</v>
      </c>
      <c r="O1061" s="228">
        <v>16.45</v>
      </c>
      <c r="P1061" s="228">
        <v>16.030929676</v>
      </c>
      <c r="Q1061" s="228">
        <v>11.850000000000001</v>
      </c>
      <c r="R1061" s="228">
        <v>14.75</v>
      </c>
      <c r="S1061" s="228">
        <v>14.4</v>
      </c>
      <c r="T1061" s="228">
        <v>16.5</v>
      </c>
      <c r="U1061" s="228">
        <v>16.649999999999999</v>
      </c>
      <c r="V1061" s="228">
        <v>15.25</v>
      </c>
      <c r="W1061" s="228">
        <v>16.850000000000001</v>
      </c>
      <c r="X1061" s="228">
        <v>16.600000000000001</v>
      </c>
      <c r="Y1061" s="228">
        <v>10.5</v>
      </c>
      <c r="Z1061" s="228">
        <v>16.600000000000001</v>
      </c>
      <c r="AA1061" s="228">
        <v>15.899999999999999</v>
      </c>
      <c r="AB1061" s="229"/>
      <c r="AC1061" s="230"/>
      <c r="AD1061" s="230"/>
      <c r="AE1061" s="230"/>
      <c r="AF1061" s="230"/>
      <c r="AG1061" s="230"/>
      <c r="AH1061" s="230"/>
      <c r="AI1061" s="230"/>
      <c r="AJ1061" s="230"/>
      <c r="AK1061" s="230"/>
      <c r="AL1061" s="230"/>
      <c r="AM1061" s="230"/>
      <c r="AN1061" s="230"/>
      <c r="AO1061" s="230"/>
      <c r="AP1061" s="230"/>
      <c r="AQ1061" s="230"/>
      <c r="AR1061" s="230"/>
      <c r="AS1061" s="230"/>
      <c r="AT1061" s="230"/>
      <c r="AU1061" s="230"/>
      <c r="AV1061" s="230"/>
      <c r="AW1061" s="230"/>
      <c r="AX1061" s="230"/>
      <c r="AY1061" s="230"/>
      <c r="AZ1061" s="230"/>
      <c r="BA1061" s="230"/>
      <c r="BB1061" s="230"/>
      <c r="BC1061" s="230"/>
      <c r="BD1061" s="230"/>
      <c r="BE1061" s="230"/>
      <c r="BF1061" s="230"/>
      <c r="BG1061" s="230"/>
      <c r="BH1061" s="230"/>
      <c r="BI1061" s="230"/>
      <c r="BJ1061" s="230"/>
      <c r="BK1061" s="230"/>
      <c r="BL1061" s="230"/>
      <c r="BM1061" s="231"/>
    </row>
    <row r="1062" spans="1:65">
      <c r="A1062" s="30"/>
      <c r="B1062" s="3" t="s">
        <v>269</v>
      </c>
      <c r="C1062" s="29"/>
      <c r="D1062" s="23">
        <v>0.41951139966346879</v>
      </c>
      <c r="E1062" s="23">
        <v>0.66833125519211378</v>
      </c>
      <c r="F1062" s="23">
        <v>5.7165257514216332</v>
      </c>
      <c r="G1062" s="23">
        <v>1.2595791418829805</v>
      </c>
      <c r="H1062" s="23">
        <v>0.5163977794943222</v>
      </c>
      <c r="I1062" s="23">
        <v>0.39707262140151062</v>
      </c>
      <c r="J1062" s="23">
        <v>4.8800273223278881</v>
      </c>
      <c r="K1062" s="23">
        <v>0.88015150211010074</v>
      </c>
      <c r="L1062" s="23">
        <v>1.4105554461511489</v>
      </c>
      <c r="M1062" s="23">
        <v>0.47644516998286329</v>
      </c>
      <c r="N1062" s="23">
        <v>0.74944423853057041</v>
      </c>
      <c r="O1062" s="23">
        <v>0.37638632635454022</v>
      </c>
      <c r="P1062" s="23">
        <v>0.50724205777635545</v>
      </c>
      <c r="Q1062" s="23">
        <v>0.76354436675284298</v>
      </c>
      <c r="R1062" s="23">
        <v>0.30767948691238295</v>
      </c>
      <c r="S1062" s="23">
        <v>0.16431676725154926</v>
      </c>
      <c r="T1062" s="23">
        <v>1.3306639946532959</v>
      </c>
      <c r="U1062" s="23">
        <v>0.26394443859772293</v>
      </c>
      <c r="V1062" s="23">
        <v>0.90866202004192209</v>
      </c>
      <c r="W1062" s="23">
        <v>1.3090709173557662</v>
      </c>
      <c r="X1062" s="23">
        <v>0.3444802848737023</v>
      </c>
      <c r="Y1062" s="23">
        <v>1.9407902170679536</v>
      </c>
      <c r="Z1062" s="23">
        <v>0.33266599866332353</v>
      </c>
      <c r="AA1062" s="23">
        <v>0.72869746808946712</v>
      </c>
      <c r="AB1062" s="15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6"/>
    </row>
    <row r="1063" spans="1:65">
      <c r="A1063" s="30"/>
      <c r="B1063" s="3" t="s">
        <v>87</v>
      </c>
      <c r="C1063" s="29"/>
      <c r="D1063" s="13">
        <v>2.6012599765061217E-2</v>
      </c>
      <c r="E1063" s="13">
        <v>4.0669244737856824E-2</v>
      </c>
      <c r="F1063" s="13">
        <v>0.87497843134004605</v>
      </c>
      <c r="G1063" s="13">
        <v>9.350764459303014E-2</v>
      </c>
      <c r="H1063" s="13">
        <v>2.0935045114634683E-2</v>
      </c>
      <c r="I1063" s="13">
        <v>2.2737504565843326E-2</v>
      </c>
      <c r="J1063" s="13">
        <v>0.29280163933967324</v>
      </c>
      <c r="K1063" s="13">
        <v>5.7029254996334829E-2</v>
      </c>
      <c r="L1063" s="13">
        <v>8.7160995642707448E-2</v>
      </c>
      <c r="M1063" s="13">
        <v>2.9871170531840956E-2</v>
      </c>
      <c r="N1063" s="13">
        <v>4.4128218166667538E-2</v>
      </c>
      <c r="O1063" s="13">
        <v>2.2788274047701729E-2</v>
      </c>
      <c r="P1063" s="13">
        <v>3.1428576584849523E-2</v>
      </c>
      <c r="Q1063" s="13">
        <v>6.4434123776611216E-2</v>
      </c>
      <c r="R1063" s="13">
        <v>2.0742437319935927E-2</v>
      </c>
      <c r="S1063" s="13">
        <v>1.1371402577961886E-2</v>
      </c>
      <c r="T1063" s="13">
        <v>7.7968593436716555E-2</v>
      </c>
      <c r="U1063" s="13">
        <v>1.5820845470392982E-2</v>
      </c>
      <c r="V1063" s="13">
        <v>5.8560387972626561E-2</v>
      </c>
      <c r="W1063" s="13">
        <v>7.6479313574825666E-2</v>
      </c>
      <c r="X1063" s="13">
        <v>2.0793578563804968E-2</v>
      </c>
      <c r="Y1063" s="13">
        <v>0.19736849665097833</v>
      </c>
      <c r="Z1063" s="13">
        <v>2.0080442575250917E-2</v>
      </c>
      <c r="AA1063" s="13">
        <v>4.6562138536068193E-2</v>
      </c>
      <c r="AB1063" s="155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6"/>
    </row>
    <row r="1064" spans="1:65">
      <c r="A1064" s="30"/>
      <c r="B1064" s="3" t="s">
        <v>270</v>
      </c>
      <c r="C1064" s="29"/>
      <c r="D1064" s="13">
        <v>4.5552750856587831E-3</v>
      </c>
      <c r="E1064" s="13">
        <v>2.3621726488460615E-2</v>
      </c>
      <c r="F1064" s="13">
        <v>-0.59304288358673785</v>
      </c>
      <c r="G1064" s="13">
        <v>-0.16094163105222747</v>
      </c>
      <c r="H1064" s="13">
        <v>0.53647074564190844</v>
      </c>
      <c r="I1064" s="13">
        <v>8.7779761678102641E-2</v>
      </c>
      <c r="J1064" s="13">
        <v>3.8155909217505668E-2</v>
      </c>
      <c r="K1064" s="13">
        <v>-3.8667628064589787E-2</v>
      </c>
      <c r="L1064" s="13">
        <v>8.0493878501981531E-3</v>
      </c>
      <c r="M1064" s="13">
        <v>-6.4847948788470111E-3</v>
      </c>
      <c r="N1064" s="13">
        <v>5.788087149263843E-2</v>
      </c>
      <c r="O1064" s="13">
        <v>2.8812506034548102E-2</v>
      </c>
      <c r="P1064" s="13">
        <v>5.3201199153680712E-3</v>
      </c>
      <c r="Q1064" s="13">
        <v>-0.2618711485463534</v>
      </c>
      <c r="R1064" s="13">
        <v>-7.604124079641994E-2</v>
      </c>
      <c r="S1064" s="13">
        <v>-9.9918826708422448E-2</v>
      </c>
      <c r="T1064" s="13">
        <v>6.3071651038725918E-2</v>
      </c>
      <c r="U1064" s="13">
        <v>3.9194065126723299E-2</v>
      </c>
      <c r="V1064" s="13">
        <v>-3.34768485185023E-2</v>
      </c>
      <c r="W1064" s="13">
        <v>6.6186118766378588E-2</v>
      </c>
      <c r="X1064" s="13">
        <v>3.192697376220055E-2</v>
      </c>
      <c r="Y1064" s="13">
        <v>-0.38748801356167162</v>
      </c>
      <c r="Z1064" s="13">
        <v>3.192697376220055E-2</v>
      </c>
      <c r="AA1064" s="13">
        <v>-2.5171601244762254E-2</v>
      </c>
      <c r="AB1064" s="155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6"/>
    </row>
    <row r="1065" spans="1:65">
      <c r="A1065" s="30"/>
      <c r="B1065" s="46" t="s">
        <v>271</v>
      </c>
      <c r="C1065" s="47"/>
      <c r="D1065" s="45">
        <v>0.06</v>
      </c>
      <c r="E1065" s="45">
        <v>0.25</v>
      </c>
      <c r="F1065" s="45">
        <v>9.76</v>
      </c>
      <c r="G1065" s="45">
        <v>2.74</v>
      </c>
      <c r="H1065" s="45">
        <v>8.58</v>
      </c>
      <c r="I1065" s="45">
        <v>1.29</v>
      </c>
      <c r="J1065" s="45">
        <v>0.49</v>
      </c>
      <c r="K1065" s="45">
        <v>0.76</v>
      </c>
      <c r="L1065" s="45">
        <v>0</v>
      </c>
      <c r="M1065" s="45">
        <v>0.24</v>
      </c>
      <c r="N1065" s="45">
        <v>0.81</v>
      </c>
      <c r="O1065" s="45">
        <v>0.34</v>
      </c>
      <c r="P1065" s="45">
        <v>0.04</v>
      </c>
      <c r="Q1065" s="45">
        <v>4.38</v>
      </c>
      <c r="R1065" s="45">
        <v>1.37</v>
      </c>
      <c r="S1065" s="45">
        <v>1.75</v>
      </c>
      <c r="T1065" s="45">
        <v>0.89</v>
      </c>
      <c r="U1065" s="45">
        <v>0.51</v>
      </c>
      <c r="V1065" s="45">
        <v>0.67</v>
      </c>
      <c r="W1065" s="45">
        <v>0.94</v>
      </c>
      <c r="X1065" s="45">
        <v>0.39</v>
      </c>
      <c r="Y1065" s="45" t="s">
        <v>272</v>
      </c>
      <c r="Z1065" s="45">
        <v>0.39</v>
      </c>
      <c r="AA1065" s="45">
        <v>0.54</v>
      </c>
      <c r="AB1065" s="155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6"/>
    </row>
    <row r="1066" spans="1:65">
      <c r="B1066" s="31" t="s">
        <v>313</v>
      </c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BM1066" s="56"/>
    </row>
    <row r="1067" spans="1:65">
      <c r="BM1067" s="56"/>
    </row>
    <row r="1068" spans="1:65" ht="15">
      <c r="B1068" s="8" t="s">
        <v>555</v>
      </c>
      <c r="BM1068" s="28" t="s">
        <v>67</v>
      </c>
    </row>
    <row r="1069" spans="1:65" ht="15">
      <c r="A1069" s="25" t="s">
        <v>38</v>
      </c>
      <c r="B1069" s="18" t="s">
        <v>110</v>
      </c>
      <c r="C1069" s="15" t="s">
        <v>111</v>
      </c>
      <c r="D1069" s="16" t="s">
        <v>227</v>
      </c>
      <c r="E1069" s="17" t="s">
        <v>227</v>
      </c>
      <c r="F1069" s="17" t="s">
        <v>227</v>
      </c>
      <c r="G1069" s="17" t="s">
        <v>227</v>
      </c>
      <c r="H1069" s="17" t="s">
        <v>227</v>
      </c>
      <c r="I1069" s="17" t="s">
        <v>227</v>
      </c>
      <c r="J1069" s="17" t="s">
        <v>227</v>
      </c>
      <c r="K1069" s="17" t="s">
        <v>227</v>
      </c>
      <c r="L1069" s="17" t="s">
        <v>227</v>
      </c>
      <c r="M1069" s="17" t="s">
        <v>227</v>
      </c>
      <c r="N1069" s="17" t="s">
        <v>227</v>
      </c>
      <c r="O1069" s="17" t="s">
        <v>227</v>
      </c>
      <c r="P1069" s="17" t="s">
        <v>227</v>
      </c>
      <c r="Q1069" s="17" t="s">
        <v>227</v>
      </c>
      <c r="R1069" s="17" t="s">
        <v>227</v>
      </c>
      <c r="S1069" s="17" t="s">
        <v>227</v>
      </c>
      <c r="T1069" s="17" t="s">
        <v>227</v>
      </c>
      <c r="U1069" s="17" t="s">
        <v>227</v>
      </c>
      <c r="V1069" s="17" t="s">
        <v>227</v>
      </c>
      <c r="W1069" s="17" t="s">
        <v>227</v>
      </c>
      <c r="X1069" s="17" t="s">
        <v>227</v>
      </c>
      <c r="Y1069" s="17" t="s">
        <v>227</v>
      </c>
      <c r="Z1069" s="17" t="s">
        <v>227</v>
      </c>
      <c r="AA1069" s="17" t="s">
        <v>227</v>
      </c>
      <c r="AB1069" s="155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 t="s">
        <v>228</v>
      </c>
      <c r="C1070" s="9" t="s">
        <v>228</v>
      </c>
      <c r="D1070" s="153" t="s">
        <v>232</v>
      </c>
      <c r="E1070" s="154" t="s">
        <v>233</v>
      </c>
      <c r="F1070" s="154" t="s">
        <v>237</v>
      </c>
      <c r="G1070" s="154" t="s">
        <v>238</v>
      </c>
      <c r="H1070" s="154" t="s">
        <v>239</v>
      </c>
      <c r="I1070" s="154" t="s">
        <v>240</v>
      </c>
      <c r="J1070" s="154" t="s">
        <v>241</v>
      </c>
      <c r="K1070" s="154" t="s">
        <v>242</v>
      </c>
      <c r="L1070" s="154" t="s">
        <v>243</v>
      </c>
      <c r="M1070" s="154" t="s">
        <v>244</v>
      </c>
      <c r="N1070" s="154" t="s">
        <v>245</v>
      </c>
      <c r="O1070" s="154" t="s">
        <v>246</v>
      </c>
      <c r="P1070" s="154" t="s">
        <v>247</v>
      </c>
      <c r="Q1070" s="154" t="s">
        <v>248</v>
      </c>
      <c r="R1070" s="154" t="s">
        <v>249</v>
      </c>
      <c r="S1070" s="154" t="s">
        <v>250</v>
      </c>
      <c r="T1070" s="154" t="s">
        <v>251</v>
      </c>
      <c r="U1070" s="154" t="s">
        <v>252</v>
      </c>
      <c r="V1070" s="154" t="s">
        <v>253</v>
      </c>
      <c r="W1070" s="154" t="s">
        <v>254</v>
      </c>
      <c r="X1070" s="154" t="s">
        <v>255</v>
      </c>
      <c r="Y1070" s="154" t="s">
        <v>257</v>
      </c>
      <c r="Z1070" s="154" t="s">
        <v>259</v>
      </c>
      <c r="AA1070" s="154" t="s">
        <v>260</v>
      </c>
      <c r="AB1070" s="155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 t="s">
        <v>3</v>
      </c>
    </row>
    <row r="1071" spans="1:65">
      <c r="A1071" s="30"/>
      <c r="B1071" s="19"/>
      <c r="C1071" s="9"/>
      <c r="D1071" s="10" t="s">
        <v>301</v>
      </c>
      <c r="E1071" s="11" t="s">
        <v>301</v>
      </c>
      <c r="F1071" s="11" t="s">
        <v>302</v>
      </c>
      <c r="G1071" s="11" t="s">
        <v>301</v>
      </c>
      <c r="H1071" s="11" t="s">
        <v>114</v>
      </c>
      <c r="I1071" s="11" t="s">
        <v>302</v>
      </c>
      <c r="J1071" s="11" t="s">
        <v>301</v>
      </c>
      <c r="K1071" s="11" t="s">
        <v>302</v>
      </c>
      <c r="L1071" s="11" t="s">
        <v>302</v>
      </c>
      <c r="M1071" s="11" t="s">
        <v>302</v>
      </c>
      <c r="N1071" s="11" t="s">
        <v>302</v>
      </c>
      <c r="O1071" s="11" t="s">
        <v>302</v>
      </c>
      <c r="P1071" s="11" t="s">
        <v>114</v>
      </c>
      <c r="Q1071" s="11" t="s">
        <v>302</v>
      </c>
      <c r="R1071" s="11" t="s">
        <v>302</v>
      </c>
      <c r="S1071" s="11" t="s">
        <v>301</v>
      </c>
      <c r="T1071" s="11" t="s">
        <v>302</v>
      </c>
      <c r="U1071" s="11" t="s">
        <v>301</v>
      </c>
      <c r="V1071" s="11" t="s">
        <v>301</v>
      </c>
      <c r="W1071" s="11" t="s">
        <v>301</v>
      </c>
      <c r="X1071" s="11" t="s">
        <v>301</v>
      </c>
      <c r="Y1071" s="11" t="s">
        <v>302</v>
      </c>
      <c r="Z1071" s="11" t="s">
        <v>301</v>
      </c>
      <c r="AA1071" s="11" t="s">
        <v>302</v>
      </c>
      <c r="AB1071" s="155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/>
      <c r="C1072" s="9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155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8">
        <v>1</v>
      </c>
      <c r="C1073" s="14">
        <v>1</v>
      </c>
      <c r="D1073" s="233">
        <v>15.177797567433153</v>
      </c>
      <c r="E1073" s="233">
        <v>15.809999999999999</v>
      </c>
      <c r="F1073" s="233">
        <v>17.100000000000001</v>
      </c>
      <c r="G1073" s="233">
        <v>15.542999999999999</v>
      </c>
      <c r="H1073" s="232">
        <v>16</v>
      </c>
      <c r="I1073" s="233">
        <v>14.7</v>
      </c>
      <c r="J1073" s="233">
        <v>14.7</v>
      </c>
      <c r="K1073" s="233">
        <v>16.2</v>
      </c>
      <c r="L1073" s="233">
        <v>15.8</v>
      </c>
      <c r="M1073" s="233">
        <v>16.7</v>
      </c>
      <c r="N1073" s="233">
        <v>13.5</v>
      </c>
      <c r="O1073" s="233">
        <v>17.3</v>
      </c>
      <c r="P1073" s="233">
        <v>17.741207211120003</v>
      </c>
      <c r="Q1073" s="233">
        <v>14.5</v>
      </c>
      <c r="R1073" s="233">
        <v>15</v>
      </c>
      <c r="S1073" s="233">
        <v>15.400000000000002</v>
      </c>
      <c r="T1073" s="233">
        <v>16.899999999999999</v>
      </c>
      <c r="U1073" s="233">
        <v>15.400000000000002</v>
      </c>
      <c r="V1073" s="233">
        <v>15.299999999999999</v>
      </c>
      <c r="W1073" s="233">
        <v>16.399999999999999</v>
      </c>
      <c r="X1073" s="234">
        <v>16.95</v>
      </c>
      <c r="Y1073" s="232">
        <v>18</v>
      </c>
      <c r="Z1073" s="233">
        <v>17</v>
      </c>
      <c r="AA1073" s="233">
        <v>13.8</v>
      </c>
      <c r="AB1073" s="229"/>
      <c r="AC1073" s="230"/>
      <c r="AD1073" s="230"/>
      <c r="AE1073" s="230"/>
      <c r="AF1073" s="230"/>
      <c r="AG1073" s="230"/>
      <c r="AH1073" s="230"/>
      <c r="AI1073" s="230"/>
      <c r="AJ1073" s="230"/>
      <c r="AK1073" s="230"/>
      <c r="AL1073" s="230"/>
      <c r="AM1073" s="230"/>
      <c r="AN1073" s="230"/>
      <c r="AO1073" s="230"/>
      <c r="AP1073" s="230"/>
      <c r="AQ1073" s="230"/>
      <c r="AR1073" s="230"/>
      <c r="AS1073" s="230"/>
      <c r="AT1073" s="230"/>
      <c r="AU1073" s="230"/>
      <c r="AV1073" s="230"/>
      <c r="AW1073" s="230"/>
      <c r="AX1073" s="230"/>
      <c r="AY1073" s="230"/>
      <c r="AZ1073" s="230"/>
      <c r="BA1073" s="230"/>
      <c r="BB1073" s="230"/>
      <c r="BC1073" s="230"/>
      <c r="BD1073" s="230"/>
      <c r="BE1073" s="230"/>
      <c r="BF1073" s="230"/>
      <c r="BG1073" s="230"/>
      <c r="BH1073" s="230"/>
      <c r="BI1073" s="230"/>
      <c r="BJ1073" s="230"/>
      <c r="BK1073" s="230"/>
      <c r="BL1073" s="230"/>
      <c r="BM1073" s="235">
        <v>1</v>
      </c>
    </row>
    <row r="1074" spans="1:65">
      <c r="A1074" s="30"/>
      <c r="B1074" s="19">
        <v>1</v>
      </c>
      <c r="C1074" s="9">
        <v>2</v>
      </c>
      <c r="D1074" s="228">
        <v>15.38900814673752</v>
      </c>
      <c r="E1074" s="237">
        <v>16.72</v>
      </c>
      <c r="F1074" s="228">
        <v>16.8</v>
      </c>
      <c r="G1074" s="228">
        <v>16.634899999999998</v>
      </c>
      <c r="H1074" s="236">
        <v>15</v>
      </c>
      <c r="I1074" s="228">
        <v>14.92</v>
      </c>
      <c r="J1074" s="228">
        <v>15.6</v>
      </c>
      <c r="K1074" s="228">
        <v>16.899999999999999</v>
      </c>
      <c r="L1074" s="228">
        <v>16.2</v>
      </c>
      <c r="M1074" s="228">
        <v>14</v>
      </c>
      <c r="N1074" s="228">
        <v>14.4</v>
      </c>
      <c r="O1074" s="228">
        <v>17.100000000000001</v>
      </c>
      <c r="P1074" s="228">
        <v>18.025269048720002</v>
      </c>
      <c r="Q1074" s="228">
        <v>14.9</v>
      </c>
      <c r="R1074" s="228">
        <v>15.2</v>
      </c>
      <c r="S1074" s="228">
        <v>15.7</v>
      </c>
      <c r="T1074" s="228">
        <v>16.7</v>
      </c>
      <c r="U1074" s="228">
        <v>15.299999999999999</v>
      </c>
      <c r="V1074" s="228">
        <v>16.5</v>
      </c>
      <c r="W1074" s="228">
        <v>15.9</v>
      </c>
      <c r="X1074" s="228">
        <v>15.6</v>
      </c>
      <c r="Y1074" s="236">
        <v>18</v>
      </c>
      <c r="Z1074" s="228">
        <v>15.7</v>
      </c>
      <c r="AA1074" s="228">
        <v>13.1</v>
      </c>
      <c r="AB1074" s="229"/>
      <c r="AC1074" s="230"/>
      <c r="AD1074" s="230"/>
      <c r="AE1074" s="230"/>
      <c r="AF1074" s="230"/>
      <c r="AG1074" s="230"/>
      <c r="AH1074" s="230"/>
      <c r="AI1074" s="230"/>
      <c r="AJ1074" s="230"/>
      <c r="AK1074" s="230"/>
      <c r="AL1074" s="230"/>
      <c r="AM1074" s="230"/>
      <c r="AN1074" s="230"/>
      <c r="AO1074" s="230"/>
      <c r="AP1074" s="230"/>
      <c r="AQ1074" s="230"/>
      <c r="AR1074" s="230"/>
      <c r="AS1074" s="230"/>
      <c r="AT1074" s="230"/>
      <c r="AU1074" s="230"/>
      <c r="AV1074" s="230"/>
      <c r="AW1074" s="230"/>
      <c r="AX1074" s="230"/>
      <c r="AY1074" s="230"/>
      <c r="AZ1074" s="230"/>
      <c r="BA1074" s="230"/>
      <c r="BB1074" s="230"/>
      <c r="BC1074" s="230"/>
      <c r="BD1074" s="230"/>
      <c r="BE1074" s="230"/>
      <c r="BF1074" s="230"/>
      <c r="BG1074" s="230"/>
      <c r="BH1074" s="230"/>
      <c r="BI1074" s="230"/>
      <c r="BJ1074" s="230"/>
      <c r="BK1074" s="230"/>
      <c r="BL1074" s="230"/>
      <c r="BM1074" s="235">
        <v>35</v>
      </c>
    </row>
    <row r="1075" spans="1:65">
      <c r="A1075" s="30"/>
      <c r="B1075" s="19">
        <v>1</v>
      </c>
      <c r="C1075" s="9">
        <v>3</v>
      </c>
      <c r="D1075" s="228">
        <v>15.601518552169166</v>
      </c>
      <c r="E1075" s="228">
        <v>16.22</v>
      </c>
      <c r="F1075" s="228">
        <v>17.8</v>
      </c>
      <c r="G1075" s="228">
        <v>16.4468</v>
      </c>
      <c r="H1075" s="236">
        <v>15</v>
      </c>
      <c r="I1075" s="228">
        <v>15.13</v>
      </c>
      <c r="J1075" s="228">
        <v>15.5</v>
      </c>
      <c r="K1075" s="228">
        <v>16</v>
      </c>
      <c r="L1075" s="228">
        <v>15.9</v>
      </c>
      <c r="M1075" s="228">
        <v>15.400000000000002</v>
      </c>
      <c r="N1075" s="228">
        <v>14.3</v>
      </c>
      <c r="O1075" s="228">
        <v>17.3</v>
      </c>
      <c r="P1075" s="228">
        <v>16.385980929119999</v>
      </c>
      <c r="Q1075" s="228">
        <v>14.3</v>
      </c>
      <c r="R1075" s="228">
        <v>15.1</v>
      </c>
      <c r="S1075" s="228">
        <v>15.9</v>
      </c>
      <c r="T1075" s="228">
        <v>16.7</v>
      </c>
      <c r="U1075" s="228">
        <v>14.9</v>
      </c>
      <c r="V1075" s="228">
        <v>15.400000000000002</v>
      </c>
      <c r="W1075" s="228">
        <v>16.059999999999999</v>
      </c>
      <c r="X1075" s="228">
        <v>15.88</v>
      </c>
      <c r="Y1075" s="236">
        <v>17</v>
      </c>
      <c r="Z1075" s="228">
        <v>15.8</v>
      </c>
      <c r="AA1075" s="228">
        <v>12.9</v>
      </c>
      <c r="AB1075" s="229"/>
      <c r="AC1075" s="230"/>
      <c r="AD1075" s="230"/>
      <c r="AE1075" s="230"/>
      <c r="AF1075" s="230"/>
      <c r="AG1075" s="230"/>
      <c r="AH1075" s="230"/>
      <c r="AI1075" s="230"/>
      <c r="AJ1075" s="230"/>
      <c r="AK1075" s="230"/>
      <c r="AL1075" s="230"/>
      <c r="AM1075" s="230"/>
      <c r="AN1075" s="230"/>
      <c r="AO1075" s="230"/>
      <c r="AP1075" s="230"/>
      <c r="AQ1075" s="230"/>
      <c r="AR1075" s="230"/>
      <c r="AS1075" s="230"/>
      <c r="AT1075" s="230"/>
      <c r="AU1075" s="230"/>
      <c r="AV1075" s="230"/>
      <c r="AW1075" s="230"/>
      <c r="AX1075" s="230"/>
      <c r="AY1075" s="230"/>
      <c r="AZ1075" s="230"/>
      <c r="BA1075" s="230"/>
      <c r="BB1075" s="230"/>
      <c r="BC1075" s="230"/>
      <c r="BD1075" s="230"/>
      <c r="BE1075" s="230"/>
      <c r="BF1075" s="230"/>
      <c r="BG1075" s="230"/>
      <c r="BH1075" s="230"/>
      <c r="BI1075" s="230"/>
      <c r="BJ1075" s="230"/>
      <c r="BK1075" s="230"/>
      <c r="BL1075" s="230"/>
      <c r="BM1075" s="235">
        <v>16</v>
      </c>
    </row>
    <row r="1076" spans="1:65">
      <c r="A1076" s="30"/>
      <c r="B1076" s="19">
        <v>1</v>
      </c>
      <c r="C1076" s="9">
        <v>4</v>
      </c>
      <c r="D1076" s="228">
        <v>15.593526178410317</v>
      </c>
      <c r="E1076" s="228">
        <v>16.100000000000001</v>
      </c>
      <c r="F1076" s="228">
        <v>16.7</v>
      </c>
      <c r="G1076" s="228">
        <v>16.516100000000002</v>
      </c>
      <c r="H1076" s="236">
        <v>15</v>
      </c>
      <c r="I1076" s="228">
        <v>15.550000000000002</v>
      </c>
      <c r="J1076" s="228">
        <v>14.6</v>
      </c>
      <c r="K1076" s="228">
        <v>16.100000000000001</v>
      </c>
      <c r="L1076" s="228">
        <v>17.100000000000001</v>
      </c>
      <c r="M1076" s="228">
        <v>15.9</v>
      </c>
      <c r="N1076" s="228">
        <v>14.3</v>
      </c>
      <c r="O1076" s="228">
        <v>17.899999999999999</v>
      </c>
      <c r="P1076" s="228">
        <v>17.117531490127419</v>
      </c>
      <c r="Q1076" s="228">
        <v>14.9</v>
      </c>
      <c r="R1076" s="228">
        <v>15.2</v>
      </c>
      <c r="S1076" s="228">
        <v>15.9</v>
      </c>
      <c r="T1076" s="228">
        <v>17.2</v>
      </c>
      <c r="U1076" s="228">
        <v>14.7</v>
      </c>
      <c r="V1076" s="228">
        <v>16.2</v>
      </c>
      <c r="W1076" s="228">
        <v>16.28</v>
      </c>
      <c r="X1076" s="228">
        <v>15.720000000000002</v>
      </c>
      <c r="Y1076" s="236">
        <v>17</v>
      </c>
      <c r="Z1076" s="228">
        <v>16.7</v>
      </c>
      <c r="AA1076" s="228">
        <v>13.5</v>
      </c>
      <c r="AB1076" s="229"/>
      <c r="AC1076" s="230"/>
      <c r="AD1076" s="230"/>
      <c r="AE1076" s="230"/>
      <c r="AF1076" s="230"/>
      <c r="AG1076" s="230"/>
      <c r="AH1076" s="230"/>
      <c r="AI1076" s="230"/>
      <c r="AJ1076" s="230"/>
      <c r="AK1076" s="230"/>
      <c r="AL1076" s="230"/>
      <c r="AM1076" s="230"/>
      <c r="AN1076" s="230"/>
      <c r="AO1076" s="230"/>
      <c r="AP1076" s="230"/>
      <c r="AQ1076" s="230"/>
      <c r="AR1076" s="230"/>
      <c r="AS1076" s="230"/>
      <c r="AT1076" s="230"/>
      <c r="AU1076" s="230"/>
      <c r="AV1076" s="230"/>
      <c r="AW1076" s="230"/>
      <c r="AX1076" s="230"/>
      <c r="AY1076" s="230"/>
      <c r="AZ1076" s="230"/>
      <c r="BA1076" s="230"/>
      <c r="BB1076" s="230"/>
      <c r="BC1076" s="230"/>
      <c r="BD1076" s="230"/>
      <c r="BE1076" s="230"/>
      <c r="BF1076" s="230"/>
      <c r="BG1076" s="230"/>
      <c r="BH1076" s="230"/>
      <c r="BI1076" s="230"/>
      <c r="BJ1076" s="230"/>
      <c r="BK1076" s="230"/>
      <c r="BL1076" s="230"/>
      <c r="BM1076" s="235">
        <v>15.788268380322664</v>
      </c>
    </row>
    <row r="1077" spans="1:65">
      <c r="A1077" s="30"/>
      <c r="B1077" s="19">
        <v>1</v>
      </c>
      <c r="C1077" s="9">
        <v>5</v>
      </c>
      <c r="D1077" s="228">
        <v>15.287902632893381</v>
      </c>
      <c r="E1077" s="228">
        <v>16.100000000000001</v>
      </c>
      <c r="F1077" s="228">
        <v>16.100000000000001</v>
      </c>
      <c r="G1077" s="228">
        <v>15.213200000000001</v>
      </c>
      <c r="H1077" s="236">
        <v>15</v>
      </c>
      <c r="I1077" s="228">
        <v>15.420000000000002</v>
      </c>
      <c r="J1077" s="228">
        <v>15</v>
      </c>
      <c r="K1077" s="228">
        <v>17</v>
      </c>
      <c r="L1077" s="228">
        <v>16.3</v>
      </c>
      <c r="M1077" s="228">
        <v>15.5</v>
      </c>
      <c r="N1077" s="228">
        <v>13.6</v>
      </c>
      <c r="O1077" s="228">
        <v>17.2</v>
      </c>
      <c r="P1077" s="228">
        <v>16.71070700232</v>
      </c>
      <c r="Q1077" s="237">
        <v>13.4</v>
      </c>
      <c r="R1077" s="228">
        <v>15.6</v>
      </c>
      <c r="S1077" s="228">
        <v>15.6</v>
      </c>
      <c r="T1077" s="228">
        <v>17.399999999999999</v>
      </c>
      <c r="U1077" s="228">
        <v>15.299999999999999</v>
      </c>
      <c r="V1077" s="228">
        <v>16.5</v>
      </c>
      <c r="W1077" s="228">
        <v>16.41</v>
      </c>
      <c r="X1077" s="228">
        <v>15.73</v>
      </c>
      <c r="Y1077" s="236">
        <v>18</v>
      </c>
      <c r="Z1077" s="228">
        <v>16.2</v>
      </c>
      <c r="AA1077" s="228">
        <v>13.1</v>
      </c>
      <c r="AB1077" s="229"/>
      <c r="AC1077" s="230"/>
      <c r="AD1077" s="230"/>
      <c r="AE1077" s="230"/>
      <c r="AF1077" s="230"/>
      <c r="AG1077" s="230"/>
      <c r="AH1077" s="230"/>
      <c r="AI1077" s="230"/>
      <c r="AJ1077" s="230"/>
      <c r="AK1077" s="230"/>
      <c r="AL1077" s="230"/>
      <c r="AM1077" s="230"/>
      <c r="AN1077" s="230"/>
      <c r="AO1077" s="230"/>
      <c r="AP1077" s="230"/>
      <c r="AQ1077" s="230"/>
      <c r="AR1077" s="230"/>
      <c r="AS1077" s="230"/>
      <c r="AT1077" s="230"/>
      <c r="AU1077" s="230"/>
      <c r="AV1077" s="230"/>
      <c r="AW1077" s="230"/>
      <c r="AX1077" s="230"/>
      <c r="AY1077" s="230"/>
      <c r="AZ1077" s="230"/>
      <c r="BA1077" s="230"/>
      <c r="BB1077" s="230"/>
      <c r="BC1077" s="230"/>
      <c r="BD1077" s="230"/>
      <c r="BE1077" s="230"/>
      <c r="BF1077" s="230"/>
      <c r="BG1077" s="230"/>
      <c r="BH1077" s="230"/>
      <c r="BI1077" s="230"/>
      <c r="BJ1077" s="230"/>
      <c r="BK1077" s="230"/>
      <c r="BL1077" s="230"/>
      <c r="BM1077" s="235">
        <v>68</v>
      </c>
    </row>
    <row r="1078" spans="1:65">
      <c r="A1078" s="30"/>
      <c r="B1078" s="19">
        <v>1</v>
      </c>
      <c r="C1078" s="9">
        <v>6</v>
      </c>
      <c r="D1078" s="228">
        <v>15.696993266420284</v>
      </c>
      <c r="E1078" s="228">
        <v>15.949999999999998</v>
      </c>
      <c r="F1078" s="228">
        <v>17.5</v>
      </c>
      <c r="G1078" s="228">
        <v>15.908499999999998</v>
      </c>
      <c r="H1078" s="236">
        <v>15</v>
      </c>
      <c r="I1078" s="228">
        <v>15.400000000000002</v>
      </c>
      <c r="J1078" s="228">
        <v>14.2</v>
      </c>
      <c r="K1078" s="228">
        <v>16.3</v>
      </c>
      <c r="L1078" s="228">
        <v>17.7</v>
      </c>
      <c r="M1078" s="228">
        <v>14.7</v>
      </c>
      <c r="N1078" s="228">
        <v>14.2</v>
      </c>
      <c r="O1078" s="228">
        <v>18.2</v>
      </c>
      <c r="P1078" s="228">
        <v>17.309484177120002</v>
      </c>
      <c r="Q1078" s="228">
        <v>14.6</v>
      </c>
      <c r="R1078" s="228">
        <v>15.1</v>
      </c>
      <c r="S1078" s="228">
        <v>15.9</v>
      </c>
      <c r="T1078" s="228">
        <v>17.2</v>
      </c>
      <c r="U1078" s="228">
        <v>14.7</v>
      </c>
      <c r="V1078" s="228">
        <v>16.399999999999999</v>
      </c>
      <c r="W1078" s="228">
        <v>16.07</v>
      </c>
      <c r="X1078" s="228">
        <v>15.949999999999998</v>
      </c>
      <c r="Y1078" s="236">
        <v>19</v>
      </c>
      <c r="Z1078" s="228">
        <v>18.7</v>
      </c>
      <c r="AA1078" s="228">
        <v>13.4</v>
      </c>
      <c r="AB1078" s="229"/>
      <c r="AC1078" s="230"/>
      <c r="AD1078" s="230"/>
      <c r="AE1078" s="230"/>
      <c r="AF1078" s="230"/>
      <c r="AG1078" s="230"/>
      <c r="AH1078" s="230"/>
      <c r="AI1078" s="230"/>
      <c r="AJ1078" s="230"/>
      <c r="AK1078" s="230"/>
      <c r="AL1078" s="230"/>
      <c r="AM1078" s="230"/>
      <c r="AN1078" s="230"/>
      <c r="AO1078" s="230"/>
      <c r="AP1078" s="230"/>
      <c r="AQ1078" s="230"/>
      <c r="AR1078" s="230"/>
      <c r="AS1078" s="230"/>
      <c r="AT1078" s="230"/>
      <c r="AU1078" s="230"/>
      <c r="AV1078" s="230"/>
      <c r="AW1078" s="230"/>
      <c r="AX1078" s="230"/>
      <c r="AY1078" s="230"/>
      <c r="AZ1078" s="230"/>
      <c r="BA1078" s="230"/>
      <c r="BB1078" s="230"/>
      <c r="BC1078" s="230"/>
      <c r="BD1078" s="230"/>
      <c r="BE1078" s="230"/>
      <c r="BF1078" s="230"/>
      <c r="BG1078" s="230"/>
      <c r="BH1078" s="230"/>
      <c r="BI1078" s="230"/>
      <c r="BJ1078" s="230"/>
      <c r="BK1078" s="230"/>
      <c r="BL1078" s="230"/>
      <c r="BM1078" s="231"/>
    </row>
    <row r="1079" spans="1:65">
      <c r="A1079" s="30"/>
      <c r="B1079" s="20" t="s">
        <v>267</v>
      </c>
      <c r="C1079" s="12"/>
      <c r="D1079" s="238">
        <v>15.457791057343968</v>
      </c>
      <c r="E1079" s="238">
        <v>16.149999999999999</v>
      </c>
      <c r="F1079" s="238">
        <v>17</v>
      </c>
      <c r="G1079" s="238">
        <v>16.043749999999999</v>
      </c>
      <c r="H1079" s="238">
        <v>15.166666666666666</v>
      </c>
      <c r="I1079" s="238">
        <v>15.186666666666667</v>
      </c>
      <c r="J1079" s="238">
        <v>14.933333333333335</v>
      </c>
      <c r="K1079" s="238">
        <v>16.416666666666664</v>
      </c>
      <c r="L1079" s="238">
        <v>16.5</v>
      </c>
      <c r="M1079" s="238">
        <v>15.366666666666667</v>
      </c>
      <c r="N1079" s="238">
        <v>14.049999999999999</v>
      </c>
      <c r="O1079" s="238">
        <v>17.5</v>
      </c>
      <c r="P1079" s="238">
        <v>17.215029976421235</v>
      </c>
      <c r="Q1079" s="238">
        <v>14.433333333333332</v>
      </c>
      <c r="R1079" s="238">
        <v>15.199999999999998</v>
      </c>
      <c r="S1079" s="238">
        <v>15.733333333333334</v>
      </c>
      <c r="T1079" s="238">
        <v>17.016666666666669</v>
      </c>
      <c r="U1079" s="238">
        <v>15.049999999999999</v>
      </c>
      <c r="V1079" s="238">
        <v>16.05</v>
      </c>
      <c r="W1079" s="238">
        <v>16.186666666666667</v>
      </c>
      <c r="X1079" s="238">
        <v>15.971666666666669</v>
      </c>
      <c r="Y1079" s="238">
        <v>17.833333333333332</v>
      </c>
      <c r="Z1079" s="238">
        <v>16.683333333333334</v>
      </c>
      <c r="AA1079" s="238">
        <v>13.299999999999999</v>
      </c>
      <c r="AB1079" s="229"/>
      <c r="AC1079" s="230"/>
      <c r="AD1079" s="230"/>
      <c r="AE1079" s="230"/>
      <c r="AF1079" s="230"/>
      <c r="AG1079" s="230"/>
      <c r="AH1079" s="230"/>
      <c r="AI1079" s="230"/>
      <c r="AJ1079" s="230"/>
      <c r="AK1079" s="230"/>
      <c r="AL1079" s="230"/>
      <c r="AM1079" s="230"/>
      <c r="AN1079" s="230"/>
      <c r="AO1079" s="230"/>
      <c r="AP1079" s="230"/>
      <c r="AQ1079" s="230"/>
      <c r="AR1079" s="230"/>
      <c r="AS1079" s="230"/>
      <c r="AT1079" s="230"/>
      <c r="AU1079" s="230"/>
      <c r="AV1079" s="230"/>
      <c r="AW1079" s="230"/>
      <c r="AX1079" s="230"/>
      <c r="AY1079" s="230"/>
      <c r="AZ1079" s="230"/>
      <c r="BA1079" s="230"/>
      <c r="BB1079" s="230"/>
      <c r="BC1079" s="230"/>
      <c r="BD1079" s="230"/>
      <c r="BE1079" s="230"/>
      <c r="BF1079" s="230"/>
      <c r="BG1079" s="230"/>
      <c r="BH1079" s="230"/>
      <c r="BI1079" s="230"/>
      <c r="BJ1079" s="230"/>
      <c r="BK1079" s="230"/>
      <c r="BL1079" s="230"/>
      <c r="BM1079" s="231"/>
    </row>
    <row r="1080" spans="1:65">
      <c r="A1080" s="30"/>
      <c r="B1080" s="3" t="s">
        <v>268</v>
      </c>
      <c r="C1080" s="29"/>
      <c r="D1080" s="228">
        <v>15.491267162573919</v>
      </c>
      <c r="E1080" s="228">
        <v>16.100000000000001</v>
      </c>
      <c r="F1080" s="228">
        <v>16.950000000000003</v>
      </c>
      <c r="G1080" s="228">
        <v>16.17765</v>
      </c>
      <c r="H1080" s="228">
        <v>15</v>
      </c>
      <c r="I1080" s="228">
        <v>15.265000000000001</v>
      </c>
      <c r="J1080" s="228">
        <v>14.85</v>
      </c>
      <c r="K1080" s="228">
        <v>16.25</v>
      </c>
      <c r="L1080" s="228">
        <v>16.25</v>
      </c>
      <c r="M1080" s="228">
        <v>15.450000000000001</v>
      </c>
      <c r="N1080" s="228">
        <v>14.25</v>
      </c>
      <c r="O1080" s="228">
        <v>17.3</v>
      </c>
      <c r="P1080" s="228">
        <v>17.213507833623709</v>
      </c>
      <c r="Q1080" s="228">
        <v>14.55</v>
      </c>
      <c r="R1080" s="228">
        <v>15.149999999999999</v>
      </c>
      <c r="S1080" s="228">
        <v>15.8</v>
      </c>
      <c r="T1080" s="228">
        <v>17.049999999999997</v>
      </c>
      <c r="U1080" s="228">
        <v>15.1</v>
      </c>
      <c r="V1080" s="228">
        <v>16.299999999999997</v>
      </c>
      <c r="W1080" s="228">
        <v>16.175000000000001</v>
      </c>
      <c r="X1080" s="228">
        <v>15.805</v>
      </c>
      <c r="Y1080" s="228">
        <v>18</v>
      </c>
      <c r="Z1080" s="228">
        <v>16.45</v>
      </c>
      <c r="AA1080" s="228">
        <v>13.25</v>
      </c>
      <c r="AB1080" s="229"/>
      <c r="AC1080" s="230"/>
      <c r="AD1080" s="230"/>
      <c r="AE1080" s="230"/>
      <c r="AF1080" s="230"/>
      <c r="AG1080" s="230"/>
      <c r="AH1080" s="230"/>
      <c r="AI1080" s="230"/>
      <c r="AJ1080" s="230"/>
      <c r="AK1080" s="230"/>
      <c r="AL1080" s="230"/>
      <c r="AM1080" s="230"/>
      <c r="AN1080" s="230"/>
      <c r="AO1080" s="230"/>
      <c r="AP1080" s="230"/>
      <c r="AQ1080" s="230"/>
      <c r="AR1080" s="230"/>
      <c r="AS1080" s="230"/>
      <c r="AT1080" s="230"/>
      <c r="AU1080" s="230"/>
      <c r="AV1080" s="230"/>
      <c r="AW1080" s="230"/>
      <c r="AX1080" s="230"/>
      <c r="AY1080" s="230"/>
      <c r="AZ1080" s="230"/>
      <c r="BA1080" s="230"/>
      <c r="BB1080" s="230"/>
      <c r="BC1080" s="230"/>
      <c r="BD1080" s="230"/>
      <c r="BE1080" s="230"/>
      <c r="BF1080" s="230"/>
      <c r="BG1080" s="230"/>
      <c r="BH1080" s="230"/>
      <c r="BI1080" s="230"/>
      <c r="BJ1080" s="230"/>
      <c r="BK1080" s="230"/>
      <c r="BL1080" s="230"/>
      <c r="BM1080" s="231"/>
    </row>
    <row r="1081" spans="1:65">
      <c r="A1081" s="30"/>
      <c r="B1081" s="3" t="s">
        <v>269</v>
      </c>
      <c r="C1081" s="29"/>
      <c r="D1081" s="23">
        <v>0.20410234326574903</v>
      </c>
      <c r="E1081" s="23">
        <v>0.31317726609701418</v>
      </c>
      <c r="F1081" s="23">
        <v>0.60663003552412387</v>
      </c>
      <c r="G1081" s="23">
        <v>0.58204442699848946</v>
      </c>
      <c r="H1081" s="23">
        <v>0.40824829046386302</v>
      </c>
      <c r="I1081" s="23">
        <v>0.32958559839086948</v>
      </c>
      <c r="J1081" s="23">
        <v>0.5428320796219277</v>
      </c>
      <c r="K1081" s="23">
        <v>0.42622372841814687</v>
      </c>
      <c r="L1081" s="23">
        <v>0.74565407529228978</v>
      </c>
      <c r="M1081" s="23">
        <v>0.9373722135132162</v>
      </c>
      <c r="N1081" s="23">
        <v>0.39370039370059079</v>
      </c>
      <c r="O1081" s="23">
        <v>0.44271887242357233</v>
      </c>
      <c r="P1081" s="23">
        <v>0.61537653066905951</v>
      </c>
      <c r="Q1081" s="23">
        <v>0.55737479909542609</v>
      </c>
      <c r="R1081" s="23">
        <v>0.20976176963403023</v>
      </c>
      <c r="S1081" s="23">
        <v>0.20655911179772846</v>
      </c>
      <c r="T1081" s="23">
        <v>0.29268868558020245</v>
      </c>
      <c r="U1081" s="23">
        <v>0.32093613071762461</v>
      </c>
      <c r="V1081" s="23">
        <v>0.55407580708780235</v>
      </c>
      <c r="W1081" s="23">
        <v>0.20781401941800415</v>
      </c>
      <c r="X1081" s="23">
        <v>0.49515317495363614</v>
      </c>
      <c r="Y1081" s="23">
        <v>0.752772652709081</v>
      </c>
      <c r="Z1081" s="23">
        <v>1.1089033621856623</v>
      </c>
      <c r="AA1081" s="23">
        <v>0.3286335345030999</v>
      </c>
      <c r="AB1081" s="15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6"/>
    </row>
    <row r="1082" spans="1:65">
      <c r="A1082" s="30"/>
      <c r="B1082" s="3" t="s">
        <v>87</v>
      </c>
      <c r="C1082" s="29"/>
      <c r="D1082" s="13">
        <v>1.320384927630267E-2</v>
      </c>
      <c r="E1082" s="13">
        <v>1.9391781182477662E-2</v>
      </c>
      <c r="F1082" s="13">
        <v>3.568411973671317E-2</v>
      </c>
      <c r="G1082" s="13">
        <v>3.6278577452184775E-2</v>
      </c>
      <c r="H1082" s="13">
        <v>2.6917469700914045E-2</v>
      </c>
      <c r="I1082" s="13">
        <v>2.1702300157432141E-2</v>
      </c>
      <c r="J1082" s="13">
        <v>3.6350362474682651E-2</v>
      </c>
      <c r="K1082" s="13">
        <v>2.5962866705673927E-2</v>
      </c>
      <c r="L1082" s="13">
        <v>4.5191156078320589E-2</v>
      </c>
      <c r="M1082" s="13">
        <v>6.1000360966152897E-2</v>
      </c>
      <c r="N1082" s="13">
        <v>2.8021380334561623E-2</v>
      </c>
      <c r="O1082" s="13">
        <v>2.529822128134699E-2</v>
      </c>
      <c r="P1082" s="13">
        <v>3.5746468725986365E-2</v>
      </c>
      <c r="Q1082" s="13">
        <v>3.8617191623239684E-2</v>
      </c>
      <c r="R1082" s="13">
        <v>1.3800116423291466E-2</v>
      </c>
      <c r="S1082" s="13">
        <v>1.3128757105787824E-2</v>
      </c>
      <c r="T1082" s="13">
        <v>1.7200118643302786E-2</v>
      </c>
      <c r="U1082" s="13">
        <v>2.1324659848347152E-2</v>
      </c>
      <c r="V1082" s="13">
        <v>3.4521857139426938E-2</v>
      </c>
      <c r="W1082" s="13">
        <v>1.2838592632907998E-2</v>
      </c>
      <c r="X1082" s="13">
        <v>3.1001972761367173E-2</v>
      </c>
      <c r="Y1082" s="13">
        <v>4.2211550619200809E-2</v>
      </c>
      <c r="Z1082" s="13">
        <v>6.6467733997142592E-2</v>
      </c>
      <c r="AA1082" s="13">
        <v>2.4709288308503753E-2</v>
      </c>
      <c r="AB1082" s="155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6"/>
    </row>
    <row r="1083" spans="1:65">
      <c r="A1083" s="30"/>
      <c r="B1083" s="3" t="s">
        <v>270</v>
      </c>
      <c r="C1083" s="29"/>
      <c r="D1083" s="13">
        <v>-2.0931828305539746E-2</v>
      </c>
      <c r="E1083" s="13">
        <v>2.2911418210256107E-2</v>
      </c>
      <c r="F1083" s="13">
        <v>7.674886127395375E-2</v>
      </c>
      <c r="G1083" s="13">
        <v>1.6181737827293929E-2</v>
      </c>
      <c r="H1083" s="13">
        <v>-3.9371113961472637E-2</v>
      </c>
      <c r="I1083" s="13">
        <v>-3.8104350595267844E-2</v>
      </c>
      <c r="J1083" s="13">
        <v>-5.4150019900526702E-2</v>
      </c>
      <c r="K1083" s="13">
        <v>3.9801596426318087E-2</v>
      </c>
      <c r="L1083" s="13">
        <v>4.5079777118837594E-2</v>
      </c>
      <c r="M1083" s="13">
        <v>-2.6703480299426041E-2</v>
      </c>
      <c r="N1083" s="13">
        <v>-0.11009873524123237</v>
      </c>
      <c r="O1083" s="13">
        <v>0.10841794542907013</v>
      </c>
      <c r="P1083" s="13">
        <v>9.0368466112267232E-2</v>
      </c>
      <c r="Q1083" s="13">
        <v>-8.5819104055643192E-2</v>
      </c>
      <c r="R1083" s="13">
        <v>-3.7259841684464945E-2</v>
      </c>
      <c r="S1083" s="13">
        <v>-3.4794852523407638E-3</v>
      </c>
      <c r="T1083" s="13">
        <v>7.7804497412457874E-2</v>
      </c>
      <c r="U1083" s="13">
        <v>-4.6760566930999836E-2</v>
      </c>
      <c r="V1083" s="13">
        <v>1.657760137923292E-2</v>
      </c>
      <c r="W1083" s="13">
        <v>2.523381771496469E-2</v>
      </c>
      <c r="X1083" s="13">
        <v>1.1616111528264916E-2</v>
      </c>
      <c r="Y1083" s="13">
        <v>0.12953066819914749</v>
      </c>
      <c r="Z1083" s="13">
        <v>5.6691774642380066E-2</v>
      </c>
      <c r="AA1083" s="13">
        <v>-0.15760236147390683</v>
      </c>
      <c r="AB1083" s="155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6"/>
    </row>
    <row r="1084" spans="1:65">
      <c r="A1084" s="30"/>
      <c r="B1084" s="46" t="s">
        <v>271</v>
      </c>
      <c r="C1084" s="47"/>
      <c r="D1084" s="45">
        <v>0.5</v>
      </c>
      <c r="E1084" s="45">
        <v>0.13</v>
      </c>
      <c r="F1084" s="45">
        <v>0.9</v>
      </c>
      <c r="G1084" s="45">
        <v>0.03</v>
      </c>
      <c r="H1084" s="45" t="s">
        <v>272</v>
      </c>
      <c r="I1084" s="45">
        <v>0.75</v>
      </c>
      <c r="J1084" s="45">
        <v>0.98</v>
      </c>
      <c r="K1084" s="45">
        <v>0.37</v>
      </c>
      <c r="L1084" s="45">
        <v>0.45</v>
      </c>
      <c r="M1084" s="45">
        <v>0.57999999999999996</v>
      </c>
      <c r="N1084" s="45">
        <v>1.78</v>
      </c>
      <c r="O1084" s="45">
        <v>1.36</v>
      </c>
      <c r="P1084" s="45">
        <v>1.1000000000000001</v>
      </c>
      <c r="Q1084" s="45">
        <v>1.43</v>
      </c>
      <c r="R1084" s="45">
        <v>0.73</v>
      </c>
      <c r="S1084" s="45">
        <v>0.25</v>
      </c>
      <c r="T1084" s="45">
        <v>0.92</v>
      </c>
      <c r="U1084" s="45">
        <v>0.87</v>
      </c>
      <c r="V1084" s="45">
        <v>0.04</v>
      </c>
      <c r="W1084" s="45">
        <v>0.16</v>
      </c>
      <c r="X1084" s="45">
        <v>0.03</v>
      </c>
      <c r="Y1084" s="45" t="s">
        <v>272</v>
      </c>
      <c r="Z1084" s="45">
        <v>0.61</v>
      </c>
      <c r="AA1084" s="45">
        <v>2.46</v>
      </c>
      <c r="AB1084" s="155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6"/>
    </row>
    <row r="1085" spans="1:65">
      <c r="B1085" s="31" t="s">
        <v>316</v>
      </c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BM1085" s="56"/>
    </row>
    <row r="1086" spans="1:65">
      <c r="BM1086" s="56"/>
    </row>
    <row r="1087" spans="1:65" ht="15">
      <c r="B1087" s="8" t="s">
        <v>556</v>
      </c>
      <c r="BM1087" s="28" t="s">
        <v>67</v>
      </c>
    </row>
    <row r="1088" spans="1:65" ht="15">
      <c r="A1088" s="25" t="s">
        <v>41</v>
      </c>
      <c r="B1088" s="18" t="s">
        <v>110</v>
      </c>
      <c r="C1088" s="15" t="s">
        <v>111</v>
      </c>
      <c r="D1088" s="16" t="s">
        <v>227</v>
      </c>
      <c r="E1088" s="17" t="s">
        <v>227</v>
      </c>
      <c r="F1088" s="17" t="s">
        <v>227</v>
      </c>
      <c r="G1088" s="17" t="s">
        <v>227</v>
      </c>
      <c r="H1088" s="17" t="s">
        <v>227</v>
      </c>
      <c r="I1088" s="17" t="s">
        <v>227</v>
      </c>
      <c r="J1088" s="17" t="s">
        <v>227</v>
      </c>
      <c r="K1088" s="17" t="s">
        <v>227</v>
      </c>
      <c r="L1088" s="17" t="s">
        <v>227</v>
      </c>
      <c r="M1088" s="17" t="s">
        <v>227</v>
      </c>
      <c r="N1088" s="155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 t="s">
        <v>228</v>
      </c>
      <c r="C1089" s="9" t="s">
        <v>228</v>
      </c>
      <c r="D1089" s="153" t="s">
        <v>232</v>
      </c>
      <c r="E1089" s="154" t="s">
        <v>233</v>
      </c>
      <c r="F1089" s="154" t="s">
        <v>237</v>
      </c>
      <c r="G1089" s="154" t="s">
        <v>238</v>
      </c>
      <c r="H1089" s="154" t="s">
        <v>241</v>
      </c>
      <c r="I1089" s="154" t="s">
        <v>249</v>
      </c>
      <c r="J1089" s="154" t="s">
        <v>253</v>
      </c>
      <c r="K1089" s="154" t="s">
        <v>254</v>
      </c>
      <c r="L1089" s="154" t="s">
        <v>257</v>
      </c>
      <c r="M1089" s="154" t="s">
        <v>260</v>
      </c>
      <c r="N1089" s="155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 t="s">
        <v>3</v>
      </c>
    </row>
    <row r="1090" spans="1:65">
      <c r="A1090" s="30"/>
      <c r="B1090" s="19"/>
      <c r="C1090" s="9"/>
      <c r="D1090" s="10" t="s">
        <v>301</v>
      </c>
      <c r="E1090" s="11" t="s">
        <v>301</v>
      </c>
      <c r="F1090" s="11" t="s">
        <v>302</v>
      </c>
      <c r="G1090" s="11" t="s">
        <v>301</v>
      </c>
      <c r="H1090" s="11" t="s">
        <v>301</v>
      </c>
      <c r="I1090" s="11" t="s">
        <v>302</v>
      </c>
      <c r="J1090" s="11" t="s">
        <v>301</v>
      </c>
      <c r="K1090" s="11" t="s">
        <v>301</v>
      </c>
      <c r="L1090" s="11" t="s">
        <v>302</v>
      </c>
      <c r="M1090" s="11" t="s">
        <v>302</v>
      </c>
      <c r="N1090" s="155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</v>
      </c>
    </row>
    <row r="1091" spans="1:65">
      <c r="A1091" s="30"/>
      <c r="B1091" s="19"/>
      <c r="C1091" s="9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155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2</v>
      </c>
    </row>
    <row r="1092" spans="1:65">
      <c r="A1092" s="30"/>
      <c r="B1092" s="18">
        <v>1</v>
      </c>
      <c r="C1092" s="14">
        <v>1</v>
      </c>
      <c r="D1092" s="21">
        <v>1.2037300283775565</v>
      </c>
      <c r="E1092" s="21">
        <v>1.1200000000000001</v>
      </c>
      <c r="F1092" s="21">
        <v>1.4</v>
      </c>
      <c r="G1092" s="21">
        <v>1.085</v>
      </c>
      <c r="H1092" s="21">
        <v>0.9</v>
      </c>
      <c r="I1092" s="21">
        <v>1.1000000000000001</v>
      </c>
      <c r="J1092" s="21">
        <v>1.1000000000000001</v>
      </c>
      <c r="K1092" s="21">
        <v>1.22</v>
      </c>
      <c r="L1092" s="21">
        <v>1.4</v>
      </c>
      <c r="M1092" s="21">
        <v>1.1000000000000001</v>
      </c>
      <c r="N1092" s="155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>
        <v>1</v>
      </c>
      <c r="C1093" s="9">
        <v>2</v>
      </c>
      <c r="D1093" s="11">
        <v>1.1711510776566456</v>
      </c>
      <c r="E1093" s="11">
        <v>1.1599999999999999</v>
      </c>
      <c r="F1093" s="11">
        <v>1.4</v>
      </c>
      <c r="G1093" s="11">
        <v>1.0855999999999999</v>
      </c>
      <c r="H1093" s="151">
        <v>1.6</v>
      </c>
      <c r="I1093" s="11">
        <v>1.2</v>
      </c>
      <c r="J1093" s="11">
        <v>1.1000000000000001</v>
      </c>
      <c r="K1093" s="11">
        <v>1.34</v>
      </c>
      <c r="L1093" s="11">
        <v>1.5</v>
      </c>
      <c r="M1093" s="11">
        <v>1</v>
      </c>
      <c r="N1093" s="155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36</v>
      </c>
    </row>
    <row r="1094" spans="1:65">
      <c r="A1094" s="30"/>
      <c r="B1094" s="19">
        <v>1</v>
      </c>
      <c r="C1094" s="9">
        <v>3</v>
      </c>
      <c r="D1094" s="11">
        <v>1.2224070759063679</v>
      </c>
      <c r="E1094" s="11">
        <v>1.18</v>
      </c>
      <c r="F1094" s="11">
        <v>1.4</v>
      </c>
      <c r="G1094" s="11">
        <v>1.0974999999999999</v>
      </c>
      <c r="H1094" s="11">
        <v>1</v>
      </c>
      <c r="I1094" s="11">
        <v>1.2</v>
      </c>
      <c r="J1094" s="11">
        <v>1</v>
      </c>
      <c r="K1094" s="11">
        <v>1.19</v>
      </c>
      <c r="L1094" s="11">
        <v>1.4</v>
      </c>
      <c r="M1094" s="11">
        <v>1</v>
      </c>
      <c r="N1094" s="155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16</v>
      </c>
    </row>
    <row r="1095" spans="1:65">
      <c r="A1095" s="30"/>
      <c r="B1095" s="19">
        <v>1</v>
      </c>
      <c r="C1095" s="9">
        <v>4</v>
      </c>
      <c r="D1095" s="11">
        <v>1.1654988612573856</v>
      </c>
      <c r="E1095" s="11">
        <v>1.1299999999999999</v>
      </c>
      <c r="F1095" s="11">
        <v>1.3</v>
      </c>
      <c r="G1095" s="11">
        <v>1.1641999999999999</v>
      </c>
      <c r="H1095" s="11">
        <v>1.1000000000000001</v>
      </c>
      <c r="I1095" s="11">
        <v>1.2</v>
      </c>
      <c r="J1095" s="11">
        <v>1.1000000000000001</v>
      </c>
      <c r="K1095" s="11">
        <v>1.39</v>
      </c>
      <c r="L1095" s="11">
        <v>1.4</v>
      </c>
      <c r="M1095" s="11">
        <v>1.1000000000000001</v>
      </c>
      <c r="N1095" s="155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1.1739046151761372</v>
      </c>
    </row>
    <row r="1096" spans="1:65">
      <c r="A1096" s="30"/>
      <c r="B1096" s="19">
        <v>1</v>
      </c>
      <c r="C1096" s="9">
        <v>5</v>
      </c>
      <c r="D1096" s="11">
        <v>1.1666570859857244</v>
      </c>
      <c r="E1096" s="11">
        <v>1.1000000000000001</v>
      </c>
      <c r="F1096" s="11">
        <v>1.3</v>
      </c>
      <c r="G1096" s="11">
        <v>0.98809999999999987</v>
      </c>
      <c r="H1096" s="11">
        <v>0.9</v>
      </c>
      <c r="I1096" s="11">
        <v>1.2</v>
      </c>
      <c r="J1096" s="11">
        <v>1.2</v>
      </c>
      <c r="K1096" s="11">
        <v>1.27</v>
      </c>
      <c r="L1096" s="11">
        <v>1.4</v>
      </c>
      <c r="M1096" s="11">
        <v>1</v>
      </c>
      <c r="N1096" s="155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69</v>
      </c>
    </row>
    <row r="1097" spans="1:65">
      <c r="A1097" s="30"/>
      <c r="B1097" s="19">
        <v>1</v>
      </c>
      <c r="C1097" s="9">
        <v>6</v>
      </c>
      <c r="D1097" s="11">
        <v>1.1818327813845473</v>
      </c>
      <c r="E1097" s="11">
        <v>1.1000000000000001</v>
      </c>
      <c r="F1097" s="11">
        <v>1.4</v>
      </c>
      <c r="G1097" s="11">
        <v>1.0226</v>
      </c>
      <c r="H1097" s="11">
        <v>0.9</v>
      </c>
      <c r="I1097" s="11">
        <v>1.2</v>
      </c>
      <c r="J1097" s="11">
        <v>1.1000000000000001</v>
      </c>
      <c r="K1097" s="11">
        <v>1.22</v>
      </c>
      <c r="L1097" s="11">
        <v>1.4</v>
      </c>
      <c r="M1097" s="11">
        <v>1.1000000000000001</v>
      </c>
      <c r="N1097" s="155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6"/>
    </row>
    <row r="1098" spans="1:65">
      <c r="A1098" s="30"/>
      <c r="B1098" s="20" t="s">
        <v>267</v>
      </c>
      <c r="C1098" s="12"/>
      <c r="D1098" s="22">
        <v>1.1852128184280379</v>
      </c>
      <c r="E1098" s="22">
        <v>1.1316666666666666</v>
      </c>
      <c r="F1098" s="22">
        <v>1.3666666666666665</v>
      </c>
      <c r="G1098" s="22">
        <v>1.0738333333333332</v>
      </c>
      <c r="H1098" s="22">
        <v>1.0666666666666667</v>
      </c>
      <c r="I1098" s="22">
        <v>1.1833333333333333</v>
      </c>
      <c r="J1098" s="22">
        <v>1.1000000000000003</v>
      </c>
      <c r="K1098" s="22">
        <v>1.2716666666666667</v>
      </c>
      <c r="L1098" s="22">
        <v>1.4166666666666667</v>
      </c>
      <c r="M1098" s="22">
        <v>1.05</v>
      </c>
      <c r="N1098" s="155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6"/>
    </row>
    <row r="1099" spans="1:65">
      <c r="A1099" s="30"/>
      <c r="B1099" s="3" t="s">
        <v>268</v>
      </c>
      <c r="C1099" s="29"/>
      <c r="D1099" s="11">
        <v>1.1764919295205964</v>
      </c>
      <c r="E1099" s="11">
        <v>1.125</v>
      </c>
      <c r="F1099" s="11">
        <v>1.4</v>
      </c>
      <c r="G1099" s="11">
        <v>1.0852999999999999</v>
      </c>
      <c r="H1099" s="11">
        <v>0.95</v>
      </c>
      <c r="I1099" s="11">
        <v>1.2</v>
      </c>
      <c r="J1099" s="11">
        <v>1.1000000000000001</v>
      </c>
      <c r="K1099" s="11">
        <v>1.2450000000000001</v>
      </c>
      <c r="L1099" s="11">
        <v>1.4</v>
      </c>
      <c r="M1099" s="11">
        <v>1.05</v>
      </c>
      <c r="N1099" s="155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6"/>
    </row>
    <row r="1100" spans="1:65">
      <c r="A1100" s="30"/>
      <c r="B1100" s="3" t="s">
        <v>269</v>
      </c>
      <c r="C1100" s="29"/>
      <c r="D1100" s="23">
        <v>2.3101568654154647E-2</v>
      </c>
      <c r="E1100" s="23">
        <v>3.2506409624359647E-2</v>
      </c>
      <c r="F1100" s="23">
        <v>5.1639777949432156E-2</v>
      </c>
      <c r="G1100" s="23">
        <v>6.158644872588992E-2</v>
      </c>
      <c r="H1100" s="23">
        <v>0.27325202042558921</v>
      </c>
      <c r="I1100" s="23">
        <v>4.0824829046386249E-2</v>
      </c>
      <c r="J1100" s="23">
        <v>6.3245553203367569E-2</v>
      </c>
      <c r="K1100" s="23">
        <v>7.8336879352362943E-2</v>
      </c>
      <c r="L1100" s="23">
        <v>4.0824829046386332E-2</v>
      </c>
      <c r="M1100" s="23">
        <v>5.4772255750516662E-2</v>
      </c>
      <c r="N1100" s="155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6"/>
    </row>
    <row r="1101" spans="1:65">
      <c r="A1101" s="30"/>
      <c r="B1101" s="3" t="s">
        <v>87</v>
      </c>
      <c r="C1101" s="29"/>
      <c r="D1101" s="13">
        <v>1.9491494097063966E-2</v>
      </c>
      <c r="E1101" s="13">
        <v>2.8724367856577011E-2</v>
      </c>
      <c r="F1101" s="13">
        <v>3.7785203377633289E-2</v>
      </c>
      <c r="G1101" s="13">
        <v>5.7351962184594069E-2</v>
      </c>
      <c r="H1101" s="13">
        <v>0.25617376914898987</v>
      </c>
      <c r="I1101" s="13">
        <v>3.449985553215739E-2</v>
      </c>
      <c r="J1101" s="13">
        <v>5.7495957457606862E-2</v>
      </c>
      <c r="K1101" s="13">
        <v>6.1601739988751986E-2</v>
      </c>
      <c r="L1101" s="13">
        <v>2.881752638568447E-2</v>
      </c>
      <c r="M1101" s="13">
        <v>5.2164053095730155E-2</v>
      </c>
      <c r="N1101" s="155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6"/>
    </row>
    <row r="1102" spans="1:65">
      <c r="A1102" s="30"/>
      <c r="B1102" s="3" t="s">
        <v>270</v>
      </c>
      <c r="C1102" s="29"/>
      <c r="D1102" s="13">
        <v>9.6329830428378838E-3</v>
      </c>
      <c r="E1102" s="13">
        <v>-3.5980732985816832E-2</v>
      </c>
      <c r="F1102" s="13">
        <v>0.16420588947220938</v>
      </c>
      <c r="G1102" s="13">
        <v>-8.5246518796409099E-2</v>
      </c>
      <c r="H1102" s="13">
        <v>-9.1351500899738869E-2</v>
      </c>
      <c r="I1102" s="13">
        <v>8.0319286893522079E-3</v>
      </c>
      <c r="J1102" s="13">
        <v>-6.2956235302855434E-2</v>
      </c>
      <c r="K1102" s="13">
        <v>8.3279382521092682E-2</v>
      </c>
      <c r="L1102" s="13">
        <v>0.20679878786753436</v>
      </c>
      <c r="M1102" s="13">
        <v>-0.10554913369818042</v>
      </c>
      <c r="N1102" s="155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6"/>
    </row>
    <row r="1103" spans="1:65">
      <c r="A1103" s="30"/>
      <c r="B1103" s="46" t="s">
        <v>271</v>
      </c>
      <c r="C1103" s="47"/>
      <c r="D1103" s="45">
        <v>0.21</v>
      </c>
      <c r="E1103" s="45">
        <v>0.2</v>
      </c>
      <c r="F1103" s="45">
        <v>1.62</v>
      </c>
      <c r="G1103" s="45">
        <v>0.65</v>
      </c>
      <c r="H1103" s="45">
        <v>0.7</v>
      </c>
      <c r="I1103" s="45">
        <v>0.2</v>
      </c>
      <c r="J1103" s="45">
        <v>0.44</v>
      </c>
      <c r="K1103" s="45">
        <v>0.88</v>
      </c>
      <c r="L1103" s="45">
        <v>2</v>
      </c>
      <c r="M1103" s="45">
        <v>0.83</v>
      </c>
      <c r="N1103" s="155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6"/>
    </row>
    <row r="1104" spans="1:65">
      <c r="B1104" s="31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BM1104" s="56"/>
    </row>
    <row r="1105" spans="1:65" ht="15">
      <c r="B1105" s="8" t="s">
        <v>557</v>
      </c>
      <c r="BM1105" s="28" t="s">
        <v>67</v>
      </c>
    </row>
    <row r="1106" spans="1:65" ht="15">
      <c r="A1106" s="25" t="s">
        <v>44</v>
      </c>
      <c r="B1106" s="18" t="s">
        <v>110</v>
      </c>
      <c r="C1106" s="15" t="s">
        <v>111</v>
      </c>
      <c r="D1106" s="16" t="s">
        <v>227</v>
      </c>
      <c r="E1106" s="17" t="s">
        <v>227</v>
      </c>
      <c r="F1106" s="17" t="s">
        <v>227</v>
      </c>
      <c r="G1106" s="17" t="s">
        <v>227</v>
      </c>
      <c r="H1106" s="17" t="s">
        <v>227</v>
      </c>
      <c r="I1106" s="17" t="s">
        <v>227</v>
      </c>
      <c r="J1106" s="17" t="s">
        <v>227</v>
      </c>
      <c r="K1106" s="17" t="s">
        <v>227</v>
      </c>
      <c r="L1106" s="17" t="s">
        <v>227</v>
      </c>
      <c r="M1106" s="17" t="s">
        <v>227</v>
      </c>
      <c r="N1106" s="17" t="s">
        <v>227</v>
      </c>
      <c r="O1106" s="17" t="s">
        <v>227</v>
      </c>
      <c r="P1106" s="17" t="s">
        <v>227</v>
      </c>
      <c r="Q1106" s="17" t="s">
        <v>227</v>
      </c>
      <c r="R1106" s="17" t="s">
        <v>227</v>
      </c>
      <c r="S1106" s="17" t="s">
        <v>227</v>
      </c>
      <c r="T1106" s="17" t="s">
        <v>227</v>
      </c>
      <c r="U1106" s="17" t="s">
        <v>227</v>
      </c>
      <c r="V1106" s="17" t="s">
        <v>227</v>
      </c>
      <c r="W1106" s="17" t="s">
        <v>227</v>
      </c>
      <c r="X1106" s="17" t="s">
        <v>227</v>
      </c>
      <c r="Y1106" s="17" t="s">
        <v>227</v>
      </c>
      <c r="Z1106" s="17" t="s">
        <v>227</v>
      </c>
      <c r="AA1106" s="17" t="s">
        <v>227</v>
      </c>
      <c r="AB1106" s="17" t="s">
        <v>227</v>
      </c>
      <c r="AC1106" s="155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 t="s">
        <v>228</v>
      </c>
      <c r="C1107" s="9" t="s">
        <v>228</v>
      </c>
      <c r="D1107" s="153" t="s">
        <v>231</v>
      </c>
      <c r="E1107" s="154" t="s">
        <v>232</v>
      </c>
      <c r="F1107" s="154" t="s">
        <v>233</v>
      </c>
      <c r="G1107" s="154" t="s">
        <v>237</v>
      </c>
      <c r="H1107" s="154" t="s">
        <v>238</v>
      </c>
      <c r="I1107" s="154" t="s">
        <v>239</v>
      </c>
      <c r="J1107" s="154" t="s">
        <v>240</v>
      </c>
      <c r="K1107" s="154" t="s">
        <v>241</v>
      </c>
      <c r="L1107" s="154" t="s">
        <v>242</v>
      </c>
      <c r="M1107" s="154" t="s">
        <v>243</v>
      </c>
      <c r="N1107" s="154" t="s">
        <v>244</v>
      </c>
      <c r="O1107" s="154" t="s">
        <v>245</v>
      </c>
      <c r="P1107" s="154" t="s">
        <v>246</v>
      </c>
      <c r="Q1107" s="154" t="s">
        <v>247</v>
      </c>
      <c r="R1107" s="154" t="s">
        <v>248</v>
      </c>
      <c r="S1107" s="154" t="s">
        <v>249</v>
      </c>
      <c r="T1107" s="154" t="s">
        <v>250</v>
      </c>
      <c r="U1107" s="154" t="s">
        <v>251</v>
      </c>
      <c r="V1107" s="154" t="s">
        <v>252</v>
      </c>
      <c r="W1107" s="154" t="s">
        <v>253</v>
      </c>
      <c r="X1107" s="154" t="s">
        <v>254</v>
      </c>
      <c r="Y1107" s="154" t="s">
        <v>255</v>
      </c>
      <c r="Z1107" s="154" t="s">
        <v>257</v>
      </c>
      <c r="AA1107" s="154" t="s">
        <v>259</v>
      </c>
      <c r="AB1107" s="154" t="s">
        <v>260</v>
      </c>
      <c r="AC1107" s="155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 t="s">
        <v>3</v>
      </c>
    </row>
    <row r="1108" spans="1:65">
      <c r="A1108" s="30"/>
      <c r="B1108" s="19"/>
      <c r="C1108" s="9"/>
      <c r="D1108" s="10" t="s">
        <v>114</v>
      </c>
      <c r="E1108" s="11" t="s">
        <v>301</v>
      </c>
      <c r="F1108" s="11" t="s">
        <v>301</v>
      </c>
      <c r="G1108" s="11" t="s">
        <v>302</v>
      </c>
      <c r="H1108" s="11" t="s">
        <v>114</v>
      </c>
      <c r="I1108" s="11" t="s">
        <v>114</v>
      </c>
      <c r="J1108" s="11" t="s">
        <v>302</v>
      </c>
      <c r="K1108" s="11" t="s">
        <v>301</v>
      </c>
      <c r="L1108" s="11" t="s">
        <v>302</v>
      </c>
      <c r="M1108" s="11" t="s">
        <v>302</v>
      </c>
      <c r="N1108" s="11" t="s">
        <v>302</v>
      </c>
      <c r="O1108" s="11" t="s">
        <v>302</v>
      </c>
      <c r="P1108" s="11" t="s">
        <v>302</v>
      </c>
      <c r="Q1108" s="11" t="s">
        <v>114</v>
      </c>
      <c r="R1108" s="11" t="s">
        <v>302</v>
      </c>
      <c r="S1108" s="11" t="s">
        <v>302</v>
      </c>
      <c r="T1108" s="11" t="s">
        <v>114</v>
      </c>
      <c r="U1108" s="11" t="s">
        <v>302</v>
      </c>
      <c r="V1108" s="11" t="s">
        <v>301</v>
      </c>
      <c r="W1108" s="11" t="s">
        <v>302</v>
      </c>
      <c r="X1108" s="11" t="s">
        <v>114</v>
      </c>
      <c r="Y1108" s="11" t="s">
        <v>301</v>
      </c>
      <c r="Z1108" s="11" t="s">
        <v>302</v>
      </c>
      <c r="AA1108" s="11" t="s">
        <v>301</v>
      </c>
      <c r="AB1108" s="11" t="s">
        <v>302</v>
      </c>
      <c r="AC1108" s="155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0</v>
      </c>
    </row>
    <row r="1109" spans="1:65">
      <c r="A1109" s="30"/>
      <c r="B1109" s="19"/>
      <c r="C1109" s="9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155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8">
        <v>1</v>
      </c>
      <c r="C1110" s="14">
        <v>1</v>
      </c>
      <c r="D1110" s="217">
        <v>85.518500000000003</v>
      </c>
      <c r="E1110" s="217">
        <v>82.420220335599495</v>
      </c>
      <c r="F1110" s="217">
        <v>88</v>
      </c>
      <c r="G1110" s="217">
        <v>83</v>
      </c>
      <c r="H1110" s="217">
        <v>85.010900000000007</v>
      </c>
      <c r="I1110" s="217">
        <v>79</v>
      </c>
      <c r="J1110" s="217">
        <v>73</v>
      </c>
      <c r="K1110" s="217">
        <v>87.2</v>
      </c>
      <c r="L1110" s="217">
        <v>81</v>
      </c>
      <c r="M1110" s="217">
        <v>89</v>
      </c>
      <c r="N1110" s="217">
        <v>77</v>
      </c>
      <c r="O1110" s="217">
        <v>77</v>
      </c>
      <c r="P1110" s="217">
        <v>82</v>
      </c>
      <c r="Q1110" s="217">
        <v>83.094662933699993</v>
      </c>
      <c r="R1110" s="217">
        <v>79</v>
      </c>
      <c r="S1110" s="217">
        <v>81</v>
      </c>
      <c r="T1110" s="217">
        <v>79</v>
      </c>
      <c r="U1110" s="217">
        <v>83.3</v>
      </c>
      <c r="V1110" s="217">
        <v>86</v>
      </c>
      <c r="W1110" s="217">
        <v>75</v>
      </c>
      <c r="X1110" s="217">
        <v>83</v>
      </c>
      <c r="Y1110" s="219">
        <v>79</v>
      </c>
      <c r="Z1110" s="218">
        <v>97</v>
      </c>
      <c r="AA1110" s="219">
        <v>122</v>
      </c>
      <c r="AB1110" s="217">
        <v>84</v>
      </c>
      <c r="AC1110" s="220"/>
      <c r="AD1110" s="221"/>
      <c r="AE1110" s="221"/>
      <c r="AF1110" s="221"/>
      <c r="AG1110" s="221"/>
      <c r="AH1110" s="221"/>
      <c r="AI1110" s="221"/>
      <c r="AJ1110" s="221"/>
      <c r="AK1110" s="221"/>
      <c r="AL1110" s="221"/>
      <c r="AM1110" s="221"/>
      <c r="AN1110" s="221"/>
      <c r="AO1110" s="221"/>
      <c r="AP1110" s="221"/>
      <c r="AQ1110" s="221"/>
      <c r="AR1110" s="221"/>
      <c r="AS1110" s="221"/>
      <c r="AT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G1110" s="221"/>
      <c r="BH1110" s="221"/>
      <c r="BI1110" s="221"/>
      <c r="BJ1110" s="221"/>
      <c r="BK1110" s="221"/>
      <c r="BL1110" s="221"/>
      <c r="BM1110" s="222">
        <v>1</v>
      </c>
    </row>
    <row r="1111" spans="1:65">
      <c r="A1111" s="30"/>
      <c r="B1111" s="19">
        <v>1</v>
      </c>
      <c r="C1111" s="9">
        <v>2</v>
      </c>
      <c r="D1111" s="223">
        <v>83.723000000000013</v>
      </c>
      <c r="E1111" s="223">
        <v>82.913441431327925</v>
      </c>
      <c r="F1111" s="223">
        <v>87</v>
      </c>
      <c r="G1111" s="223">
        <v>83</v>
      </c>
      <c r="H1111" s="223">
        <v>79.033199999999994</v>
      </c>
      <c r="I1111" s="223">
        <v>79</v>
      </c>
      <c r="J1111" s="223">
        <v>75</v>
      </c>
      <c r="K1111" s="223">
        <v>86.8</v>
      </c>
      <c r="L1111" s="223">
        <v>82</v>
      </c>
      <c r="M1111" s="223">
        <v>88</v>
      </c>
      <c r="N1111" s="223">
        <v>76</v>
      </c>
      <c r="O1111" s="223">
        <v>81</v>
      </c>
      <c r="P1111" s="223">
        <v>86</v>
      </c>
      <c r="Q1111" s="223">
        <v>80.296069507824043</v>
      </c>
      <c r="R1111" s="223">
        <v>81</v>
      </c>
      <c r="S1111" s="223">
        <v>82</v>
      </c>
      <c r="T1111" s="223">
        <v>80</v>
      </c>
      <c r="U1111" s="223">
        <v>83.3</v>
      </c>
      <c r="V1111" s="223">
        <v>79</v>
      </c>
      <c r="W1111" s="223">
        <v>79</v>
      </c>
      <c r="X1111" s="223">
        <v>83</v>
      </c>
      <c r="Y1111" s="223">
        <v>82</v>
      </c>
      <c r="Z1111" s="224">
        <v>98</v>
      </c>
      <c r="AA1111" s="224">
        <v>111</v>
      </c>
      <c r="AB1111" s="223">
        <v>83</v>
      </c>
      <c r="AC1111" s="220"/>
      <c r="AD1111" s="221"/>
      <c r="AE1111" s="221"/>
      <c r="AF1111" s="221"/>
      <c r="AG1111" s="221"/>
      <c r="AH1111" s="221"/>
      <c r="AI1111" s="221"/>
      <c r="AJ1111" s="221"/>
      <c r="AK1111" s="221"/>
      <c r="AL1111" s="221"/>
      <c r="AM1111" s="221"/>
      <c r="AN1111" s="221"/>
      <c r="AO1111" s="221"/>
      <c r="AP1111" s="221"/>
      <c r="AQ1111" s="221"/>
      <c r="AR1111" s="221"/>
      <c r="AS1111" s="221"/>
      <c r="AT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G1111" s="221"/>
      <c r="BH1111" s="221"/>
      <c r="BI1111" s="221"/>
      <c r="BJ1111" s="221"/>
      <c r="BK1111" s="221"/>
      <c r="BL1111" s="221"/>
      <c r="BM1111" s="222">
        <v>17</v>
      </c>
    </row>
    <row r="1112" spans="1:65">
      <c r="A1112" s="30"/>
      <c r="B1112" s="19">
        <v>1</v>
      </c>
      <c r="C1112" s="9">
        <v>3</v>
      </c>
      <c r="D1112" s="223">
        <v>85.4345</v>
      </c>
      <c r="E1112" s="223">
        <v>84.002676005304068</v>
      </c>
      <c r="F1112" s="223">
        <v>88</v>
      </c>
      <c r="G1112" s="223">
        <v>85</v>
      </c>
      <c r="H1112" s="223">
        <v>77.664400000000001</v>
      </c>
      <c r="I1112" s="223">
        <v>79</v>
      </c>
      <c r="J1112" s="223">
        <v>78</v>
      </c>
      <c r="K1112" s="223">
        <v>87.2</v>
      </c>
      <c r="L1112" s="223">
        <v>80</v>
      </c>
      <c r="M1112" s="223">
        <v>87</v>
      </c>
      <c r="N1112" s="223">
        <v>76</v>
      </c>
      <c r="O1112" s="223">
        <v>80</v>
      </c>
      <c r="P1112" s="223">
        <v>84</v>
      </c>
      <c r="Q1112" s="223">
        <v>80.594864618773641</v>
      </c>
      <c r="R1112" s="223">
        <v>79</v>
      </c>
      <c r="S1112" s="223">
        <v>80</v>
      </c>
      <c r="T1112" s="223">
        <v>82</v>
      </c>
      <c r="U1112" s="223">
        <v>83</v>
      </c>
      <c r="V1112" s="223">
        <v>82</v>
      </c>
      <c r="W1112" s="223">
        <v>76</v>
      </c>
      <c r="X1112" s="223">
        <v>81</v>
      </c>
      <c r="Y1112" s="223">
        <v>82</v>
      </c>
      <c r="Z1112" s="224">
        <v>95</v>
      </c>
      <c r="AA1112" s="224">
        <v>106</v>
      </c>
      <c r="AB1112" s="223">
        <v>82</v>
      </c>
      <c r="AC1112" s="220"/>
      <c r="AD1112" s="221"/>
      <c r="AE1112" s="221"/>
      <c r="AF1112" s="221"/>
      <c r="AG1112" s="221"/>
      <c r="AH1112" s="221"/>
      <c r="AI1112" s="221"/>
      <c r="AJ1112" s="221"/>
      <c r="AK1112" s="221"/>
      <c r="AL1112" s="221"/>
      <c r="AM1112" s="221"/>
      <c r="AN1112" s="221"/>
      <c r="AO1112" s="221"/>
      <c r="AP1112" s="221"/>
      <c r="AQ1112" s="221"/>
      <c r="AR1112" s="221"/>
      <c r="AS1112" s="221"/>
      <c r="AT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G1112" s="221"/>
      <c r="BH1112" s="221"/>
      <c r="BI1112" s="221"/>
      <c r="BJ1112" s="221"/>
      <c r="BK1112" s="221"/>
      <c r="BL1112" s="221"/>
      <c r="BM1112" s="222">
        <v>16</v>
      </c>
    </row>
    <row r="1113" spans="1:65">
      <c r="A1113" s="30"/>
      <c r="B1113" s="19">
        <v>1</v>
      </c>
      <c r="C1113" s="9">
        <v>4</v>
      </c>
      <c r="D1113" s="223">
        <v>85.911500000000004</v>
      </c>
      <c r="E1113" s="223">
        <v>84.579453585098165</v>
      </c>
      <c r="F1113" s="223">
        <v>88</v>
      </c>
      <c r="G1113" s="223">
        <v>88</v>
      </c>
      <c r="H1113" s="223">
        <v>79.412400000000005</v>
      </c>
      <c r="I1113" s="223">
        <v>79</v>
      </c>
      <c r="J1113" s="223">
        <v>81</v>
      </c>
      <c r="K1113" s="223">
        <v>82</v>
      </c>
      <c r="L1113" s="223">
        <v>81</v>
      </c>
      <c r="M1113" s="223">
        <v>88</v>
      </c>
      <c r="N1113" s="223">
        <v>78</v>
      </c>
      <c r="O1113" s="223">
        <v>82</v>
      </c>
      <c r="P1113" s="223">
        <v>84</v>
      </c>
      <c r="Q1113" s="223">
        <v>84.922314889199995</v>
      </c>
      <c r="R1113" s="223">
        <v>78</v>
      </c>
      <c r="S1113" s="223">
        <v>81</v>
      </c>
      <c r="T1113" s="223">
        <v>80</v>
      </c>
      <c r="U1113" s="223">
        <v>85.3</v>
      </c>
      <c r="V1113" s="223">
        <v>80</v>
      </c>
      <c r="W1113" s="223">
        <v>79</v>
      </c>
      <c r="X1113" s="223">
        <v>81</v>
      </c>
      <c r="Y1113" s="223">
        <v>82</v>
      </c>
      <c r="Z1113" s="224">
        <v>94</v>
      </c>
      <c r="AA1113" s="224">
        <v>110</v>
      </c>
      <c r="AB1113" s="223">
        <v>85</v>
      </c>
      <c r="AC1113" s="220"/>
      <c r="AD1113" s="221"/>
      <c r="AE1113" s="221"/>
      <c r="AF1113" s="221"/>
      <c r="AG1113" s="221"/>
      <c r="AH1113" s="221"/>
      <c r="AI1113" s="221"/>
      <c r="AJ1113" s="221"/>
      <c r="AK1113" s="221"/>
      <c r="AL1113" s="221"/>
      <c r="AM1113" s="221"/>
      <c r="AN1113" s="221"/>
      <c r="AO1113" s="221"/>
      <c r="AP1113" s="221"/>
      <c r="AQ1113" s="221"/>
      <c r="AR1113" s="221"/>
      <c r="AS1113" s="221"/>
      <c r="AT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G1113" s="221"/>
      <c r="BH1113" s="221"/>
      <c r="BI1113" s="221"/>
      <c r="BJ1113" s="221"/>
      <c r="BK1113" s="221"/>
      <c r="BL1113" s="221"/>
      <c r="BM1113" s="222">
        <v>82.075051708236984</v>
      </c>
    </row>
    <row r="1114" spans="1:65">
      <c r="A1114" s="30"/>
      <c r="B1114" s="19">
        <v>1</v>
      </c>
      <c r="C1114" s="9">
        <v>5</v>
      </c>
      <c r="D1114" s="223">
        <v>85.3245</v>
      </c>
      <c r="E1114" s="223">
        <v>82.256765742011936</v>
      </c>
      <c r="F1114" s="223">
        <v>86</v>
      </c>
      <c r="G1114" s="223">
        <v>84</v>
      </c>
      <c r="H1114" s="223">
        <v>74.842500000000001</v>
      </c>
      <c r="I1114" s="223">
        <v>79</v>
      </c>
      <c r="J1114" s="223">
        <v>79</v>
      </c>
      <c r="K1114" s="223">
        <v>85.1</v>
      </c>
      <c r="L1114" s="223">
        <v>83</v>
      </c>
      <c r="M1114" s="223">
        <v>89</v>
      </c>
      <c r="N1114" s="223">
        <v>78</v>
      </c>
      <c r="O1114" s="223">
        <v>81</v>
      </c>
      <c r="P1114" s="223">
        <v>84</v>
      </c>
      <c r="Q1114" s="223">
        <v>82.734275163199982</v>
      </c>
      <c r="R1114" s="223">
        <v>80</v>
      </c>
      <c r="S1114" s="223">
        <v>82</v>
      </c>
      <c r="T1114" s="223">
        <v>81</v>
      </c>
      <c r="U1114" s="225">
        <v>86.8</v>
      </c>
      <c r="V1114" s="223">
        <v>82</v>
      </c>
      <c r="W1114" s="223">
        <v>78</v>
      </c>
      <c r="X1114" s="223">
        <v>84</v>
      </c>
      <c r="Y1114" s="223">
        <v>81</v>
      </c>
      <c r="Z1114" s="224">
        <v>96</v>
      </c>
      <c r="AA1114" s="224">
        <v>106</v>
      </c>
      <c r="AB1114" s="223">
        <v>83</v>
      </c>
      <c r="AC1114" s="220"/>
      <c r="AD1114" s="221"/>
      <c r="AE1114" s="221"/>
      <c r="AF1114" s="221"/>
      <c r="AG1114" s="221"/>
      <c r="AH1114" s="221"/>
      <c r="AI1114" s="221"/>
      <c r="AJ1114" s="221"/>
      <c r="AK1114" s="221"/>
      <c r="AL1114" s="221"/>
      <c r="AM1114" s="221"/>
      <c r="AN1114" s="221"/>
      <c r="AO1114" s="221"/>
      <c r="AP1114" s="221"/>
      <c r="AQ1114" s="221"/>
      <c r="AR1114" s="221"/>
      <c r="AS1114" s="221"/>
      <c r="AT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G1114" s="221"/>
      <c r="BH1114" s="221"/>
      <c r="BI1114" s="221"/>
      <c r="BJ1114" s="221"/>
      <c r="BK1114" s="221"/>
      <c r="BL1114" s="221"/>
      <c r="BM1114" s="222">
        <v>70</v>
      </c>
    </row>
    <row r="1115" spans="1:65">
      <c r="A1115" s="30"/>
      <c r="B1115" s="19">
        <v>1</v>
      </c>
      <c r="C1115" s="9">
        <v>6</v>
      </c>
      <c r="D1115" s="223">
        <v>86.064499999999995</v>
      </c>
      <c r="E1115" s="223">
        <v>82.662429345964753</v>
      </c>
      <c r="F1115" s="223">
        <v>86</v>
      </c>
      <c r="G1115" s="223">
        <v>86</v>
      </c>
      <c r="H1115" s="223">
        <v>81.759500000000003</v>
      </c>
      <c r="I1115" s="223">
        <v>78</v>
      </c>
      <c r="J1115" s="223">
        <v>81</v>
      </c>
      <c r="K1115" s="223">
        <v>82.6</v>
      </c>
      <c r="L1115" s="223">
        <v>82</v>
      </c>
      <c r="M1115" s="223">
        <v>89</v>
      </c>
      <c r="N1115" s="223">
        <v>75</v>
      </c>
      <c r="O1115" s="223">
        <v>80</v>
      </c>
      <c r="P1115" s="223">
        <v>85</v>
      </c>
      <c r="Q1115" s="223">
        <v>83.200562178699997</v>
      </c>
      <c r="R1115" s="223">
        <v>80</v>
      </c>
      <c r="S1115" s="223">
        <v>83</v>
      </c>
      <c r="T1115" s="223">
        <v>84</v>
      </c>
      <c r="U1115" s="223">
        <v>83.5</v>
      </c>
      <c r="V1115" s="223">
        <v>79</v>
      </c>
      <c r="W1115" s="223">
        <v>79</v>
      </c>
      <c r="X1115" s="223">
        <v>82</v>
      </c>
      <c r="Y1115" s="223">
        <v>83</v>
      </c>
      <c r="Z1115" s="224">
        <v>98</v>
      </c>
      <c r="AA1115" s="224">
        <v>109</v>
      </c>
      <c r="AB1115" s="223">
        <v>84</v>
      </c>
      <c r="AC1115" s="220"/>
      <c r="AD1115" s="221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6"/>
    </row>
    <row r="1116" spans="1:65">
      <c r="A1116" s="30"/>
      <c r="B1116" s="20" t="s">
        <v>267</v>
      </c>
      <c r="C1116" s="12"/>
      <c r="D1116" s="227">
        <v>85.329416666666674</v>
      </c>
      <c r="E1116" s="227">
        <v>83.139164407551064</v>
      </c>
      <c r="F1116" s="227">
        <v>87.166666666666671</v>
      </c>
      <c r="G1116" s="227">
        <v>84.833333333333329</v>
      </c>
      <c r="H1116" s="227">
        <v>79.620483333333326</v>
      </c>
      <c r="I1116" s="227">
        <v>78.833333333333329</v>
      </c>
      <c r="J1116" s="227">
        <v>77.833333333333329</v>
      </c>
      <c r="K1116" s="227">
        <v>85.149999999999991</v>
      </c>
      <c r="L1116" s="227">
        <v>81.5</v>
      </c>
      <c r="M1116" s="227">
        <v>88.333333333333329</v>
      </c>
      <c r="N1116" s="227">
        <v>76.666666666666671</v>
      </c>
      <c r="O1116" s="227">
        <v>80.166666666666671</v>
      </c>
      <c r="P1116" s="227">
        <v>84.166666666666671</v>
      </c>
      <c r="Q1116" s="227">
        <v>82.473791548566282</v>
      </c>
      <c r="R1116" s="227">
        <v>79.5</v>
      </c>
      <c r="S1116" s="227">
        <v>81.5</v>
      </c>
      <c r="T1116" s="227">
        <v>81</v>
      </c>
      <c r="U1116" s="227">
        <v>84.2</v>
      </c>
      <c r="V1116" s="227">
        <v>81.333333333333329</v>
      </c>
      <c r="W1116" s="227">
        <v>77.666666666666671</v>
      </c>
      <c r="X1116" s="227">
        <v>82.333333333333329</v>
      </c>
      <c r="Y1116" s="227">
        <v>81.5</v>
      </c>
      <c r="Z1116" s="227">
        <v>96.333333333333329</v>
      </c>
      <c r="AA1116" s="227">
        <v>110.66666666666667</v>
      </c>
      <c r="AB1116" s="227">
        <v>83.5</v>
      </c>
      <c r="AC1116" s="220"/>
      <c r="AD1116" s="221"/>
      <c r="AE1116" s="221"/>
      <c r="AF1116" s="221"/>
      <c r="AG1116" s="221"/>
      <c r="AH1116" s="221"/>
      <c r="AI1116" s="221"/>
      <c r="AJ1116" s="221"/>
      <c r="AK1116" s="221"/>
      <c r="AL1116" s="221"/>
      <c r="AM1116" s="221"/>
      <c r="AN1116" s="221"/>
      <c r="AO1116" s="221"/>
      <c r="AP1116" s="221"/>
      <c r="AQ1116" s="221"/>
      <c r="AR1116" s="221"/>
      <c r="AS1116" s="221"/>
      <c r="AT1116" s="221"/>
      <c r="AU1116" s="221"/>
      <c r="AV1116" s="221"/>
      <c r="AW1116" s="221"/>
      <c r="AX1116" s="221"/>
      <c r="AY1116" s="221"/>
      <c r="AZ1116" s="221"/>
      <c r="BA1116" s="221"/>
      <c r="BB1116" s="221"/>
      <c r="BC1116" s="221"/>
      <c r="BD1116" s="221"/>
      <c r="BE1116" s="221"/>
      <c r="BF1116" s="221"/>
      <c r="BG1116" s="221"/>
      <c r="BH1116" s="221"/>
      <c r="BI1116" s="221"/>
      <c r="BJ1116" s="221"/>
      <c r="BK1116" s="221"/>
      <c r="BL1116" s="221"/>
      <c r="BM1116" s="226"/>
    </row>
    <row r="1117" spans="1:65">
      <c r="A1117" s="30"/>
      <c r="B1117" s="3" t="s">
        <v>268</v>
      </c>
      <c r="C1117" s="29"/>
      <c r="D1117" s="223">
        <v>85.476500000000001</v>
      </c>
      <c r="E1117" s="223">
        <v>82.787935388646332</v>
      </c>
      <c r="F1117" s="223">
        <v>87.5</v>
      </c>
      <c r="G1117" s="223">
        <v>84.5</v>
      </c>
      <c r="H1117" s="223">
        <v>79.222800000000007</v>
      </c>
      <c r="I1117" s="223">
        <v>79</v>
      </c>
      <c r="J1117" s="223">
        <v>78.5</v>
      </c>
      <c r="K1117" s="223">
        <v>85.949999999999989</v>
      </c>
      <c r="L1117" s="223">
        <v>81.5</v>
      </c>
      <c r="M1117" s="223">
        <v>88.5</v>
      </c>
      <c r="N1117" s="223">
        <v>76.5</v>
      </c>
      <c r="O1117" s="223">
        <v>80.5</v>
      </c>
      <c r="P1117" s="223">
        <v>84</v>
      </c>
      <c r="Q1117" s="223">
        <v>82.914469048449988</v>
      </c>
      <c r="R1117" s="223">
        <v>79.5</v>
      </c>
      <c r="S1117" s="223">
        <v>81.5</v>
      </c>
      <c r="T1117" s="223">
        <v>80.5</v>
      </c>
      <c r="U1117" s="223">
        <v>83.4</v>
      </c>
      <c r="V1117" s="223">
        <v>81</v>
      </c>
      <c r="W1117" s="223">
        <v>78.5</v>
      </c>
      <c r="X1117" s="223">
        <v>82.5</v>
      </c>
      <c r="Y1117" s="223">
        <v>82</v>
      </c>
      <c r="Z1117" s="223">
        <v>96.5</v>
      </c>
      <c r="AA1117" s="223">
        <v>109.5</v>
      </c>
      <c r="AB1117" s="223">
        <v>83.5</v>
      </c>
      <c r="AC1117" s="220"/>
      <c r="AD1117" s="221"/>
      <c r="AE1117" s="221"/>
      <c r="AF1117" s="221"/>
      <c r="AG1117" s="221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6"/>
    </row>
    <row r="1118" spans="1:65">
      <c r="A1118" s="30"/>
      <c r="B1118" s="3" t="s">
        <v>269</v>
      </c>
      <c r="C1118" s="29"/>
      <c r="D1118" s="228">
        <v>0.83744399315217366</v>
      </c>
      <c r="E1118" s="228">
        <v>0.93742416854842392</v>
      </c>
      <c r="F1118" s="228">
        <v>0.98319208025017513</v>
      </c>
      <c r="G1118" s="228">
        <v>1.9407902170679516</v>
      </c>
      <c r="H1118" s="228">
        <v>3.4835490887407743</v>
      </c>
      <c r="I1118" s="228">
        <v>0.40824829046386302</v>
      </c>
      <c r="J1118" s="228">
        <v>3.2506409624359724</v>
      </c>
      <c r="K1118" s="228">
        <v>2.3475519163588285</v>
      </c>
      <c r="L1118" s="228">
        <v>1.0488088481701516</v>
      </c>
      <c r="M1118" s="228">
        <v>0.81649658092772603</v>
      </c>
      <c r="N1118" s="228">
        <v>1.2110601416389966</v>
      </c>
      <c r="O1118" s="228">
        <v>1.7224014243685082</v>
      </c>
      <c r="P1118" s="228">
        <v>1.3291601358251255</v>
      </c>
      <c r="Q1118" s="228">
        <v>1.74640400727083</v>
      </c>
      <c r="R1118" s="228">
        <v>1.0488088481701516</v>
      </c>
      <c r="S1118" s="228">
        <v>1.0488088481701516</v>
      </c>
      <c r="T1118" s="228">
        <v>1.7888543819998317</v>
      </c>
      <c r="U1118" s="228">
        <v>1.5178932768808213</v>
      </c>
      <c r="V1118" s="228">
        <v>2.6583202716502514</v>
      </c>
      <c r="W1118" s="228">
        <v>1.7511900715418263</v>
      </c>
      <c r="X1118" s="228">
        <v>1.2110601416389968</v>
      </c>
      <c r="Y1118" s="228">
        <v>1.3784048752090221</v>
      </c>
      <c r="Z1118" s="228">
        <v>1.6329931618554521</v>
      </c>
      <c r="AA1118" s="228">
        <v>5.921711464320655</v>
      </c>
      <c r="AB1118" s="228">
        <v>1.0488088481701516</v>
      </c>
      <c r="AC1118" s="229"/>
      <c r="AD1118" s="230"/>
      <c r="AE1118" s="230"/>
      <c r="AF1118" s="230"/>
      <c r="AG1118" s="230"/>
      <c r="AH1118" s="230"/>
      <c r="AI1118" s="230"/>
      <c r="AJ1118" s="230"/>
      <c r="AK1118" s="230"/>
      <c r="AL1118" s="230"/>
      <c r="AM1118" s="230"/>
      <c r="AN1118" s="230"/>
      <c r="AO1118" s="230"/>
      <c r="AP1118" s="230"/>
      <c r="AQ1118" s="230"/>
      <c r="AR1118" s="230"/>
      <c r="AS1118" s="230"/>
      <c r="AT1118" s="230"/>
      <c r="AU1118" s="230"/>
      <c r="AV1118" s="230"/>
      <c r="AW1118" s="230"/>
      <c r="AX1118" s="230"/>
      <c r="AY1118" s="230"/>
      <c r="AZ1118" s="230"/>
      <c r="BA1118" s="230"/>
      <c r="BB1118" s="230"/>
      <c r="BC1118" s="230"/>
      <c r="BD1118" s="230"/>
      <c r="BE1118" s="230"/>
      <c r="BF1118" s="230"/>
      <c r="BG1118" s="230"/>
      <c r="BH1118" s="230"/>
      <c r="BI1118" s="230"/>
      <c r="BJ1118" s="230"/>
      <c r="BK1118" s="230"/>
      <c r="BL1118" s="230"/>
      <c r="BM1118" s="231"/>
    </row>
    <row r="1119" spans="1:65">
      <c r="A1119" s="30"/>
      <c r="B1119" s="3" t="s">
        <v>87</v>
      </c>
      <c r="C1119" s="29"/>
      <c r="D1119" s="13">
        <v>9.8142472533662029E-3</v>
      </c>
      <c r="E1119" s="13">
        <v>1.1275361921526396E-2</v>
      </c>
      <c r="F1119" s="13">
        <v>1.1279450251436044E-2</v>
      </c>
      <c r="G1119" s="13">
        <v>2.2877684287637937E-2</v>
      </c>
      <c r="H1119" s="13">
        <v>4.3751920899007875E-2</v>
      </c>
      <c r="I1119" s="13">
        <v>5.178625249013062E-3</v>
      </c>
      <c r="J1119" s="13">
        <v>4.1764123714380805E-2</v>
      </c>
      <c r="K1119" s="13">
        <v>2.7569605594349133E-2</v>
      </c>
      <c r="L1119" s="13">
        <v>1.2868820222946645E-2</v>
      </c>
      <c r="M1119" s="13">
        <v>9.2433575199365216E-3</v>
      </c>
      <c r="N1119" s="13">
        <v>1.5796436630073869E-2</v>
      </c>
      <c r="O1119" s="13">
        <v>2.1485256852829624E-2</v>
      </c>
      <c r="P1119" s="13">
        <v>1.5792001613763866E-2</v>
      </c>
      <c r="Q1119" s="13">
        <v>2.1175260340036948E-2</v>
      </c>
      <c r="R1119" s="13">
        <v>1.3192564127926435E-2</v>
      </c>
      <c r="S1119" s="13">
        <v>1.2868820222946645E-2</v>
      </c>
      <c r="T1119" s="13">
        <v>2.2084621999997923E-2</v>
      </c>
      <c r="U1119" s="13">
        <v>1.8027236067468186E-2</v>
      </c>
      <c r="V1119" s="13">
        <v>3.2684265635044077E-2</v>
      </c>
      <c r="W1119" s="13">
        <v>2.2547511650753128E-2</v>
      </c>
      <c r="X1119" s="13">
        <v>1.4709232489542472E-2</v>
      </c>
      <c r="Y1119" s="13">
        <v>1.691294325409843E-2</v>
      </c>
      <c r="Z1119" s="13">
        <v>1.6951486109226147E-2</v>
      </c>
      <c r="AA1119" s="13">
        <v>5.3509440942656521E-2</v>
      </c>
      <c r="AB1119" s="13">
        <v>1.2560585008025768E-2</v>
      </c>
      <c r="AC1119" s="155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6"/>
    </row>
    <row r="1120" spans="1:65">
      <c r="A1120" s="30"/>
      <c r="B1120" s="3" t="s">
        <v>270</v>
      </c>
      <c r="C1120" s="29"/>
      <c r="D1120" s="13">
        <v>3.9651086300845906E-2</v>
      </c>
      <c r="E1120" s="13">
        <v>1.2965117623036315E-2</v>
      </c>
      <c r="F1120" s="13">
        <v>6.2036085905002203E-2</v>
      </c>
      <c r="G1120" s="13">
        <v>3.360682165515505E-2</v>
      </c>
      <c r="H1120" s="13">
        <v>-2.9906388406908846E-2</v>
      </c>
      <c r="I1120" s="13">
        <v>-3.9497000701594676E-2</v>
      </c>
      <c r="J1120" s="13">
        <v>-5.1680971094386297E-2</v>
      </c>
      <c r="K1120" s="13">
        <v>3.7465078946205654E-2</v>
      </c>
      <c r="L1120" s="13">
        <v>-7.0064129874836123E-3</v>
      </c>
      <c r="M1120" s="13">
        <v>7.6250718029925668E-2</v>
      </c>
      <c r="N1120" s="13">
        <v>-6.5895603219309762E-2</v>
      </c>
      <c r="O1120" s="13">
        <v>-2.3251706844539033E-2</v>
      </c>
      <c r="P1120" s="13">
        <v>2.5484174726627451E-2</v>
      </c>
      <c r="Q1120" s="13">
        <v>4.8582344089986851E-3</v>
      </c>
      <c r="R1120" s="13">
        <v>-3.1374353773066854E-2</v>
      </c>
      <c r="S1120" s="13">
        <v>-7.0064129874836123E-3</v>
      </c>
      <c r="T1120" s="13">
        <v>-1.3098398183879478E-2</v>
      </c>
      <c r="U1120" s="13">
        <v>2.5890307073053842E-2</v>
      </c>
      <c r="V1120" s="13">
        <v>-9.0370747196156787E-3</v>
      </c>
      <c r="W1120" s="13">
        <v>-5.3711632826518141E-2</v>
      </c>
      <c r="X1120" s="13">
        <v>3.1468956731759423E-3</v>
      </c>
      <c r="Y1120" s="13">
        <v>-7.0064129874836123E-3</v>
      </c>
      <c r="Z1120" s="13">
        <v>0.17372248117225864</v>
      </c>
      <c r="AA1120" s="13">
        <v>0.34835939013560502</v>
      </c>
      <c r="AB1120" s="13">
        <v>1.736152779809963E-2</v>
      </c>
      <c r="AC1120" s="155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6"/>
    </row>
    <row r="1121" spans="1:65">
      <c r="A1121" s="30"/>
      <c r="B1121" s="46" t="s">
        <v>271</v>
      </c>
      <c r="C1121" s="47"/>
      <c r="D1121" s="45">
        <v>0.81</v>
      </c>
      <c r="E1121" s="45">
        <v>0.22</v>
      </c>
      <c r="F1121" s="45">
        <v>1.3</v>
      </c>
      <c r="G1121" s="45">
        <v>0.67</v>
      </c>
      <c r="H1121" s="45">
        <v>0.73</v>
      </c>
      <c r="I1121" s="45">
        <v>0.94</v>
      </c>
      <c r="J1121" s="45">
        <v>1.21</v>
      </c>
      <c r="K1121" s="45">
        <v>0.76</v>
      </c>
      <c r="L1121" s="45">
        <v>0.22</v>
      </c>
      <c r="M1121" s="45">
        <v>1.62</v>
      </c>
      <c r="N1121" s="45">
        <v>1.53</v>
      </c>
      <c r="O1121" s="45">
        <v>0.57999999999999996</v>
      </c>
      <c r="P1121" s="45">
        <v>0.49</v>
      </c>
      <c r="Q1121" s="45">
        <v>0.04</v>
      </c>
      <c r="R1121" s="45">
        <v>0.76</v>
      </c>
      <c r="S1121" s="45">
        <v>0.22</v>
      </c>
      <c r="T1121" s="45">
        <v>0.36</v>
      </c>
      <c r="U1121" s="45">
        <v>0.5</v>
      </c>
      <c r="V1121" s="45">
        <v>0.27</v>
      </c>
      <c r="W1121" s="45">
        <v>1.26</v>
      </c>
      <c r="X1121" s="45">
        <v>0</v>
      </c>
      <c r="Y1121" s="45">
        <v>0.22</v>
      </c>
      <c r="Z1121" s="45">
        <v>3.78</v>
      </c>
      <c r="AA1121" s="45">
        <v>7.64</v>
      </c>
      <c r="AB1121" s="45">
        <v>0.31</v>
      </c>
      <c r="AC1121" s="155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6"/>
    </row>
    <row r="1122" spans="1:65">
      <c r="B1122" s="31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BM1122" s="56"/>
    </row>
    <row r="1123" spans="1:65" ht="15">
      <c r="B1123" s="8" t="s">
        <v>558</v>
      </c>
      <c r="BM1123" s="28" t="s">
        <v>67</v>
      </c>
    </row>
    <row r="1124" spans="1:65" ht="15">
      <c r="A1124" s="25" t="s">
        <v>45</v>
      </c>
      <c r="B1124" s="18" t="s">
        <v>110</v>
      </c>
      <c r="C1124" s="15" t="s">
        <v>111</v>
      </c>
      <c r="D1124" s="16" t="s">
        <v>227</v>
      </c>
      <c r="E1124" s="17" t="s">
        <v>227</v>
      </c>
      <c r="F1124" s="17" t="s">
        <v>227</v>
      </c>
      <c r="G1124" s="17" t="s">
        <v>227</v>
      </c>
      <c r="H1124" s="17" t="s">
        <v>227</v>
      </c>
      <c r="I1124" s="17" t="s">
        <v>227</v>
      </c>
      <c r="J1124" s="17" t="s">
        <v>227</v>
      </c>
      <c r="K1124" s="17" t="s">
        <v>227</v>
      </c>
      <c r="L1124" s="17" t="s">
        <v>227</v>
      </c>
      <c r="M1124" s="17" t="s">
        <v>227</v>
      </c>
      <c r="N1124" s="17" t="s">
        <v>227</v>
      </c>
      <c r="O1124" s="17" t="s">
        <v>227</v>
      </c>
      <c r="P1124" s="17" t="s">
        <v>227</v>
      </c>
      <c r="Q1124" s="17" t="s">
        <v>227</v>
      </c>
      <c r="R1124" s="17" t="s">
        <v>227</v>
      </c>
      <c r="S1124" s="17" t="s">
        <v>227</v>
      </c>
      <c r="T1124" s="17" t="s">
        <v>227</v>
      </c>
      <c r="U1124" s="17" t="s">
        <v>227</v>
      </c>
      <c r="V1124" s="17" t="s">
        <v>227</v>
      </c>
      <c r="W1124" s="17" t="s">
        <v>227</v>
      </c>
      <c r="X1124" s="17" t="s">
        <v>227</v>
      </c>
      <c r="Y1124" s="17" t="s">
        <v>227</v>
      </c>
      <c r="Z1124" s="17" t="s">
        <v>227</v>
      </c>
      <c r="AA1124" s="17" t="s">
        <v>227</v>
      </c>
      <c r="AB1124" s="17" t="s">
        <v>227</v>
      </c>
      <c r="AC1124" s="155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9" t="s">
        <v>228</v>
      </c>
      <c r="C1125" s="9" t="s">
        <v>228</v>
      </c>
      <c r="D1125" s="153" t="s">
        <v>231</v>
      </c>
      <c r="E1125" s="154" t="s">
        <v>232</v>
      </c>
      <c r="F1125" s="154" t="s">
        <v>233</v>
      </c>
      <c r="G1125" s="154" t="s">
        <v>237</v>
      </c>
      <c r="H1125" s="154" t="s">
        <v>238</v>
      </c>
      <c r="I1125" s="154" t="s">
        <v>239</v>
      </c>
      <c r="J1125" s="154" t="s">
        <v>240</v>
      </c>
      <c r="K1125" s="154" t="s">
        <v>241</v>
      </c>
      <c r="L1125" s="154" t="s">
        <v>242</v>
      </c>
      <c r="M1125" s="154" t="s">
        <v>243</v>
      </c>
      <c r="N1125" s="154" t="s">
        <v>244</v>
      </c>
      <c r="O1125" s="154" t="s">
        <v>245</v>
      </c>
      <c r="P1125" s="154" t="s">
        <v>246</v>
      </c>
      <c r="Q1125" s="154" t="s">
        <v>247</v>
      </c>
      <c r="R1125" s="154" t="s">
        <v>248</v>
      </c>
      <c r="S1125" s="154" t="s">
        <v>249</v>
      </c>
      <c r="T1125" s="154" t="s">
        <v>250</v>
      </c>
      <c r="U1125" s="154" t="s">
        <v>251</v>
      </c>
      <c r="V1125" s="154" t="s">
        <v>252</v>
      </c>
      <c r="W1125" s="154" t="s">
        <v>253</v>
      </c>
      <c r="X1125" s="154" t="s">
        <v>254</v>
      </c>
      <c r="Y1125" s="154" t="s">
        <v>255</v>
      </c>
      <c r="Z1125" s="154" t="s">
        <v>257</v>
      </c>
      <c r="AA1125" s="154" t="s">
        <v>259</v>
      </c>
      <c r="AB1125" s="154" t="s">
        <v>260</v>
      </c>
      <c r="AC1125" s="155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 t="s">
        <v>3</v>
      </c>
    </row>
    <row r="1126" spans="1:65">
      <c r="A1126" s="30"/>
      <c r="B1126" s="19"/>
      <c r="C1126" s="9"/>
      <c r="D1126" s="10" t="s">
        <v>114</v>
      </c>
      <c r="E1126" s="11" t="s">
        <v>301</v>
      </c>
      <c r="F1126" s="11" t="s">
        <v>301</v>
      </c>
      <c r="G1126" s="11" t="s">
        <v>302</v>
      </c>
      <c r="H1126" s="11" t="s">
        <v>114</v>
      </c>
      <c r="I1126" s="11" t="s">
        <v>114</v>
      </c>
      <c r="J1126" s="11" t="s">
        <v>302</v>
      </c>
      <c r="K1126" s="11" t="s">
        <v>301</v>
      </c>
      <c r="L1126" s="11" t="s">
        <v>302</v>
      </c>
      <c r="M1126" s="11" t="s">
        <v>302</v>
      </c>
      <c r="N1126" s="11" t="s">
        <v>302</v>
      </c>
      <c r="O1126" s="11" t="s">
        <v>302</v>
      </c>
      <c r="P1126" s="11" t="s">
        <v>302</v>
      </c>
      <c r="Q1126" s="11" t="s">
        <v>114</v>
      </c>
      <c r="R1126" s="11" t="s">
        <v>302</v>
      </c>
      <c r="S1126" s="11" t="s">
        <v>302</v>
      </c>
      <c r="T1126" s="11" t="s">
        <v>301</v>
      </c>
      <c r="U1126" s="11" t="s">
        <v>302</v>
      </c>
      <c r="V1126" s="11" t="s">
        <v>301</v>
      </c>
      <c r="W1126" s="11" t="s">
        <v>302</v>
      </c>
      <c r="X1126" s="11" t="s">
        <v>301</v>
      </c>
      <c r="Y1126" s="11" t="s">
        <v>301</v>
      </c>
      <c r="Z1126" s="11" t="s">
        <v>302</v>
      </c>
      <c r="AA1126" s="11" t="s">
        <v>301</v>
      </c>
      <c r="AB1126" s="11" t="s">
        <v>302</v>
      </c>
      <c r="AC1126" s="155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0</v>
      </c>
    </row>
    <row r="1127" spans="1:65">
      <c r="A1127" s="30"/>
      <c r="B1127" s="19"/>
      <c r="C1127" s="9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155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8">
        <v>1</v>
      </c>
      <c r="C1128" s="14">
        <v>1</v>
      </c>
      <c r="D1128" s="217">
        <v>62.749999999999993</v>
      </c>
      <c r="E1128" s="217">
        <v>57.485150594587637</v>
      </c>
      <c r="F1128" s="217">
        <v>62.4</v>
      </c>
      <c r="G1128" s="218">
        <v>80</v>
      </c>
      <c r="H1128" s="217">
        <v>56.708300000000001</v>
      </c>
      <c r="I1128" s="217">
        <v>51</v>
      </c>
      <c r="J1128" s="217">
        <v>47.6</v>
      </c>
      <c r="K1128" s="217">
        <v>48.7</v>
      </c>
      <c r="L1128" s="217">
        <v>63.79999999999999</v>
      </c>
      <c r="M1128" s="217">
        <v>63</v>
      </c>
      <c r="N1128" s="217">
        <v>64.900000000000006</v>
      </c>
      <c r="O1128" s="217">
        <v>57.9</v>
      </c>
      <c r="P1128" s="217">
        <v>65.099999999999994</v>
      </c>
      <c r="Q1128" s="217">
        <v>64.516698802400001</v>
      </c>
      <c r="R1128" s="217">
        <v>59</v>
      </c>
      <c r="S1128" s="218">
        <v>73.5</v>
      </c>
      <c r="T1128" s="217">
        <v>49</v>
      </c>
      <c r="U1128" s="217">
        <v>55.9</v>
      </c>
      <c r="V1128" s="219">
        <v>60</v>
      </c>
      <c r="W1128" s="217">
        <v>55</v>
      </c>
      <c r="X1128" s="217">
        <v>65.8</v>
      </c>
      <c r="Y1128" s="217">
        <v>61.500000000000007</v>
      </c>
      <c r="Z1128" s="217">
        <v>56</v>
      </c>
      <c r="AA1128" s="217">
        <v>57.5</v>
      </c>
      <c r="AB1128" s="217">
        <v>59.7</v>
      </c>
      <c r="AC1128" s="220"/>
      <c r="AD1128" s="221"/>
      <c r="AE1128" s="221"/>
      <c r="AF1128" s="221"/>
      <c r="AG1128" s="221"/>
      <c r="AH1128" s="221"/>
      <c r="AI1128" s="221"/>
      <c r="AJ1128" s="221"/>
      <c r="AK1128" s="221"/>
      <c r="AL1128" s="221"/>
      <c r="AM1128" s="221"/>
      <c r="AN1128" s="221"/>
      <c r="AO1128" s="221"/>
      <c r="AP1128" s="221"/>
      <c r="AQ1128" s="221"/>
      <c r="AR1128" s="221"/>
      <c r="AS1128" s="221"/>
      <c r="AT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G1128" s="221"/>
      <c r="BH1128" s="221"/>
      <c r="BI1128" s="221"/>
      <c r="BJ1128" s="221"/>
      <c r="BK1128" s="221"/>
      <c r="BL1128" s="221"/>
      <c r="BM1128" s="222">
        <v>1</v>
      </c>
    </row>
    <row r="1129" spans="1:65">
      <c r="A1129" s="30"/>
      <c r="B1129" s="19">
        <v>1</v>
      </c>
      <c r="C1129" s="9">
        <v>2</v>
      </c>
      <c r="D1129" s="223">
        <v>66.81</v>
      </c>
      <c r="E1129" s="223">
        <v>59.86332457624956</v>
      </c>
      <c r="F1129" s="223">
        <v>71.099999999999994</v>
      </c>
      <c r="G1129" s="224">
        <v>73</v>
      </c>
      <c r="H1129" s="223">
        <v>53.430399999999999</v>
      </c>
      <c r="I1129" s="223">
        <v>51</v>
      </c>
      <c r="J1129" s="223">
        <v>49</v>
      </c>
      <c r="K1129" s="223">
        <v>58</v>
      </c>
      <c r="L1129" s="223">
        <v>64.5</v>
      </c>
      <c r="M1129" s="223">
        <v>62.100000000000009</v>
      </c>
      <c r="N1129" s="223">
        <v>58.9</v>
      </c>
      <c r="O1129" s="223">
        <v>62.4</v>
      </c>
      <c r="P1129" s="223">
        <v>66.599999999999994</v>
      </c>
      <c r="Q1129" s="223">
        <v>64.815008749400008</v>
      </c>
      <c r="R1129" s="223">
        <v>59.6</v>
      </c>
      <c r="S1129" s="224">
        <v>77.599999999999994</v>
      </c>
      <c r="T1129" s="223">
        <v>49.8</v>
      </c>
      <c r="U1129" s="223">
        <v>56.3</v>
      </c>
      <c r="V1129" s="223">
        <v>53.2</v>
      </c>
      <c r="W1129" s="223">
        <v>59.2</v>
      </c>
      <c r="X1129" s="223">
        <v>58.7</v>
      </c>
      <c r="Y1129" s="223">
        <v>60.8</v>
      </c>
      <c r="Z1129" s="223">
        <v>56</v>
      </c>
      <c r="AA1129" s="223">
        <v>58.6</v>
      </c>
      <c r="AB1129" s="223">
        <v>59</v>
      </c>
      <c r="AC1129" s="220"/>
      <c r="AD1129" s="221"/>
      <c r="AE1129" s="221"/>
      <c r="AF1129" s="221"/>
      <c r="AG1129" s="221"/>
      <c r="AH1129" s="221"/>
      <c r="AI1129" s="221"/>
      <c r="AJ1129" s="221"/>
      <c r="AK1129" s="221"/>
      <c r="AL1129" s="221"/>
      <c r="AM1129" s="221"/>
      <c r="AN1129" s="221"/>
      <c r="AO1129" s="221"/>
      <c r="AP1129" s="221"/>
      <c r="AQ1129" s="221"/>
      <c r="AR1129" s="221"/>
      <c r="AS1129" s="221"/>
      <c r="AT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G1129" s="221"/>
      <c r="BH1129" s="221"/>
      <c r="BI1129" s="221"/>
      <c r="BJ1129" s="221"/>
      <c r="BK1129" s="221"/>
      <c r="BL1129" s="221"/>
      <c r="BM1129" s="222">
        <v>18</v>
      </c>
    </row>
    <row r="1130" spans="1:65">
      <c r="A1130" s="30"/>
      <c r="B1130" s="19">
        <v>1</v>
      </c>
      <c r="C1130" s="9">
        <v>3</v>
      </c>
      <c r="D1130" s="223">
        <v>68.099999999999994</v>
      </c>
      <c r="E1130" s="223">
        <v>59.231601660844909</v>
      </c>
      <c r="F1130" s="223">
        <v>61.4</v>
      </c>
      <c r="G1130" s="224">
        <v>78</v>
      </c>
      <c r="H1130" s="223">
        <v>56.882800000000003</v>
      </c>
      <c r="I1130" s="223">
        <v>49</v>
      </c>
      <c r="J1130" s="223">
        <v>49</v>
      </c>
      <c r="K1130" s="223">
        <v>56.5</v>
      </c>
      <c r="L1130" s="223">
        <v>63.2</v>
      </c>
      <c r="M1130" s="223">
        <v>59.8</v>
      </c>
      <c r="N1130" s="223">
        <v>60.9</v>
      </c>
      <c r="O1130" s="223">
        <v>61.4</v>
      </c>
      <c r="P1130" s="223">
        <v>64.099999999999994</v>
      </c>
      <c r="Q1130" s="223">
        <v>56.047675005400002</v>
      </c>
      <c r="R1130" s="223">
        <v>59.8</v>
      </c>
      <c r="S1130" s="224">
        <v>76</v>
      </c>
      <c r="T1130" s="223">
        <v>49.6</v>
      </c>
      <c r="U1130" s="223">
        <v>60.6</v>
      </c>
      <c r="V1130" s="223">
        <v>56.3</v>
      </c>
      <c r="W1130" s="223">
        <v>56.3</v>
      </c>
      <c r="X1130" s="223">
        <v>58.9</v>
      </c>
      <c r="Y1130" s="223">
        <v>63.1</v>
      </c>
      <c r="Z1130" s="223">
        <v>54</v>
      </c>
      <c r="AA1130" s="223">
        <v>60.2</v>
      </c>
      <c r="AB1130" s="223">
        <v>60.4</v>
      </c>
      <c r="AC1130" s="220"/>
      <c r="AD1130" s="221"/>
      <c r="AE1130" s="221"/>
      <c r="AF1130" s="221"/>
      <c r="AG1130" s="221"/>
      <c r="AH1130" s="221"/>
      <c r="AI1130" s="221"/>
      <c r="AJ1130" s="221"/>
      <c r="AK1130" s="221"/>
      <c r="AL1130" s="221"/>
      <c r="AM1130" s="221"/>
      <c r="AN1130" s="221"/>
      <c r="AO1130" s="221"/>
      <c r="AP1130" s="221"/>
      <c r="AQ1130" s="221"/>
      <c r="AR1130" s="221"/>
      <c r="AS1130" s="221"/>
      <c r="AT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G1130" s="221"/>
      <c r="BH1130" s="221"/>
      <c r="BI1130" s="221"/>
      <c r="BJ1130" s="221"/>
      <c r="BK1130" s="221"/>
      <c r="BL1130" s="221"/>
      <c r="BM1130" s="222">
        <v>16</v>
      </c>
    </row>
    <row r="1131" spans="1:65">
      <c r="A1131" s="30"/>
      <c r="B1131" s="19">
        <v>1</v>
      </c>
      <c r="C1131" s="9">
        <v>4</v>
      </c>
      <c r="D1131" s="223">
        <v>65.84</v>
      </c>
      <c r="E1131" s="223">
        <v>59.1992468943291</v>
      </c>
      <c r="F1131" s="223">
        <v>72.8</v>
      </c>
      <c r="G1131" s="224">
        <v>62</v>
      </c>
      <c r="H1131" s="223">
        <v>58.204999999999998</v>
      </c>
      <c r="I1131" s="223">
        <v>49</v>
      </c>
      <c r="J1131" s="223">
        <v>49.9</v>
      </c>
      <c r="K1131" s="223">
        <v>49.8</v>
      </c>
      <c r="L1131" s="223">
        <v>64.900000000000006</v>
      </c>
      <c r="M1131" s="223">
        <v>62.20000000000001</v>
      </c>
      <c r="N1131" s="223">
        <v>65.400000000000006</v>
      </c>
      <c r="O1131" s="223">
        <v>61</v>
      </c>
      <c r="P1131" s="223">
        <v>68.400000000000006</v>
      </c>
      <c r="Q1131" s="223">
        <v>62.44185816440001</v>
      </c>
      <c r="R1131" s="223">
        <v>61.3</v>
      </c>
      <c r="S1131" s="224">
        <v>74.099999999999994</v>
      </c>
      <c r="T1131" s="223">
        <v>49.7</v>
      </c>
      <c r="U1131" s="223">
        <v>59.5</v>
      </c>
      <c r="V1131" s="223">
        <v>53.8</v>
      </c>
      <c r="W1131" s="223">
        <v>59.1</v>
      </c>
      <c r="X1131" s="223">
        <v>59</v>
      </c>
      <c r="Y1131" s="223">
        <v>57.5</v>
      </c>
      <c r="Z1131" s="223">
        <v>54</v>
      </c>
      <c r="AA1131" s="223">
        <v>59.4</v>
      </c>
      <c r="AB1131" s="223">
        <v>58.6</v>
      </c>
      <c r="AC1131" s="220"/>
      <c r="AD1131" s="221"/>
      <c r="AE1131" s="221"/>
      <c r="AF1131" s="221"/>
      <c r="AG1131" s="221"/>
      <c r="AH1131" s="221"/>
      <c r="AI1131" s="221"/>
      <c r="AJ1131" s="221"/>
      <c r="AK1131" s="221"/>
      <c r="AL1131" s="221"/>
      <c r="AM1131" s="221"/>
      <c r="AN1131" s="221"/>
      <c r="AO1131" s="221"/>
      <c r="AP1131" s="221"/>
      <c r="AQ1131" s="221"/>
      <c r="AR1131" s="221"/>
      <c r="AS1131" s="221"/>
      <c r="AT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G1131" s="221"/>
      <c r="BH1131" s="221"/>
      <c r="BI1131" s="221"/>
      <c r="BJ1131" s="221"/>
      <c r="BK1131" s="221"/>
      <c r="BL1131" s="221"/>
      <c r="BM1131" s="222">
        <v>58.54934013433185</v>
      </c>
    </row>
    <row r="1132" spans="1:65">
      <c r="A1132" s="30"/>
      <c r="B1132" s="19">
        <v>1</v>
      </c>
      <c r="C1132" s="9">
        <v>5</v>
      </c>
      <c r="D1132" s="223">
        <v>64.989999999999995</v>
      </c>
      <c r="E1132" s="223">
        <v>56.632664030864539</v>
      </c>
      <c r="F1132" s="223">
        <v>57.3</v>
      </c>
      <c r="G1132" s="224">
        <v>76</v>
      </c>
      <c r="H1132" s="223">
        <v>54.180700000000002</v>
      </c>
      <c r="I1132" s="223">
        <v>50</v>
      </c>
      <c r="J1132" s="223">
        <v>49.8</v>
      </c>
      <c r="K1132" s="223">
        <v>47.8</v>
      </c>
      <c r="L1132" s="223">
        <v>67.5</v>
      </c>
      <c r="M1132" s="223">
        <v>64.2</v>
      </c>
      <c r="N1132" s="223">
        <v>62.4</v>
      </c>
      <c r="O1132" s="223">
        <v>57.2</v>
      </c>
      <c r="P1132" s="223">
        <v>66.400000000000006</v>
      </c>
      <c r="Q1132" s="223">
        <v>56.799884918399997</v>
      </c>
      <c r="R1132" s="223">
        <v>56.9</v>
      </c>
      <c r="S1132" s="224">
        <v>75.8</v>
      </c>
      <c r="T1132" s="223">
        <v>48.9</v>
      </c>
      <c r="U1132" s="223">
        <v>57.5</v>
      </c>
      <c r="V1132" s="223">
        <v>54.6</v>
      </c>
      <c r="W1132" s="223">
        <v>57.8</v>
      </c>
      <c r="X1132" s="223">
        <v>65.5</v>
      </c>
      <c r="Y1132" s="223">
        <v>60.1</v>
      </c>
      <c r="Z1132" s="223">
        <v>56</v>
      </c>
      <c r="AA1132" s="223">
        <v>59.3</v>
      </c>
      <c r="AB1132" s="223">
        <v>57.9</v>
      </c>
      <c r="AC1132" s="220"/>
      <c r="AD1132" s="221"/>
      <c r="AE1132" s="221"/>
      <c r="AF1132" s="221"/>
      <c r="AG1132" s="221"/>
      <c r="AH1132" s="221"/>
      <c r="AI1132" s="221"/>
      <c r="AJ1132" s="221"/>
      <c r="AK1132" s="221"/>
      <c r="AL1132" s="221"/>
      <c r="AM1132" s="221"/>
      <c r="AN1132" s="221"/>
      <c r="AO1132" s="221"/>
      <c r="AP1132" s="221"/>
      <c r="AQ1132" s="221"/>
      <c r="AR1132" s="221"/>
      <c r="AS1132" s="221"/>
      <c r="AT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G1132" s="221"/>
      <c r="BH1132" s="221"/>
      <c r="BI1132" s="221"/>
      <c r="BJ1132" s="221"/>
      <c r="BK1132" s="221"/>
      <c r="BL1132" s="221"/>
      <c r="BM1132" s="222">
        <v>71</v>
      </c>
    </row>
    <row r="1133" spans="1:65">
      <c r="A1133" s="30"/>
      <c r="B1133" s="19">
        <v>1</v>
      </c>
      <c r="C1133" s="9">
        <v>6</v>
      </c>
      <c r="D1133" s="223">
        <v>63.650000000000006</v>
      </c>
      <c r="E1133" s="223">
        <v>58.277919540522433</v>
      </c>
      <c r="F1133" s="223">
        <v>59.5</v>
      </c>
      <c r="G1133" s="224">
        <v>64</v>
      </c>
      <c r="H1133" s="223">
        <v>56.054699999999997</v>
      </c>
      <c r="I1133" s="223">
        <v>49</v>
      </c>
      <c r="J1133" s="223">
        <v>51.1</v>
      </c>
      <c r="K1133" s="223">
        <v>46.9</v>
      </c>
      <c r="L1133" s="223">
        <v>67.2</v>
      </c>
      <c r="M1133" s="223">
        <v>62.5</v>
      </c>
      <c r="N1133" s="223">
        <v>62</v>
      </c>
      <c r="O1133" s="223">
        <v>60.4</v>
      </c>
      <c r="P1133" s="223">
        <v>63.1</v>
      </c>
      <c r="Q1133" s="223">
        <v>59.436005600400001</v>
      </c>
      <c r="R1133" s="223">
        <v>59.1</v>
      </c>
      <c r="S1133" s="224">
        <v>76.099999999999994</v>
      </c>
      <c r="T1133" s="225">
        <v>46</v>
      </c>
      <c r="U1133" s="223">
        <v>62.100000000000009</v>
      </c>
      <c r="V1133" s="223">
        <v>53.4</v>
      </c>
      <c r="W1133" s="223">
        <v>58</v>
      </c>
      <c r="X1133" s="223">
        <v>64.5</v>
      </c>
      <c r="Y1133" s="223">
        <v>65</v>
      </c>
      <c r="Z1133" s="223">
        <v>56</v>
      </c>
      <c r="AA1133" s="223">
        <v>60.2</v>
      </c>
      <c r="AB1133" s="223">
        <v>58.3</v>
      </c>
      <c r="AC1133" s="220"/>
      <c r="AD1133" s="221"/>
      <c r="AE1133" s="221"/>
      <c r="AF1133" s="221"/>
      <c r="AG1133" s="221"/>
      <c r="AH1133" s="221"/>
      <c r="AI1133" s="221"/>
      <c r="AJ1133" s="221"/>
      <c r="AK1133" s="221"/>
      <c r="AL1133" s="221"/>
      <c r="AM1133" s="221"/>
      <c r="AN1133" s="221"/>
      <c r="AO1133" s="221"/>
      <c r="AP1133" s="221"/>
      <c r="AQ1133" s="221"/>
      <c r="AR1133" s="221"/>
      <c r="AS1133" s="221"/>
      <c r="AT1133" s="221"/>
      <c r="AU1133" s="221"/>
      <c r="AV1133" s="221"/>
      <c r="AW1133" s="221"/>
      <c r="AX1133" s="221"/>
      <c r="AY1133" s="221"/>
      <c r="AZ1133" s="221"/>
      <c r="BA1133" s="221"/>
      <c r="BB1133" s="221"/>
      <c r="BC1133" s="221"/>
      <c r="BD1133" s="221"/>
      <c r="BE1133" s="221"/>
      <c r="BF1133" s="221"/>
      <c r="BG1133" s="221"/>
      <c r="BH1133" s="221"/>
      <c r="BI1133" s="221"/>
      <c r="BJ1133" s="221"/>
      <c r="BK1133" s="221"/>
      <c r="BL1133" s="221"/>
      <c r="BM1133" s="226"/>
    </row>
    <row r="1134" spans="1:65">
      <c r="A1134" s="30"/>
      <c r="B1134" s="20" t="s">
        <v>267</v>
      </c>
      <c r="C1134" s="12"/>
      <c r="D1134" s="227">
        <v>65.356666666666669</v>
      </c>
      <c r="E1134" s="227">
        <v>58.448317882899694</v>
      </c>
      <c r="F1134" s="227">
        <v>64.083333333333329</v>
      </c>
      <c r="G1134" s="227">
        <v>72.166666666666671</v>
      </c>
      <c r="H1134" s="227">
        <v>55.910316666666667</v>
      </c>
      <c r="I1134" s="227">
        <v>49.833333333333336</v>
      </c>
      <c r="J1134" s="227">
        <v>49.400000000000006</v>
      </c>
      <c r="K1134" s="227">
        <v>51.283333333333331</v>
      </c>
      <c r="L1134" s="227">
        <v>65.183333333333323</v>
      </c>
      <c r="M1134" s="227">
        <v>62.300000000000004</v>
      </c>
      <c r="N1134" s="227">
        <v>62.416666666666664</v>
      </c>
      <c r="O1134" s="227">
        <v>60.04999999999999</v>
      </c>
      <c r="P1134" s="227">
        <v>65.616666666666674</v>
      </c>
      <c r="Q1134" s="227">
        <v>60.676188540066669</v>
      </c>
      <c r="R1134" s="227">
        <v>59.283333333333331</v>
      </c>
      <c r="S1134" s="227">
        <v>75.516666666666666</v>
      </c>
      <c r="T1134" s="227">
        <v>48.833333333333336</v>
      </c>
      <c r="U1134" s="227">
        <v>58.65</v>
      </c>
      <c r="V1134" s="227">
        <v>55.216666666666669</v>
      </c>
      <c r="W1134" s="227">
        <v>57.566666666666663</v>
      </c>
      <c r="X1134" s="227">
        <v>62.066666666666663</v>
      </c>
      <c r="Y1134" s="227">
        <v>61.333333333333336</v>
      </c>
      <c r="Z1134" s="227">
        <v>55.333333333333336</v>
      </c>
      <c r="AA1134" s="227">
        <v>59.199999999999996</v>
      </c>
      <c r="AB1134" s="227">
        <v>58.983333333333327</v>
      </c>
      <c r="AC1134" s="220"/>
      <c r="AD1134" s="221"/>
      <c r="AE1134" s="221"/>
      <c r="AF1134" s="221"/>
      <c r="AG1134" s="221"/>
      <c r="AH1134" s="221"/>
      <c r="AI1134" s="221"/>
      <c r="AJ1134" s="221"/>
      <c r="AK1134" s="221"/>
      <c r="AL1134" s="221"/>
      <c r="AM1134" s="221"/>
      <c r="AN1134" s="221"/>
      <c r="AO1134" s="221"/>
      <c r="AP1134" s="221"/>
      <c r="AQ1134" s="221"/>
      <c r="AR1134" s="221"/>
      <c r="AS1134" s="221"/>
      <c r="AT1134" s="221"/>
      <c r="AU1134" s="221"/>
      <c r="AV1134" s="221"/>
      <c r="AW1134" s="221"/>
      <c r="AX1134" s="221"/>
      <c r="AY1134" s="221"/>
      <c r="AZ1134" s="221"/>
      <c r="BA1134" s="221"/>
      <c r="BB1134" s="221"/>
      <c r="BC1134" s="221"/>
      <c r="BD1134" s="221"/>
      <c r="BE1134" s="221"/>
      <c r="BF1134" s="221"/>
      <c r="BG1134" s="221"/>
      <c r="BH1134" s="221"/>
      <c r="BI1134" s="221"/>
      <c r="BJ1134" s="221"/>
      <c r="BK1134" s="221"/>
      <c r="BL1134" s="221"/>
      <c r="BM1134" s="226"/>
    </row>
    <row r="1135" spans="1:65">
      <c r="A1135" s="30"/>
      <c r="B1135" s="3" t="s">
        <v>268</v>
      </c>
      <c r="C1135" s="29"/>
      <c r="D1135" s="223">
        <v>65.414999999999992</v>
      </c>
      <c r="E1135" s="223">
        <v>58.73858321742577</v>
      </c>
      <c r="F1135" s="223">
        <v>61.9</v>
      </c>
      <c r="G1135" s="223">
        <v>74.5</v>
      </c>
      <c r="H1135" s="223">
        <v>56.381500000000003</v>
      </c>
      <c r="I1135" s="223">
        <v>49.5</v>
      </c>
      <c r="J1135" s="223">
        <v>49.4</v>
      </c>
      <c r="K1135" s="223">
        <v>49.25</v>
      </c>
      <c r="L1135" s="223">
        <v>64.7</v>
      </c>
      <c r="M1135" s="223">
        <v>62.350000000000009</v>
      </c>
      <c r="N1135" s="223">
        <v>62.2</v>
      </c>
      <c r="O1135" s="223">
        <v>60.7</v>
      </c>
      <c r="P1135" s="223">
        <v>65.75</v>
      </c>
      <c r="Q1135" s="223">
        <v>60.938931882400006</v>
      </c>
      <c r="R1135" s="223">
        <v>59.35</v>
      </c>
      <c r="S1135" s="223">
        <v>75.900000000000006</v>
      </c>
      <c r="T1135" s="223">
        <v>49.3</v>
      </c>
      <c r="U1135" s="223">
        <v>58.5</v>
      </c>
      <c r="V1135" s="223">
        <v>54.2</v>
      </c>
      <c r="W1135" s="223">
        <v>57.9</v>
      </c>
      <c r="X1135" s="223">
        <v>61.75</v>
      </c>
      <c r="Y1135" s="223">
        <v>61.150000000000006</v>
      </c>
      <c r="Z1135" s="223">
        <v>56</v>
      </c>
      <c r="AA1135" s="223">
        <v>59.349999999999994</v>
      </c>
      <c r="AB1135" s="223">
        <v>58.8</v>
      </c>
      <c r="AC1135" s="220"/>
      <c r="AD1135" s="221"/>
      <c r="AE1135" s="221"/>
      <c r="AF1135" s="221"/>
      <c r="AG1135" s="221"/>
      <c r="AH1135" s="221"/>
      <c r="AI1135" s="221"/>
      <c r="AJ1135" s="221"/>
      <c r="AK1135" s="221"/>
      <c r="AL1135" s="221"/>
      <c r="AM1135" s="221"/>
      <c r="AN1135" s="221"/>
      <c r="AO1135" s="221"/>
      <c r="AP1135" s="221"/>
      <c r="AQ1135" s="221"/>
      <c r="AR1135" s="221"/>
      <c r="AS1135" s="221"/>
      <c r="AT1135" s="221"/>
      <c r="AU1135" s="221"/>
      <c r="AV1135" s="221"/>
      <c r="AW1135" s="221"/>
      <c r="AX1135" s="221"/>
      <c r="AY1135" s="221"/>
      <c r="AZ1135" s="221"/>
      <c r="BA1135" s="221"/>
      <c r="BB1135" s="221"/>
      <c r="BC1135" s="221"/>
      <c r="BD1135" s="221"/>
      <c r="BE1135" s="221"/>
      <c r="BF1135" s="221"/>
      <c r="BG1135" s="221"/>
      <c r="BH1135" s="221"/>
      <c r="BI1135" s="221"/>
      <c r="BJ1135" s="221"/>
      <c r="BK1135" s="221"/>
      <c r="BL1135" s="221"/>
      <c r="BM1135" s="226"/>
    </row>
    <row r="1136" spans="1:65">
      <c r="A1136" s="30"/>
      <c r="B1136" s="3" t="s">
        <v>269</v>
      </c>
      <c r="C1136" s="29"/>
      <c r="D1136" s="228">
        <v>1.9856250065575491</v>
      </c>
      <c r="E1136" s="228">
        <v>1.2192618693285551</v>
      </c>
      <c r="F1136" s="228">
        <v>6.3603196984638002</v>
      </c>
      <c r="G1136" s="228">
        <v>7.4944423853057049</v>
      </c>
      <c r="H1136" s="228">
        <v>1.7894401285504544</v>
      </c>
      <c r="I1136" s="228">
        <v>0.98319208025017502</v>
      </c>
      <c r="J1136" s="228">
        <v>1.1713240371477054</v>
      </c>
      <c r="K1136" s="228">
        <v>4.7444353369675794</v>
      </c>
      <c r="L1136" s="228">
        <v>1.7792320440759466</v>
      </c>
      <c r="M1136" s="228">
        <v>1.4449913494550768</v>
      </c>
      <c r="N1136" s="228">
        <v>2.4457446037284192</v>
      </c>
      <c r="O1136" s="228">
        <v>2.0549939172659357</v>
      </c>
      <c r="P1136" s="228">
        <v>1.9093628954880932</v>
      </c>
      <c r="Q1136" s="228">
        <v>3.8205722622231888</v>
      </c>
      <c r="R1136" s="228">
        <v>1.4302680401472534</v>
      </c>
      <c r="S1136" s="228">
        <v>1.4878395970892371</v>
      </c>
      <c r="T1136" s="228">
        <v>1.4375905768565218</v>
      </c>
      <c r="U1136" s="228">
        <v>2.4833445189904717</v>
      </c>
      <c r="V1136" s="228">
        <v>2.6003204930674726</v>
      </c>
      <c r="W1136" s="228">
        <v>1.6403251710153905</v>
      </c>
      <c r="X1136" s="228">
        <v>3.533081752049712</v>
      </c>
      <c r="Y1136" s="228">
        <v>2.5726769456476006</v>
      </c>
      <c r="Z1136" s="228">
        <v>1.0327955589886444</v>
      </c>
      <c r="AA1136" s="228">
        <v>1.0295630140987009</v>
      </c>
      <c r="AB1136" s="228">
        <v>0.92826002104295524</v>
      </c>
      <c r="AC1136" s="229"/>
      <c r="AD1136" s="230"/>
      <c r="AE1136" s="230"/>
      <c r="AF1136" s="230"/>
      <c r="AG1136" s="230"/>
      <c r="AH1136" s="230"/>
      <c r="AI1136" s="230"/>
      <c r="AJ1136" s="230"/>
      <c r="AK1136" s="230"/>
      <c r="AL1136" s="230"/>
      <c r="AM1136" s="230"/>
      <c r="AN1136" s="230"/>
      <c r="AO1136" s="230"/>
      <c r="AP1136" s="230"/>
      <c r="AQ1136" s="230"/>
      <c r="AR1136" s="230"/>
      <c r="AS1136" s="230"/>
      <c r="AT1136" s="230"/>
      <c r="AU1136" s="230"/>
      <c r="AV1136" s="230"/>
      <c r="AW1136" s="230"/>
      <c r="AX1136" s="230"/>
      <c r="AY1136" s="230"/>
      <c r="AZ1136" s="230"/>
      <c r="BA1136" s="230"/>
      <c r="BB1136" s="230"/>
      <c r="BC1136" s="230"/>
      <c r="BD1136" s="230"/>
      <c r="BE1136" s="230"/>
      <c r="BF1136" s="230"/>
      <c r="BG1136" s="230"/>
      <c r="BH1136" s="230"/>
      <c r="BI1136" s="230"/>
      <c r="BJ1136" s="230"/>
      <c r="BK1136" s="230"/>
      <c r="BL1136" s="230"/>
      <c r="BM1136" s="231"/>
    </row>
    <row r="1137" spans="1:65">
      <c r="A1137" s="30"/>
      <c r="B1137" s="3" t="s">
        <v>87</v>
      </c>
      <c r="C1137" s="29"/>
      <c r="D1137" s="13">
        <v>3.0381368999197467E-2</v>
      </c>
      <c r="E1137" s="13">
        <v>2.0860512560367049E-2</v>
      </c>
      <c r="F1137" s="13">
        <v>9.9250762524792729E-2</v>
      </c>
      <c r="G1137" s="13">
        <v>0.10384908617051784</v>
      </c>
      <c r="H1137" s="13">
        <v>3.2005544508341262E-2</v>
      </c>
      <c r="I1137" s="13">
        <v>1.9729606961541971E-2</v>
      </c>
      <c r="J1137" s="13">
        <v>2.3711012897726827E-2</v>
      </c>
      <c r="K1137" s="13">
        <v>9.2514176216462393E-2</v>
      </c>
      <c r="L1137" s="13">
        <v>2.7295812489019897E-2</v>
      </c>
      <c r="M1137" s="13">
        <v>2.3194082655779723E-2</v>
      </c>
      <c r="N1137" s="13">
        <v>3.918415920526172E-2</v>
      </c>
      <c r="O1137" s="13">
        <v>3.4221380803762469E-2</v>
      </c>
      <c r="P1137" s="13">
        <v>2.9098748724735987E-2</v>
      </c>
      <c r="Q1137" s="13">
        <v>6.2966583006451166E-2</v>
      </c>
      <c r="R1137" s="13">
        <v>2.4125972001359349E-2</v>
      </c>
      <c r="S1137" s="13">
        <v>1.9702135472380099E-2</v>
      </c>
      <c r="T1137" s="13">
        <v>2.9438714884433892E-2</v>
      </c>
      <c r="U1137" s="13">
        <v>4.2341765029675564E-2</v>
      </c>
      <c r="V1137" s="13">
        <v>4.7093036397237657E-2</v>
      </c>
      <c r="W1137" s="13">
        <v>2.8494357342479282E-2</v>
      </c>
      <c r="X1137" s="13">
        <v>5.6923980967503417E-2</v>
      </c>
      <c r="Y1137" s="13">
        <v>4.1945819765993486E-2</v>
      </c>
      <c r="Z1137" s="13">
        <v>1.866497998172249E-2</v>
      </c>
      <c r="AA1137" s="13">
        <v>1.7391267130045625E-2</v>
      </c>
      <c r="AB1137" s="13">
        <v>1.5737666364107748E-2</v>
      </c>
      <c r="AC1137" s="155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6"/>
    </row>
    <row r="1138" spans="1:65">
      <c r="A1138" s="30"/>
      <c r="B1138" s="3" t="s">
        <v>270</v>
      </c>
      <c r="C1138" s="29"/>
      <c r="D1138" s="13">
        <v>0.11626649449364468</v>
      </c>
      <c r="E1138" s="13">
        <v>-1.7254208365179435E-3</v>
      </c>
      <c r="F1138" s="13">
        <v>9.4518455482241803E-2</v>
      </c>
      <c r="G1138" s="13">
        <v>0.23257865077714124</v>
      </c>
      <c r="H1138" s="13">
        <v>-4.50734963299394E-2</v>
      </c>
      <c r="I1138" s="13">
        <v>-0.14886601251185871</v>
      </c>
      <c r="J1138" s="13">
        <v>-0.15626717762045117</v>
      </c>
      <c r="K1138" s="13">
        <v>-0.12410057541772224</v>
      </c>
      <c r="L1138" s="13">
        <v>0.11330602845020743</v>
      </c>
      <c r="M1138" s="13">
        <v>6.4059814458418796E-2</v>
      </c>
      <c r="N1138" s="13">
        <v>6.6052435833809042E-2</v>
      </c>
      <c r="O1138" s="13">
        <v>2.5630687933034357E-2</v>
      </c>
      <c r="P1138" s="13">
        <v>0.12070719355880022</v>
      </c>
      <c r="Q1138" s="13">
        <v>3.6325745104131224E-2</v>
      </c>
      <c r="R1138" s="13">
        <v>1.2536318894755372E-2</v>
      </c>
      <c r="S1138" s="13">
        <v>0.28979535027049108</v>
      </c>
      <c r="T1138" s="13">
        <v>-0.1659456243009183</v>
      </c>
      <c r="U1138" s="13">
        <v>1.7192314283509535E-3</v>
      </c>
      <c r="V1138" s="13">
        <v>-5.6920769047420716E-2</v>
      </c>
      <c r="W1138" s="13">
        <v>-1.6783681343130463E-2</v>
      </c>
      <c r="X1138" s="13">
        <v>6.007457170763808E-2</v>
      </c>
      <c r="Y1138" s="13">
        <v>4.7549523062327737E-2</v>
      </c>
      <c r="Z1138" s="13">
        <v>-5.4928147672030359E-2</v>
      </c>
      <c r="AA1138" s="13">
        <v>1.1113017912333767E-2</v>
      </c>
      <c r="AB1138" s="13">
        <v>7.4124353580373725E-3</v>
      </c>
      <c r="AC1138" s="155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6"/>
    </row>
    <row r="1139" spans="1:65">
      <c r="A1139" s="30"/>
      <c r="B1139" s="46" t="s">
        <v>271</v>
      </c>
      <c r="C1139" s="47"/>
      <c r="D1139" s="45">
        <v>1.21</v>
      </c>
      <c r="E1139" s="45">
        <v>0.17</v>
      </c>
      <c r="F1139" s="45">
        <v>0.96</v>
      </c>
      <c r="G1139" s="45">
        <v>2.58</v>
      </c>
      <c r="H1139" s="45">
        <v>0.67</v>
      </c>
      <c r="I1139" s="45">
        <v>1.89</v>
      </c>
      <c r="J1139" s="45">
        <v>1.98</v>
      </c>
      <c r="K1139" s="45">
        <v>1.6</v>
      </c>
      <c r="L1139" s="45">
        <v>1.18</v>
      </c>
      <c r="M1139" s="45">
        <v>0.6</v>
      </c>
      <c r="N1139" s="45">
        <v>0.63</v>
      </c>
      <c r="O1139" s="45">
        <v>0.15</v>
      </c>
      <c r="P1139" s="45">
        <v>1.27</v>
      </c>
      <c r="Q1139" s="45">
        <v>0.28000000000000003</v>
      </c>
      <c r="R1139" s="45">
        <v>0</v>
      </c>
      <c r="S1139" s="45">
        <v>3.25</v>
      </c>
      <c r="T1139" s="45">
        <v>2.09</v>
      </c>
      <c r="U1139" s="45">
        <v>0.13</v>
      </c>
      <c r="V1139" s="45">
        <v>0.81</v>
      </c>
      <c r="W1139" s="45">
        <v>0.34</v>
      </c>
      <c r="X1139" s="45">
        <v>0.56000000000000005</v>
      </c>
      <c r="Y1139" s="45">
        <v>0.41</v>
      </c>
      <c r="Z1139" s="45">
        <v>0.79</v>
      </c>
      <c r="AA1139" s="45">
        <v>0.02</v>
      </c>
      <c r="AB1139" s="45">
        <v>0.06</v>
      </c>
      <c r="AC1139" s="155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6"/>
    </row>
    <row r="1140" spans="1:65">
      <c r="B1140" s="31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BM1140" s="56"/>
    </row>
    <row r="1141" spans="1:65">
      <c r="BM1141" s="56"/>
    </row>
    <row r="1142" spans="1:65">
      <c r="BM1142" s="56"/>
    </row>
    <row r="1143" spans="1:65">
      <c r="BM1143" s="56"/>
    </row>
    <row r="1144" spans="1:65">
      <c r="BM1144" s="56"/>
    </row>
    <row r="1145" spans="1:65">
      <c r="BM1145" s="56"/>
    </row>
    <row r="1146" spans="1:65">
      <c r="BM1146" s="56"/>
    </row>
    <row r="1147" spans="1:65">
      <c r="BM1147" s="56"/>
    </row>
    <row r="1148" spans="1:65">
      <c r="BM1148" s="56"/>
    </row>
    <row r="1149" spans="1:65">
      <c r="BM1149" s="56"/>
    </row>
    <row r="1150" spans="1:65">
      <c r="BM1150" s="56"/>
    </row>
    <row r="1151" spans="1:65">
      <c r="BM1151" s="56"/>
    </row>
    <row r="1152" spans="1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7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</sheetData>
  <dataConsolidate/>
  <conditionalFormatting sqref="B6:AA11 B25:AB30 B43:AB48 B61:E66 B79:AA84 B97:AA102 B116:Z121 B135:AC140 B153:AA158 B172:X177 B190:AC195 B209:AB214 B227:W232 B246:AC251 B264:J269 B282:J287 B300:J305 B318:AC323 B336:AA341 B354:J359 B372:V377 B390:Y395 B409:E414 B427:J432 B445:X450 B463:AC468 B481:Y486 B499:AB504 B517:L522 B536:AC541 B554:AA559 B572:AA577 B591:AC596 B609:AA614 B628:J633 B646:AC651 B665:AA670 B683:AA688 B701:J706 B720:X725 B738:T743 B756:AB761 B775:Z780 B794:AA799 B813:X818 B831:J836 B850:Z855 B869:AC874 B887:Z892 B906:M911 B925:X930 B943:Z948 B962:AC967 B980:X985 B999:I1004 B1017:Z1022 B1036:AC1041 B1054:AA1059 B1073:AA1078 B1092:M1097 B1110:AB1115 B1128:AB1133">
    <cfRule type="expression" dxfId="22" priority="186">
      <formula>AND($B6&lt;&gt;$B5,NOT(ISBLANK(INDIRECT(Anlyt_LabRefThisCol))))</formula>
    </cfRule>
  </conditionalFormatting>
  <conditionalFormatting sqref="C2:AA17 C21:AB36 C39:AB54 C57:E72 C75:AA90 C93:AA108 C112:Z127 C131:AC146 C149:AA164 C168:X183 C186:AC201 C205:AB220 C223:W238 C242:AC257 C260:J275 C278:J293 C296:J311 C314:AC329 C332:AA347 C350:J365 C368:V383 C386:Y401 C405:E420 C423:J438 C441:X456 C459:AC474 C477:Y492 C495:AB510 C513:L528 C532:AC547 C550:AA565 C568:AA583 C587:AC602 C605:AA620 C624:J639 C642:AC657 C661:AA676 C679:AA694 C697:J712 C716:X731 C734:T749 C752:AB767 C771:Z786 C790:AA805 C809:X824 C827:J842 C846:Z861 C865:AC880 C883:Z898 C902:M917 C921:X936 C939:Z954 C958:AC973 C976:X991 C995:I1010 C1013:Z1028 C1032:AC1047 C1050:AA1065 C1069:AA1084 C1088:M1103 C1106:AB1121 C1124:AB1139">
    <cfRule type="expression" dxfId="21" priority="184" stopIfTrue="1">
      <formula>AND(ISBLANK(INDIRECT(Anlyt_LabRefLastCol)),ISBLANK(INDIRECT(Anlyt_LabRefThisCol)))</formula>
    </cfRule>
    <cfRule type="expression" dxfId="2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6094-7141-45C0-8BB0-CC7D39C13E66}">
  <sheetPr codeName="Sheet16"/>
  <dimension ref="A1:BN1268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559</v>
      </c>
      <c r="BM1" s="28" t="s">
        <v>67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55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3" t="s">
        <v>232</v>
      </c>
      <c r="E3" s="154" t="s">
        <v>233</v>
      </c>
      <c r="F3" s="154" t="s">
        <v>234</v>
      </c>
      <c r="G3" s="154" t="s">
        <v>292</v>
      </c>
      <c r="H3" s="154" t="s">
        <v>237</v>
      </c>
      <c r="I3" s="154" t="s">
        <v>238</v>
      </c>
      <c r="J3" s="154" t="s">
        <v>239</v>
      </c>
      <c r="K3" s="154" t="s">
        <v>240</v>
      </c>
      <c r="L3" s="154" t="s">
        <v>241</v>
      </c>
      <c r="M3" s="154" t="s">
        <v>242</v>
      </c>
      <c r="N3" s="154" t="s">
        <v>243</v>
      </c>
      <c r="O3" s="154" t="s">
        <v>244</v>
      </c>
      <c r="P3" s="154" t="s">
        <v>245</v>
      </c>
      <c r="Q3" s="154" t="s">
        <v>246</v>
      </c>
      <c r="R3" s="154" t="s">
        <v>247</v>
      </c>
      <c r="S3" s="154" t="s">
        <v>248</v>
      </c>
      <c r="T3" s="154" t="s">
        <v>249</v>
      </c>
      <c r="U3" s="154" t="s">
        <v>250</v>
      </c>
      <c r="V3" s="154" t="s">
        <v>251</v>
      </c>
      <c r="W3" s="154" t="s">
        <v>252</v>
      </c>
      <c r="X3" s="154" t="s">
        <v>253</v>
      </c>
      <c r="Y3" s="154" t="s">
        <v>255</v>
      </c>
      <c r="Z3" s="154" t="s">
        <v>257</v>
      </c>
      <c r="AA3" s="154" t="s">
        <v>258</v>
      </c>
      <c r="AB3" s="154" t="s">
        <v>259</v>
      </c>
      <c r="AC3" s="154" t="s">
        <v>260</v>
      </c>
      <c r="AD3" s="155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290</v>
      </c>
      <c r="E4" s="11" t="s">
        <v>290</v>
      </c>
      <c r="F4" s="11" t="s">
        <v>329</v>
      </c>
      <c r="G4" s="11" t="s">
        <v>330</v>
      </c>
      <c r="H4" s="11" t="s">
        <v>330</v>
      </c>
      <c r="I4" s="11" t="s">
        <v>329</v>
      </c>
      <c r="J4" s="11" t="s">
        <v>329</v>
      </c>
      <c r="K4" s="11" t="s">
        <v>330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330</v>
      </c>
      <c r="S4" s="11" t="s">
        <v>330</v>
      </c>
      <c r="T4" s="11" t="s">
        <v>330</v>
      </c>
      <c r="U4" s="11" t="s">
        <v>330</v>
      </c>
      <c r="V4" s="11" t="s">
        <v>330</v>
      </c>
      <c r="W4" s="11" t="s">
        <v>290</v>
      </c>
      <c r="X4" s="11" t="s">
        <v>290</v>
      </c>
      <c r="Y4" s="11" t="s">
        <v>290</v>
      </c>
      <c r="Z4" s="11" t="s">
        <v>290</v>
      </c>
      <c r="AA4" s="11" t="s">
        <v>329</v>
      </c>
      <c r="AB4" s="11" t="s">
        <v>290</v>
      </c>
      <c r="AC4" s="11" t="s">
        <v>330</v>
      </c>
      <c r="AD4" s="155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331</v>
      </c>
      <c r="E5" s="26" t="s">
        <v>332</v>
      </c>
      <c r="F5" s="26" t="s">
        <v>331</v>
      </c>
      <c r="G5" s="26" t="s">
        <v>333</v>
      </c>
      <c r="H5" s="26" t="s">
        <v>334</v>
      </c>
      <c r="I5" s="26" t="s">
        <v>334</v>
      </c>
      <c r="J5" s="26" t="s">
        <v>334</v>
      </c>
      <c r="K5" s="26" t="s">
        <v>334</v>
      </c>
      <c r="L5" s="26" t="s">
        <v>334</v>
      </c>
      <c r="M5" s="26" t="s">
        <v>334</v>
      </c>
      <c r="N5" s="26" t="s">
        <v>334</v>
      </c>
      <c r="O5" s="26" t="s">
        <v>334</v>
      </c>
      <c r="P5" s="26" t="s">
        <v>334</v>
      </c>
      <c r="Q5" s="26" t="s">
        <v>334</v>
      </c>
      <c r="R5" s="26" t="s">
        <v>332</v>
      </c>
      <c r="S5" s="26" t="s">
        <v>333</v>
      </c>
      <c r="T5" s="26" t="s">
        <v>333</v>
      </c>
      <c r="U5" s="26" t="s">
        <v>332</v>
      </c>
      <c r="V5" s="26" t="s">
        <v>334</v>
      </c>
      <c r="W5" s="26" t="s">
        <v>266</v>
      </c>
      <c r="X5" s="26" t="s">
        <v>333</v>
      </c>
      <c r="Y5" s="26" t="s">
        <v>332</v>
      </c>
      <c r="Z5" s="26" t="s">
        <v>334</v>
      </c>
      <c r="AA5" s="26" t="s">
        <v>331</v>
      </c>
      <c r="AB5" s="26" t="s">
        <v>334</v>
      </c>
      <c r="AC5" s="26" t="s">
        <v>333</v>
      </c>
      <c r="AD5" s="155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 t="s">
        <v>105</v>
      </c>
      <c r="E6" s="207">
        <v>0.08</v>
      </c>
      <c r="F6" s="208">
        <v>0.49773801499999998</v>
      </c>
      <c r="G6" s="208" t="s">
        <v>102</v>
      </c>
      <c r="H6" s="207">
        <v>9.1999999999999998E-2</v>
      </c>
      <c r="I6" s="207"/>
      <c r="J6" s="208" t="s">
        <v>303</v>
      </c>
      <c r="K6" s="208" t="s">
        <v>304</v>
      </c>
      <c r="L6" s="208">
        <v>5.2000000000000005E-2</v>
      </c>
      <c r="M6" s="207">
        <v>0.09</v>
      </c>
      <c r="N6" s="207">
        <v>0.08</v>
      </c>
      <c r="O6" s="216">
        <v>0.13</v>
      </c>
      <c r="P6" s="207">
        <v>0.08</v>
      </c>
      <c r="Q6" s="207">
        <v>0.08</v>
      </c>
      <c r="R6" s="207">
        <v>8.8027237999999994E-2</v>
      </c>
      <c r="S6" s="207">
        <v>0.1</v>
      </c>
      <c r="T6" s="207">
        <v>7.0000000000000007E-2</v>
      </c>
      <c r="U6" s="208" t="s">
        <v>312</v>
      </c>
      <c r="V6" s="207">
        <v>0.09</v>
      </c>
      <c r="W6" s="207">
        <v>7.8E-2</v>
      </c>
      <c r="X6" s="207">
        <v>0.08</v>
      </c>
      <c r="Y6" s="207">
        <v>0.06</v>
      </c>
      <c r="Z6" s="207">
        <v>0.09</v>
      </c>
      <c r="AA6" s="208" t="s">
        <v>103</v>
      </c>
      <c r="AB6" s="208">
        <v>0.24099999999999999</v>
      </c>
      <c r="AC6" s="207">
        <v>7.0000000000000007E-2</v>
      </c>
      <c r="AD6" s="209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3" t="s">
        <v>105</v>
      </c>
      <c r="E7" s="23">
        <v>0.09</v>
      </c>
      <c r="F7" s="213">
        <v>0.43813469500000002</v>
      </c>
      <c r="G7" s="213" t="s">
        <v>102</v>
      </c>
      <c r="H7" s="23">
        <v>8.4000000000000005E-2</v>
      </c>
      <c r="I7" s="213">
        <v>3.3534999999999999</v>
      </c>
      <c r="J7" s="213" t="s">
        <v>303</v>
      </c>
      <c r="K7" s="213" t="s">
        <v>304</v>
      </c>
      <c r="L7" s="213">
        <v>6.2E-2</v>
      </c>
      <c r="M7" s="23">
        <v>0.1</v>
      </c>
      <c r="N7" s="23">
        <v>0.09</v>
      </c>
      <c r="O7" s="23">
        <v>0.08</v>
      </c>
      <c r="P7" s="23">
        <v>0.08</v>
      </c>
      <c r="Q7" s="23">
        <v>0.09</v>
      </c>
      <c r="R7" s="23">
        <v>9.1273717136642563E-2</v>
      </c>
      <c r="S7" s="213" t="s">
        <v>105</v>
      </c>
      <c r="T7" s="23">
        <v>0.08</v>
      </c>
      <c r="U7" s="213" t="s">
        <v>312</v>
      </c>
      <c r="V7" s="23">
        <v>0.08</v>
      </c>
      <c r="W7" s="23">
        <v>7.8E-2</v>
      </c>
      <c r="X7" s="23">
        <v>0.08</v>
      </c>
      <c r="Y7" s="23">
        <v>0.06</v>
      </c>
      <c r="Z7" s="23">
        <v>0.09</v>
      </c>
      <c r="AA7" s="213" t="s">
        <v>103</v>
      </c>
      <c r="AB7" s="213">
        <v>0.24</v>
      </c>
      <c r="AC7" s="23">
        <v>0.09</v>
      </c>
      <c r="AD7" s="209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22</v>
      </c>
    </row>
    <row r="8" spans="1:66">
      <c r="A8" s="30"/>
      <c r="B8" s="19">
        <v>1</v>
      </c>
      <c r="C8" s="9">
        <v>3</v>
      </c>
      <c r="D8" s="213" t="s">
        <v>105</v>
      </c>
      <c r="E8" s="23">
        <v>0.1</v>
      </c>
      <c r="F8" s="213">
        <v>0.71840934300000003</v>
      </c>
      <c r="G8" s="213" t="s">
        <v>102</v>
      </c>
      <c r="H8" s="23">
        <v>9.4E-2</v>
      </c>
      <c r="I8" s="23"/>
      <c r="J8" s="213" t="s">
        <v>303</v>
      </c>
      <c r="K8" s="213" t="s">
        <v>304</v>
      </c>
      <c r="L8" s="214">
        <v>0.10199999999999999</v>
      </c>
      <c r="M8" s="23">
        <v>0.08</v>
      </c>
      <c r="N8" s="23">
        <v>7.0000000000000007E-2</v>
      </c>
      <c r="O8" s="23">
        <v>0.08</v>
      </c>
      <c r="P8" s="23">
        <v>7.0000000000000007E-2</v>
      </c>
      <c r="Q8" s="23">
        <v>0.08</v>
      </c>
      <c r="R8" s="23">
        <v>9.0841072499999995E-2</v>
      </c>
      <c r="S8" s="213" t="s">
        <v>105</v>
      </c>
      <c r="T8" s="23">
        <v>0.08</v>
      </c>
      <c r="U8" s="213" t="s">
        <v>312</v>
      </c>
      <c r="V8" s="23">
        <v>0.08</v>
      </c>
      <c r="W8" s="23">
        <v>7.6000000000000012E-2</v>
      </c>
      <c r="X8" s="23">
        <v>0.09</v>
      </c>
      <c r="Y8" s="23">
        <v>0.06</v>
      </c>
      <c r="Z8" s="23">
        <v>0.09</v>
      </c>
      <c r="AA8" s="213" t="s">
        <v>103</v>
      </c>
      <c r="AB8" s="213">
        <v>0.23</v>
      </c>
      <c r="AC8" s="23">
        <v>0.08</v>
      </c>
      <c r="AD8" s="209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3" t="s">
        <v>105</v>
      </c>
      <c r="E9" s="23">
        <v>0.09</v>
      </c>
      <c r="F9" s="213">
        <v>0.332004152</v>
      </c>
      <c r="G9" s="213" t="s">
        <v>102</v>
      </c>
      <c r="H9" s="23">
        <v>8.3000000000000004E-2</v>
      </c>
      <c r="I9" s="23"/>
      <c r="J9" s="213" t="s">
        <v>303</v>
      </c>
      <c r="K9" s="213" t="s">
        <v>304</v>
      </c>
      <c r="L9" s="213">
        <v>6.2E-2</v>
      </c>
      <c r="M9" s="23">
        <v>0.09</v>
      </c>
      <c r="N9" s="23">
        <v>0.08</v>
      </c>
      <c r="O9" s="23">
        <v>0.06</v>
      </c>
      <c r="P9" s="23">
        <v>0.08</v>
      </c>
      <c r="Q9" s="23">
        <v>7.0000000000000007E-2</v>
      </c>
      <c r="R9" s="23">
        <v>8.464543175439089E-2</v>
      </c>
      <c r="S9" s="213" t="s">
        <v>105</v>
      </c>
      <c r="T9" s="23">
        <v>0.08</v>
      </c>
      <c r="U9" s="213">
        <v>0.05</v>
      </c>
      <c r="V9" s="23">
        <v>0.08</v>
      </c>
      <c r="W9" s="23">
        <v>0.08</v>
      </c>
      <c r="X9" s="23">
        <v>0.08</v>
      </c>
      <c r="Y9" s="23">
        <v>0.06</v>
      </c>
      <c r="Z9" s="23">
        <v>0.09</v>
      </c>
      <c r="AA9" s="213" t="s">
        <v>103</v>
      </c>
      <c r="AB9" s="213">
        <v>0.23</v>
      </c>
      <c r="AC9" s="23">
        <v>0.08</v>
      </c>
      <c r="AD9" s="209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8.2347374854453662E-2</v>
      </c>
      <c r="BN9" s="28"/>
    </row>
    <row r="10" spans="1:66">
      <c r="A10" s="30"/>
      <c r="B10" s="19">
        <v>1</v>
      </c>
      <c r="C10" s="9">
        <v>5</v>
      </c>
      <c r="D10" s="213" t="s">
        <v>105</v>
      </c>
      <c r="E10" s="23">
        <v>0.08</v>
      </c>
      <c r="F10" s="213">
        <v>0.48466894399999999</v>
      </c>
      <c r="G10" s="213" t="s">
        <v>102</v>
      </c>
      <c r="H10" s="23">
        <v>9.2999999999999999E-2</v>
      </c>
      <c r="I10" s="23"/>
      <c r="J10" s="213" t="s">
        <v>303</v>
      </c>
      <c r="K10" s="213" t="s">
        <v>304</v>
      </c>
      <c r="L10" s="213">
        <v>5.2000000000000005E-2</v>
      </c>
      <c r="M10" s="23">
        <v>0.09</v>
      </c>
      <c r="N10" s="23">
        <v>0.09</v>
      </c>
      <c r="O10" s="23">
        <v>0.08</v>
      </c>
      <c r="P10" s="23">
        <v>0.08</v>
      </c>
      <c r="Q10" s="23">
        <v>0.08</v>
      </c>
      <c r="R10" s="23">
        <v>8.5018132129789689E-2</v>
      </c>
      <c r="S10" s="213" t="s">
        <v>105</v>
      </c>
      <c r="T10" s="23">
        <v>7.0000000000000007E-2</v>
      </c>
      <c r="U10" s="213" t="s">
        <v>312</v>
      </c>
      <c r="V10" s="23">
        <v>0.08</v>
      </c>
      <c r="W10" s="23">
        <v>8.1000000000000003E-2</v>
      </c>
      <c r="X10" s="23">
        <v>0.08</v>
      </c>
      <c r="Y10" s="23">
        <v>0.06</v>
      </c>
      <c r="Z10" s="23">
        <v>0.08</v>
      </c>
      <c r="AA10" s="213" t="s">
        <v>103</v>
      </c>
      <c r="AB10" s="213">
        <v>0.23</v>
      </c>
      <c r="AC10" s="23">
        <v>0.08</v>
      </c>
      <c r="AD10" s="209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73</v>
      </c>
    </row>
    <row r="11" spans="1:66">
      <c r="A11" s="30"/>
      <c r="B11" s="19">
        <v>1</v>
      </c>
      <c r="C11" s="9">
        <v>6</v>
      </c>
      <c r="D11" s="213" t="s">
        <v>105</v>
      </c>
      <c r="E11" s="23">
        <v>0.08</v>
      </c>
      <c r="F11" s="213">
        <v>0.346133513</v>
      </c>
      <c r="G11" s="213" t="s">
        <v>102</v>
      </c>
      <c r="H11" s="23">
        <v>8.4000000000000005E-2</v>
      </c>
      <c r="I11" s="23"/>
      <c r="J11" s="213" t="s">
        <v>303</v>
      </c>
      <c r="K11" s="213" t="s">
        <v>304</v>
      </c>
      <c r="L11" s="213">
        <v>6.2E-2</v>
      </c>
      <c r="M11" s="23">
        <v>0.08</v>
      </c>
      <c r="N11" s="23">
        <v>7.0000000000000007E-2</v>
      </c>
      <c r="O11" s="23">
        <v>0.1</v>
      </c>
      <c r="P11" s="23">
        <v>0.1</v>
      </c>
      <c r="Q11" s="23">
        <v>0.08</v>
      </c>
      <c r="R11" s="23">
        <v>8.6542394506727863E-2</v>
      </c>
      <c r="S11" s="213" t="s">
        <v>105</v>
      </c>
      <c r="T11" s="23">
        <v>0.08</v>
      </c>
      <c r="U11" s="213">
        <v>0.05</v>
      </c>
      <c r="V11" s="23">
        <v>0.08</v>
      </c>
      <c r="W11" s="23">
        <v>7.6000000000000012E-2</v>
      </c>
      <c r="X11" s="23">
        <v>0.08</v>
      </c>
      <c r="Y11" s="23"/>
      <c r="Z11" s="23">
        <v>0.09</v>
      </c>
      <c r="AA11" s="213" t="s">
        <v>103</v>
      </c>
      <c r="AB11" s="214">
        <v>0.28100000000000003</v>
      </c>
      <c r="AC11" s="23">
        <v>7.0000000000000007E-2</v>
      </c>
      <c r="AD11" s="209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20" t="s">
        <v>267</v>
      </c>
      <c r="C12" s="12"/>
      <c r="D12" s="215" t="s">
        <v>750</v>
      </c>
      <c r="E12" s="215">
        <v>8.666666666666667E-2</v>
      </c>
      <c r="F12" s="215">
        <v>0.46951477699999994</v>
      </c>
      <c r="G12" s="215" t="s">
        <v>750</v>
      </c>
      <c r="H12" s="215">
        <v>8.8333333333333333E-2</v>
      </c>
      <c r="I12" s="215">
        <v>3.3534999999999999</v>
      </c>
      <c r="J12" s="215" t="s">
        <v>750</v>
      </c>
      <c r="K12" s="215" t="s">
        <v>750</v>
      </c>
      <c r="L12" s="215">
        <v>6.533333333333334E-2</v>
      </c>
      <c r="M12" s="215">
        <v>8.8333333333333319E-2</v>
      </c>
      <c r="N12" s="215">
        <v>0.08</v>
      </c>
      <c r="O12" s="215">
        <v>8.8333333333333333E-2</v>
      </c>
      <c r="P12" s="215">
        <v>8.1666666666666665E-2</v>
      </c>
      <c r="Q12" s="215">
        <v>0.08</v>
      </c>
      <c r="R12" s="215">
        <v>8.7724664337925182E-2</v>
      </c>
      <c r="S12" s="215">
        <v>0.1</v>
      </c>
      <c r="T12" s="215">
        <v>7.6666666666666675E-2</v>
      </c>
      <c r="U12" s="215">
        <v>0.05</v>
      </c>
      <c r="V12" s="215">
        <v>8.1666666666666679E-2</v>
      </c>
      <c r="W12" s="215">
        <v>7.8166666666666676E-2</v>
      </c>
      <c r="X12" s="215">
        <v>8.1666666666666679E-2</v>
      </c>
      <c r="Y12" s="215">
        <v>0.06</v>
      </c>
      <c r="Z12" s="215">
        <v>8.8333333333333333E-2</v>
      </c>
      <c r="AA12" s="215" t="s">
        <v>750</v>
      </c>
      <c r="AB12" s="215">
        <v>0.24199999999999999</v>
      </c>
      <c r="AC12" s="215">
        <v>7.8333333333333338E-2</v>
      </c>
      <c r="AD12" s="209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3" t="s">
        <v>268</v>
      </c>
      <c r="C13" s="29"/>
      <c r="D13" s="23" t="s">
        <v>750</v>
      </c>
      <c r="E13" s="23">
        <v>8.4999999999999992E-2</v>
      </c>
      <c r="F13" s="23">
        <v>0.46140181950000003</v>
      </c>
      <c r="G13" s="23" t="s">
        <v>750</v>
      </c>
      <c r="H13" s="23">
        <v>8.7999999999999995E-2</v>
      </c>
      <c r="I13" s="23">
        <v>3.3534999999999999</v>
      </c>
      <c r="J13" s="23" t="s">
        <v>750</v>
      </c>
      <c r="K13" s="23" t="s">
        <v>750</v>
      </c>
      <c r="L13" s="23">
        <v>6.2E-2</v>
      </c>
      <c r="M13" s="23">
        <v>0.09</v>
      </c>
      <c r="N13" s="23">
        <v>0.08</v>
      </c>
      <c r="O13" s="23">
        <v>0.08</v>
      </c>
      <c r="P13" s="23">
        <v>0.08</v>
      </c>
      <c r="Q13" s="23">
        <v>0.08</v>
      </c>
      <c r="R13" s="23">
        <v>8.7284816253363928E-2</v>
      </c>
      <c r="S13" s="23">
        <v>0.1</v>
      </c>
      <c r="T13" s="23">
        <v>0.08</v>
      </c>
      <c r="U13" s="23">
        <v>0.05</v>
      </c>
      <c r="V13" s="23">
        <v>0.08</v>
      </c>
      <c r="W13" s="23">
        <v>7.8E-2</v>
      </c>
      <c r="X13" s="23">
        <v>0.08</v>
      </c>
      <c r="Y13" s="23">
        <v>0.06</v>
      </c>
      <c r="Z13" s="23">
        <v>0.09</v>
      </c>
      <c r="AA13" s="23" t="s">
        <v>750</v>
      </c>
      <c r="AB13" s="23">
        <v>0.23499999999999999</v>
      </c>
      <c r="AC13" s="23">
        <v>0.08</v>
      </c>
      <c r="AD13" s="209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3" t="s">
        <v>269</v>
      </c>
      <c r="C14" s="29"/>
      <c r="D14" s="23" t="s">
        <v>750</v>
      </c>
      <c r="E14" s="23">
        <v>8.1649658092772612E-3</v>
      </c>
      <c r="F14" s="23">
        <v>0.14006535814786797</v>
      </c>
      <c r="G14" s="23" t="s">
        <v>750</v>
      </c>
      <c r="H14" s="23">
        <v>5.1639777949432199E-3</v>
      </c>
      <c r="I14" s="23" t="s">
        <v>750</v>
      </c>
      <c r="J14" s="23" t="s">
        <v>750</v>
      </c>
      <c r="K14" s="23" t="s">
        <v>750</v>
      </c>
      <c r="L14" s="23">
        <v>1.8618986725025235E-2</v>
      </c>
      <c r="M14" s="23">
        <v>7.5277265270908104E-3</v>
      </c>
      <c r="N14" s="23">
        <v>8.9442719099991543E-3</v>
      </c>
      <c r="O14" s="23">
        <v>2.4013884872437174E-2</v>
      </c>
      <c r="P14" s="23">
        <v>9.8319208025017743E-3</v>
      </c>
      <c r="Q14" s="23">
        <v>6.3245553203367553E-3</v>
      </c>
      <c r="R14" s="23">
        <v>2.8497044854737109E-3</v>
      </c>
      <c r="S14" s="23" t="s">
        <v>750</v>
      </c>
      <c r="T14" s="23">
        <v>5.1639777949432199E-3</v>
      </c>
      <c r="U14" s="23">
        <v>0</v>
      </c>
      <c r="V14" s="23">
        <v>4.0824829046386289E-3</v>
      </c>
      <c r="W14" s="23">
        <v>2.041241452319311E-3</v>
      </c>
      <c r="X14" s="23">
        <v>4.0824829046386289E-3</v>
      </c>
      <c r="Y14" s="23">
        <v>0</v>
      </c>
      <c r="Z14" s="23">
        <v>4.082482904638628E-3</v>
      </c>
      <c r="AA14" s="23" t="s">
        <v>750</v>
      </c>
      <c r="AB14" s="23">
        <v>1.9788885769542467E-2</v>
      </c>
      <c r="AC14" s="23">
        <v>7.5277265270908061E-3</v>
      </c>
      <c r="AD14" s="209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 t="s">
        <v>750</v>
      </c>
      <c r="E15" s="13">
        <v>9.421114395319917E-2</v>
      </c>
      <c r="F15" s="13">
        <v>0.29831938207105246</v>
      </c>
      <c r="G15" s="13" t="s">
        <v>750</v>
      </c>
      <c r="H15" s="13">
        <v>5.8460125980489282E-2</v>
      </c>
      <c r="I15" s="13" t="s">
        <v>750</v>
      </c>
      <c r="J15" s="13" t="s">
        <v>750</v>
      </c>
      <c r="K15" s="13" t="s">
        <v>750</v>
      </c>
      <c r="L15" s="13">
        <v>0.28498449068916171</v>
      </c>
      <c r="M15" s="13">
        <v>8.5219545589707305E-2</v>
      </c>
      <c r="N15" s="13">
        <v>0.11180339887498943</v>
      </c>
      <c r="O15" s="13">
        <v>0.27185530044268497</v>
      </c>
      <c r="P15" s="13">
        <v>0.12039086696940948</v>
      </c>
      <c r="Q15" s="13">
        <v>7.9056941504209444E-2</v>
      </c>
      <c r="R15" s="13">
        <v>3.2484643936582437E-2</v>
      </c>
      <c r="S15" s="13" t="s">
        <v>750</v>
      </c>
      <c r="T15" s="13">
        <v>6.7356232107955036E-2</v>
      </c>
      <c r="U15" s="13">
        <v>0</v>
      </c>
      <c r="V15" s="13">
        <v>4.9989586587411775E-2</v>
      </c>
      <c r="W15" s="13">
        <v>2.6113963142677749E-2</v>
      </c>
      <c r="X15" s="13">
        <v>4.9989586587411775E-2</v>
      </c>
      <c r="Y15" s="13">
        <v>0</v>
      </c>
      <c r="Z15" s="13">
        <v>4.6216787599682584E-2</v>
      </c>
      <c r="AA15" s="13" t="s">
        <v>750</v>
      </c>
      <c r="AB15" s="13">
        <v>8.1772255246043257E-2</v>
      </c>
      <c r="AC15" s="13">
        <v>9.6098636516052841E-2</v>
      </c>
      <c r="AD15" s="155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 t="s">
        <v>750</v>
      </c>
      <c r="E16" s="13">
        <v>5.2452088725927437E-2</v>
      </c>
      <c r="F16" s="13">
        <v>4.7016362431692844</v>
      </c>
      <c r="G16" s="13" t="s">
        <v>750</v>
      </c>
      <c r="H16" s="13">
        <v>7.2691551970656798E-2</v>
      </c>
      <c r="I16" s="13">
        <v>39.723823994719972</v>
      </c>
      <c r="J16" s="13" t="s">
        <v>750</v>
      </c>
      <c r="K16" s="13" t="s">
        <v>750</v>
      </c>
      <c r="L16" s="13">
        <v>-0.20661304080660847</v>
      </c>
      <c r="M16" s="13">
        <v>7.2691551970656576E-2</v>
      </c>
      <c r="N16" s="13">
        <v>-2.8505764252990118E-2</v>
      </c>
      <c r="O16" s="13">
        <v>7.2691551970656798E-2</v>
      </c>
      <c r="P16" s="13">
        <v>-8.2663010082607569E-3</v>
      </c>
      <c r="Q16" s="13">
        <v>-2.8505764252990118E-2</v>
      </c>
      <c r="R16" s="13">
        <v>6.530007171419494E-2</v>
      </c>
      <c r="S16" s="13">
        <v>0.21436779468376232</v>
      </c>
      <c r="T16" s="13">
        <v>-6.8984690742448729E-2</v>
      </c>
      <c r="U16" s="13">
        <v>-0.39281610265811884</v>
      </c>
      <c r="V16" s="13">
        <v>-8.2663010082605348E-3</v>
      </c>
      <c r="W16" s="13">
        <v>-5.0769173822192259E-2</v>
      </c>
      <c r="X16" s="13">
        <v>-8.2663010082605348E-3</v>
      </c>
      <c r="Y16" s="13">
        <v>-0.27137932318974256</v>
      </c>
      <c r="Z16" s="13">
        <v>7.2691551970656798E-2</v>
      </c>
      <c r="AA16" s="13" t="s">
        <v>750</v>
      </c>
      <c r="AB16" s="13">
        <v>1.9387700631347049</v>
      </c>
      <c r="AC16" s="13">
        <v>-4.8745227497719368E-2</v>
      </c>
      <c r="AD16" s="155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3.41</v>
      </c>
      <c r="E17" s="45">
        <v>0.25</v>
      </c>
      <c r="F17" s="45">
        <v>38.5</v>
      </c>
      <c r="G17" s="45">
        <v>41.54</v>
      </c>
      <c r="H17" s="45">
        <v>0.42</v>
      </c>
      <c r="I17" s="45">
        <v>326.60000000000002</v>
      </c>
      <c r="J17" s="45">
        <v>16.57</v>
      </c>
      <c r="K17" s="45">
        <v>6.58</v>
      </c>
      <c r="L17" s="45">
        <v>1.88</v>
      </c>
      <c r="M17" s="45">
        <v>0.42</v>
      </c>
      <c r="N17" s="45">
        <v>0.42</v>
      </c>
      <c r="O17" s="45">
        <v>0.42</v>
      </c>
      <c r="P17" s="45">
        <v>0.25</v>
      </c>
      <c r="Q17" s="45">
        <v>0.42</v>
      </c>
      <c r="R17" s="45">
        <v>0.36</v>
      </c>
      <c r="S17" s="45">
        <v>2.58</v>
      </c>
      <c r="T17" s="45">
        <v>0.75</v>
      </c>
      <c r="U17" s="45">
        <v>5.08</v>
      </c>
      <c r="V17" s="45">
        <v>0.25</v>
      </c>
      <c r="W17" s="45">
        <v>0.6</v>
      </c>
      <c r="X17" s="45">
        <v>0.25</v>
      </c>
      <c r="Y17" s="45">
        <v>2.41</v>
      </c>
      <c r="Z17" s="45">
        <v>0.42</v>
      </c>
      <c r="AA17" s="45">
        <v>91.49</v>
      </c>
      <c r="AB17" s="45">
        <v>15.77</v>
      </c>
      <c r="AC17" s="45">
        <v>0.57999999999999996</v>
      </c>
      <c r="AD17" s="155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6"/>
    </row>
    <row r="19" spans="1:65" ht="15">
      <c r="B19" s="8" t="s">
        <v>560</v>
      </c>
      <c r="BM19" s="28" t="s">
        <v>67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5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3" t="s">
        <v>232</v>
      </c>
      <c r="E21" s="154" t="s">
        <v>233</v>
      </c>
      <c r="F21" s="154" t="s">
        <v>292</v>
      </c>
      <c r="G21" s="154" t="s">
        <v>237</v>
      </c>
      <c r="H21" s="154" t="s">
        <v>238</v>
      </c>
      <c r="I21" s="154" t="s">
        <v>239</v>
      </c>
      <c r="J21" s="154" t="s">
        <v>241</v>
      </c>
      <c r="K21" s="154" t="s">
        <v>242</v>
      </c>
      <c r="L21" s="154" t="s">
        <v>243</v>
      </c>
      <c r="M21" s="154" t="s">
        <v>244</v>
      </c>
      <c r="N21" s="154" t="s">
        <v>245</v>
      </c>
      <c r="O21" s="154" t="s">
        <v>246</v>
      </c>
      <c r="P21" s="154" t="s">
        <v>247</v>
      </c>
      <c r="Q21" s="154" t="s">
        <v>248</v>
      </c>
      <c r="R21" s="154" t="s">
        <v>249</v>
      </c>
      <c r="S21" s="154" t="s">
        <v>250</v>
      </c>
      <c r="T21" s="154" t="s">
        <v>251</v>
      </c>
      <c r="U21" s="154" t="s">
        <v>252</v>
      </c>
      <c r="V21" s="154" t="s">
        <v>253</v>
      </c>
      <c r="W21" s="154" t="s">
        <v>254</v>
      </c>
      <c r="X21" s="154" t="s">
        <v>255</v>
      </c>
      <c r="Y21" s="154" t="s">
        <v>256</v>
      </c>
      <c r="Z21" s="154" t="s">
        <v>257</v>
      </c>
      <c r="AA21" s="154" t="s">
        <v>258</v>
      </c>
      <c r="AB21" s="154" t="s">
        <v>259</v>
      </c>
      <c r="AC21" s="154" t="s">
        <v>260</v>
      </c>
      <c r="AD21" s="15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290</v>
      </c>
      <c r="E22" s="11" t="s">
        <v>329</v>
      </c>
      <c r="F22" s="11" t="s">
        <v>330</v>
      </c>
      <c r="G22" s="11" t="s">
        <v>330</v>
      </c>
      <c r="H22" s="11" t="s">
        <v>329</v>
      </c>
      <c r="I22" s="11" t="s">
        <v>329</v>
      </c>
      <c r="J22" s="11" t="s">
        <v>290</v>
      </c>
      <c r="K22" s="11" t="s">
        <v>290</v>
      </c>
      <c r="L22" s="11" t="s">
        <v>290</v>
      </c>
      <c r="M22" s="11" t="s">
        <v>290</v>
      </c>
      <c r="N22" s="11" t="s">
        <v>290</v>
      </c>
      <c r="O22" s="11" t="s">
        <v>290</v>
      </c>
      <c r="P22" s="11" t="s">
        <v>330</v>
      </c>
      <c r="Q22" s="11" t="s">
        <v>330</v>
      </c>
      <c r="R22" s="11" t="s">
        <v>330</v>
      </c>
      <c r="S22" s="11" t="s">
        <v>330</v>
      </c>
      <c r="T22" s="11" t="s">
        <v>330</v>
      </c>
      <c r="U22" s="11" t="s">
        <v>290</v>
      </c>
      <c r="V22" s="11" t="s">
        <v>329</v>
      </c>
      <c r="W22" s="11" t="s">
        <v>329</v>
      </c>
      <c r="X22" s="11" t="s">
        <v>290</v>
      </c>
      <c r="Y22" s="11" t="s">
        <v>330</v>
      </c>
      <c r="Z22" s="11" t="s">
        <v>329</v>
      </c>
      <c r="AA22" s="11" t="s">
        <v>329</v>
      </c>
      <c r="AB22" s="11" t="s">
        <v>290</v>
      </c>
      <c r="AC22" s="11" t="s">
        <v>330</v>
      </c>
      <c r="AD22" s="15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331</v>
      </c>
      <c r="E23" s="26" t="s">
        <v>332</v>
      </c>
      <c r="F23" s="26" t="s">
        <v>333</v>
      </c>
      <c r="G23" s="26" t="s">
        <v>334</v>
      </c>
      <c r="H23" s="26" t="s">
        <v>334</v>
      </c>
      <c r="I23" s="26" t="s">
        <v>334</v>
      </c>
      <c r="J23" s="26" t="s">
        <v>334</v>
      </c>
      <c r="K23" s="26" t="s">
        <v>334</v>
      </c>
      <c r="L23" s="26" t="s">
        <v>334</v>
      </c>
      <c r="M23" s="26" t="s">
        <v>334</v>
      </c>
      <c r="N23" s="26" t="s">
        <v>334</v>
      </c>
      <c r="O23" s="26" t="s">
        <v>334</v>
      </c>
      <c r="P23" s="26" t="s">
        <v>332</v>
      </c>
      <c r="Q23" s="26" t="s">
        <v>333</v>
      </c>
      <c r="R23" s="26" t="s">
        <v>333</v>
      </c>
      <c r="S23" s="26" t="s">
        <v>332</v>
      </c>
      <c r="T23" s="26" t="s">
        <v>334</v>
      </c>
      <c r="U23" s="26" t="s">
        <v>266</v>
      </c>
      <c r="V23" s="26" t="s">
        <v>333</v>
      </c>
      <c r="W23" s="26" t="s">
        <v>332</v>
      </c>
      <c r="X23" s="26" t="s">
        <v>332</v>
      </c>
      <c r="Y23" s="26" t="s">
        <v>334</v>
      </c>
      <c r="Z23" s="26" t="s">
        <v>334</v>
      </c>
      <c r="AA23" s="26" t="s">
        <v>331</v>
      </c>
      <c r="AB23" s="26" t="s">
        <v>334</v>
      </c>
      <c r="AC23" s="26" t="s">
        <v>333</v>
      </c>
      <c r="AD23" s="15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2.1093273235809886</v>
      </c>
      <c r="E24" s="21">
        <v>2.1217000000000001</v>
      </c>
      <c r="F24" s="21">
        <v>2.2882930859999999</v>
      </c>
      <c r="G24" s="21">
        <v>2.23</v>
      </c>
      <c r="H24" s="21">
        <v>2.3759999999999999</v>
      </c>
      <c r="I24" s="21">
        <v>2.25</v>
      </c>
      <c r="J24" s="21">
        <v>1.91</v>
      </c>
      <c r="K24" s="21">
        <v>2.2000000000000002</v>
      </c>
      <c r="L24" s="21">
        <v>2.4700000000000002</v>
      </c>
      <c r="M24" s="21">
        <v>2.0699999999999998</v>
      </c>
      <c r="N24" s="21">
        <v>2.17</v>
      </c>
      <c r="O24" s="21">
        <v>2.14</v>
      </c>
      <c r="P24" s="21">
        <v>2.0870256266551799</v>
      </c>
      <c r="Q24" s="21">
        <v>2.0099999999999998</v>
      </c>
      <c r="R24" s="21">
        <v>2.08</v>
      </c>
      <c r="S24" s="21">
        <v>2.3199999999999998</v>
      </c>
      <c r="T24" s="21">
        <v>1.8000000000000003</v>
      </c>
      <c r="U24" s="21">
        <v>2.08</v>
      </c>
      <c r="V24" s="21">
        <v>2.06</v>
      </c>
      <c r="W24" s="21">
        <v>2.0303999999999998</v>
      </c>
      <c r="X24" s="21">
        <v>1.8943999999999999</v>
      </c>
      <c r="Y24" s="21">
        <v>2.23</v>
      </c>
      <c r="Z24" s="21">
        <v>2.2280000000000002</v>
      </c>
      <c r="AA24" s="21">
        <v>2.4889999999999994</v>
      </c>
      <c r="AB24" s="21">
        <v>2.54</v>
      </c>
      <c r="AC24" s="21">
        <v>2.21</v>
      </c>
      <c r="AD24" s="15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2.0659372601879498</v>
      </c>
      <c r="E25" s="11">
        <v>2.1063999999999998</v>
      </c>
      <c r="F25" s="11">
        <v>2.2470715749999997</v>
      </c>
      <c r="G25" s="11">
        <v>2.14</v>
      </c>
      <c r="H25" s="11">
        <v>2.5464000000000002</v>
      </c>
      <c r="I25" s="11">
        <v>2.27</v>
      </c>
      <c r="J25" s="11">
        <v>1.9900000000000002</v>
      </c>
      <c r="K25" s="11">
        <v>2.2200000000000002</v>
      </c>
      <c r="L25" s="11">
        <v>2.46</v>
      </c>
      <c r="M25" s="11">
        <v>2.09</v>
      </c>
      <c r="N25" s="11">
        <v>2.12</v>
      </c>
      <c r="O25" s="11">
        <v>2.11</v>
      </c>
      <c r="P25" s="11">
        <v>2.1092473031473897</v>
      </c>
      <c r="Q25" s="11">
        <v>2.0099999999999998</v>
      </c>
      <c r="R25" s="11">
        <v>2.09</v>
      </c>
      <c r="S25" s="11">
        <v>2.29</v>
      </c>
      <c r="T25" s="11">
        <v>1.82</v>
      </c>
      <c r="U25" s="11">
        <v>2.1</v>
      </c>
      <c r="V25" s="151">
        <v>1.9799999999999998</v>
      </c>
      <c r="W25" s="11">
        <v>1.9810000000000001</v>
      </c>
      <c r="X25" s="11">
        <v>2.0226999999999999</v>
      </c>
      <c r="Y25" s="11">
        <v>2.1859999999999999</v>
      </c>
      <c r="Z25" s="11">
        <v>2.1379999999999999</v>
      </c>
      <c r="AA25" s="11">
        <v>2.6229999999999998</v>
      </c>
      <c r="AB25" s="11">
        <v>2.39</v>
      </c>
      <c r="AC25" s="11">
        <v>2.2599999999999998</v>
      </c>
      <c r="AD25" s="15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2.0438628087093242</v>
      </c>
      <c r="E26" s="11">
        <v>2.0779999999999998</v>
      </c>
      <c r="F26" s="11">
        <v>2.3250081900000001</v>
      </c>
      <c r="G26" s="11">
        <v>2.2000000000000002</v>
      </c>
      <c r="H26" s="11">
        <v>2.2810999999999999</v>
      </c>
      <c r="I26" s="11">
        <v>2.2599999999999998</v>
      </c>
      <c r="J26" s="11">
        <v>1.9799999999999998</v>
      </c>
      <c r="K26" s="11">
        <v>2.2200000000000002</v>
      </c>
      <c r="L26" s="11">
        <v>2.4300000000000002</v>
      </c>
      <c r="M26" s="11">
        <v>2.04</v>
      </c>
      <c r="N26" s="11">
        <v>2.16</v>
      </c>
      <c r="O26" s="11">
        <v>2.11</v>
      </c>
      <c r="P26" s="11">
        <v>2.1007336108746966</v>
      </c>
      <c r="Q26" s="11">
        <v>2.0299999999999998</v>
      </c>
      <c r="R26" s="11">
        <v>2.04</v>
      </c>
      <c r="S26" s="11">
        <v>2.29</v>
      </c>
      <c r="T26" s="11">
        <v>1.8000000000000003</v>
      </c>
      <c r="U26" s="151">
        <v>1.8900000000000001</v>
      </c>
      <c r="V26" s="11">
        <v>2.02</v>
      </c>
      <c r="W26" s="11">
        <v>2.0385</v>
      </c>
      <c r="X26" s="11">
        <v>2.0749</v>
      </c>
      <c r="Y26" s="11">
        <v>2.4049999999999998</v>
      </c>
      <c r="Z26" s="11">
        <v>2.1429999999999998</v>
      </c>
      <c r="AA26" s="11">
        <v>2.3889999999999998</v>
      </c>
      <c r="AB26" s="11">
        <v>2.31</v>
      </c>
      <c r="AC26" s="11">
        <v>2.2799999999999998</v>
      </c>
      <c r="AD26" s="15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2.0363055614274703</v>
      </c>
      <c r="E27" s="11">
        <v>2.1223000000000001</v>
      </c>
      <c r="F27" s="11">
        <v>2.2582033529999999</v>
      </c>
      <c r="G27" s="11">
        <v>2.1800000000000002</v>
      </c>
      <c r="H27" s="11">
        <v>2.2345000000000002</v>
      </c>
      <c r="I27" s="11">
        <v>2.23</v>
      </c>
      <c r="J27" s="11">
        <v>2.02</v>
      </c>
      <c r="K27" s="11">
        <v>2.21</v>
      </c>
      <c r="L27" s="11">
        <v>2.42</v>
      </c>
      <c r="M27" s="11">
        <v>2.02</v>
      </c>
      <c r="N27" s="11">
        <v>2.19</v>
      </c>
      <c r="O27" s="11">
        <v>2.12</v>
      </c>
      <c r="P27" s="11">
        <v>2.1751462442782099</v>
      </c>
      <c r="Q27" s="11">
        <v>2.0499999999999998</v>
      </c>
      <c r="R27" s="11">
        <v>2.09</v>
      </c>
      <c r="S27" s="11">
        <v>2.35</v>
      </c>
      <c r="T27" s="11">
        <v>1.77</v>
      </c>
      <c r="U27" s="11">
        <v>2.08</v>
      </c>
      <c r="V27" s="11">
        <v>2.06</v>
      </c>
      <c r="W27" s="11">
        <v>1.9757</v>
      </c>
      <c r="X27" s="11">
        <v>2.0230999999999999</v>
      </c>
      <c r="Y27" s="11">
        <v>2.202</v>
      </c>
      <c r="Z27" s="11">
        <v>2.1859999999999999</v>
      </c>
      <c r="AA27" s="11">
        <v>2.2519999999999998</v>
      </c>
      <c r="AB27" s="11">
        <v>2.46</v>
      </c>
      <c r="AC27" s="11">
        <v>2.2799999999999998</v>
      </c>
      <c r="AD27" s="15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2.1644602364332366</v>
      </c>
    </row>
    <row r="28" spans="1:65">
      <c r="A28" s="30"/>
      <c r="B28" s="19">
        <v>1</v>
      </c>
      <c r="C28" s="9">
        <v>5</v>
      </c>
      <c r="D28" s="11">
        <v>2.0737731604574536</v>
      </c>
      <c r="E28" s="11">
        <v>2.0608999999999997</v>
      </c>
      <c r="F28" s="11">
        <v>2.3107129909999999</v>
      </c>
      <c r="G28" s="11">
        <v>2.15</v>
      </c>
      <c r="H28" s="11">
        <v>2.3123</v>
      </c>
      <c r="I28" s="11">
        <v>2.2400000000000002</v>
      </c>
      <c r="J28" s="11">
        <v>2</v>
      </c>
      <c r="K28" s="11">
        <v>2.25</v>
      </c>
      <c r="L28" s="11">
        <v>2.42</v>
      </c>
      <c r="M28" s="11">
        <v>2.0699999999999998</v>
      </c>
      <c r="N28" s="11">
        <v>2.19</v>
      </c>
      <c r="O28" s="11">
        <v>2.16</v>
      </c>
      <c r="P28" s="11">
        <v>2.135092091592</v>
      </c>
      <c r="Q28" s="11">
        <v>2.0699999999999998</v>
      </c>
      <c r="R28" s="11">
        <v>2.0699999999999998</v>
      </c>
      <c r="S28" s="11">
        <v>2.29</v>
      </c>
      <c r="T28" s="11">
        <v>1.82</v>
      </c>
      <c r="U28" s="11">
        <v>2.11</v>
      </c>
      <c r="V28" s="11">
        <v>2.0499999999999998</v>
      </c>
      <c r="W28" s="11">
        <v>2.0108999999999999</v>
      </c>
      <c r="X28" s="11">
        <v>2.0903</v>
      </c>
      <c r="Y28" s="11">
        <v>2.5409999999999999</v>
      </c>
      <c r="Z28" s="11">
        <v>2.17</v>
      </c>
      <c r="AA28" s="11">
        <v>2.3919999999999995</v>
      </c>
      <c r="AB28" s="11">
        <v>2.09</v>
      </c>
      <c r="AC28" s="11">
        <v>2.29</v>
      </c>
      <c r="AD28" s="15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74</v>
      </c>
    </row>
    <row r="29" spans="1:65">
      <c r="A29" s="30"/>
      <c r="B29" s="19">
        <v>1</v>
      </c>
      <c r="C29" s="9">
        <v>6</v>
      </c>
      <c r="D29" s="11">
        <v>2.1216365637594636</v>
      </c>
      <c r="E29" s="11">
        <v>2.1568000000000001</v>
      </c>
      <c r="F29" s="11">
        <v>2.3433781760000003</v>
      </c>
      <c r="G29" s="151">
        <v>1.86</v>
      </c>
      <c r="H29" s="11">
        <v>2.3473999999999999</v>
      </c>
      <c r="I29" s="11">
        <v>2.2400000000000002</v>
      </c>
      <c r="J29" s="11">
        <v>1.8799999999999997</v>
      </c>
      <c r="K29" s="151">
        <v>2.0099999999999998</v>
      </c>
      <c r="L29" s="151">
        <v>2.21</v>
      </c>
      <c r="M29" s="11">
        <v>2.0699999999999998</v>
      </c>
      <c r="N29" s="11">
        <v>2.17</v>
      </c>
      <c r="O29" s="151">
        <v>2.23</v>
      </c>
      <c r="P29" s="11">
        <v>2.170517083609445</v>
      </c>
      <c r="Q29" s="11">
        <v>2.09</v>
      </c>
      <c r="R29" s="11">
        <v>2.0499999999999998</v>
      </c>
      <c r="S29" s="11">
        <v>2.2599999999999998</v>
      </c>
      <c r="T29" s="11">
        <v>1.79</v>
      </c>
      <c r="U29" s="11">
        <v>2.1</v>
      </c>
      <c r="V29" s="11">
        <v>2.0499999999999998</v>
      </c>
      <c r="W29" s="11">
        <v>1.9304000000000001</v>
      </c>
      <c r="X29" s="11">
        <v>2.0124</v>
      </c>
      <c r="Y29" s="11">
        <v>2.3919999999999999</v>
      </c>
      <c r="Z29" s="11">
        <v>2.149</v>
      </c>
      <c r="AA29" s="11">
        <v>2.4609999999999999</v>
      </c>
      <c r="AB29" s="11">
        <v>2.2400000000000002</v>
      </c>
      <c r="AC29" s="11">
        <v>2.33</v>
      </c>
      <c r="AD29" s="15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267</v>
      </c>
      <c r="C30" s="12"/>
      <c r="D30" s="22">
        <v>2.0751404463537746</v>
      </c>
      <c r="E30" s="22">
        <v>2.1076833333333336</v>
      </c>
      <c r="F30" s="22">
        <v>2.295444561833333</v>
      </c>
      <c r="G30" s="22">
        <v>2.1266666666666665</v>
      </c>
      <c r="H30" s="22">
        <v>2.3496166666666669</v>
      </c>
      <c r="I30" s="22">
        <v>2.2483333333333335</v>
      </c>
      <c r="J30" s="22">
        <v>1.9633333333333332</v>
      </c>
      <c r="K30" s="22">
        <v>2.1850000000000001</v>
      </c>
      <c r="L30" s="22">
        <v>2.4016666666666668</v>
      </c>
      <c r="M30" s="22">
        <v>2.06</v>
      </c>
      <c r="N30" s="22">
        <v>2.1666666666666665</v>
      </c>
      <c r="O30" s="22">
        <v>2.145</v>
      </c>
      <c r="P30" s="22">
        <v>2.1296269933594867</v>
      </c>
      <c r="Q30" s="22">
        <v>2.043333333333333</v>
      </c>
      <c r="R30" s="22">
        <v>2.0700000000000003</v>
      </c>
      <c r="S30" s="22">
        <v>2.2999999999999998</v>
      </c>
      <c r="T30" s="22">
        <v>1.8</v>
      </c>
      <c r="U30" s="22">
        <v>2.06</v>
      </c>
      <c r="V30" s="22">
        <v>2.0366666666666671</v>
      </c>
      <c r="W30" s="22">
        <v>1.9944833333333334</v>
      </c>
      <c r="X30" s="22">
        <v>2.0196333333333332</v>
      </c>
      <c r="Y30" s="22">
        <v>2.3260000000000001</v>
      </c>
      <c r="Z30" s="22">
        <v>2.169</v>
      </c>
      <c r="AA30" s="22">
        <v>2.4343333333333335</v>
      </c>
      <c r="AB30" s="22">
        <v>2.3383333333333334</v>
      </c>
      <c r="AC30" s="22">
        <v>2.2749999999999999</v>
      </c>
      <c r="AD30" s="15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268</v>
      </c>
      <c r="C31" s="29"/>
      <c r="D31" s="11">
        <v>2.0698552103227019</v>
      </c>
      <c r="E31" s="11">
        <v>2.1140499999999998</v>
      </c>
      <c r="F31" s="11">
        <v>2.2995030385000002</v>
      </c>
      <c r="G31" s="11">
        <v>2.165</v>
      </c>
      <c r="H31" s="11">
        <v>2.32985</v>
      </c>
      <c r="I31" s="11">
        <v>2.2450000000000001</v>
      </c>
      <c r="J31" s="11">
        <v>1.9849999999999999</v>
      </c>
      <c r="K31" s="11">
        <v>2.2149999999999999</v>
      </c>
      <c r="L31" s="11">
        <v>2.4249999999999998</v>
      </c>
      <c r="M31" s="11">
        <v>2.0699999999999998</v>
      </c>
      <c r="N31" s="11">
        <v>2.17</v>
      </c>
      <c r="O31" s="11">
        <v>2.13</v>
      </c>
      <c r="P31" s="11">
        <v>2.1221696973696949</v>
      </c>
      <c r="Q31" s="11">
        <v>2.04</v>
      </c>
      <c r="R31" s="11">
        <v>2.0750000000000002</v>
      </c>
      <c r="S31" s="11">
        <v>2.29</v>
      </c>
      <c r="T31" s="11">
        <v>1.8000000000000003</v>
      </c>
      <c r="U31" s="11">
        <v>2.09</v>
      </c>
      <c r="V31" s="11">
        <v>2.0499999999999998</v>
      </c>
      <c r="W31" s="11">
        <v>1.9959500000000001</v>
      </c>
      <c r="X31" s="11">
        <v>2.0228999999999999</v>
      </c>
      <c r="Y31" s="11">
        <v>2.3109999999999999</v>
      </c>
      <c r="Z31" s="11">
        <v>2.1595</v>
      </c>
      <c r="AA31" s="11">
        <v>2.4264999999999999</v>
      </c>
      <c r="AB31" s="11">
        <v>2.35</v>
      </c>
      <c r="AC31" s="11">
        <v>2.2799999999999998</v>
      </c>
      <c r="AD31" s="15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269</v>
      </c>
      <c r="C32" s="29"/>
      <c r="D32" s="23">
        <v>3.4361718579064594E-2</v>
      </c>
      <c r="E32" s="23">
        <v>3.4333622976124668E-2</v>
      </c>
      <c r="F32" s="23">
        <v>3.79018772722775E-2</v>
      </c>
      <c r="G32" s="23">
        <v>0.1347095641247</v>
      </c>
      <c r="H32" s="23">
        <v>0.10840995188019724</v>
      </c>
      <c r="I32" s="23">
        <v>1.4719601443879673E-2</v>
      </c>
      <c r="J32" s="23">
        <v>5.5377492419453951E-2</v>
      </c>
      <c r="K32" s="23">
        <v>8.7349871207689944E-2</v>
      </c>
      <c r="L32" s="23">
        <v>9.62115724155191E-2</v>
      </c>
      <c r="M32" s="23">
        <v>2.5298221281346952E-2</v>
      </c>
      <c r="N32" s="23">
        <v>2.5819888974716047E-2</v>
      </c>
      <c r="O32" s="23">
        <v>4.5934736311423426E-2</v>
      </c>
      <c r="P32" s="23">
        <v>3.6983522690978682E-2</v>
      </c>
      <c r="Q32" s="23">
        <v>3.2659863237109066E-2</v>
      </c>
      <c r="R32" s="23">
        <v>2.0976176963403006E-2</v>
      </c>
      <c r="S32" s="23">
        <v>3.0983866769659394E-2</v>
      </c>
      <c r="T32" s="23">
        <v>1.8973665961010293E-2</v>
      </c>
      <c r="U32" s="23">
        <v>8.4142735871850463E-2</v>
      </c>
      <c r="V32" s="23">
        <v>3.1411250638372724E-2</v>
      </c>
      <c r="W32" s="23">
        <v>4.0344189998891521E-2</v>
      </c>
      <c r="X32" s="23">
        <v>6.9000454104785974E-2</v>
      </c>
      <c r="Y32" s="23">
        <v>0.14213655405981948</v>
      </c>
      <c r="Z32" s="23">
        <v>3.4082253446625382E-2</v>
      </c>
      <c r="AA32" s="23">
        <v>0.1236020496054441</v>
      </c>
      <c r="AB32" s="23">
        <v>0.16142077520154174</v>
      </c>
      <c r="AC32" s="23">
        <v>3.9370039370059097E-2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7"/>
    </row>
    <row r="33" spans="1:65">
      <c r="A33" s="30"/>
      <c r="B33" s="3" t="s">
        <v>87</v>
      </c>
      <c r="C33" s="29"/>
      <c r="D33" s="13">
        <v>1.6558743597061831E-2</v>
      </c>
      <c r="E33" s="13">
        <v>1.6289744494883639E-2</v>
      </c>
      <c r="F33" s="13">
        <v>1.651178072538851E-2</v>
      </c>
      <c r="G33" s="13">
        <v>6.334305523105016E-2</v>
      </c>
      <c r="H33" s="13">
        <v>4.6139420705589095E-2</v>
      </c>
      <c r="I33" s="13">
        <v>6.5468946377522635E-3</v>
      </c>
      <c r="J33" s="13">
        <v>2.8205853524339877E-2</v>
      </c>
      <c r="K33" s="13">
        <v>3.9977057760956496E-2</v>
      </c>
      <c r="L33" s="13">
        <v>4.0060335495705382E-2</v>
      </c>
      <c r="M33" s="13">
        <v>1.2280689942401432E-2</v>
      </c>
      <c r="N33" s="13">
        <v>1.191687183448433E-2</v>
      </c>
      <c r="O33" s="13">
        <v>2.1414795483181082E-2</v>
      </c>
      <c r="P33" s="13">
        <v>1.7366197369914613E-2</v>
      </c>
      <c r="Q33" s="13">
        <v>1.598361985502891E-2</v>
      </c>
      <c r="R33" s="13">
        <v>1.0133418822900002E-2</v>
      </c>
      <c r="S33" s="13">
        <v>1.3471246421591043E-2</v>
      </c>
      <c r="T33" s="13">
        <v>1.0540925533894607E-2</v>
      </c>
      <c r="U33" s="13">
        <v>4.0845988287306047E-2</v>
      </c>
      <c r="V33" s="13">
        <v>1.5422872653865492E-2</v>
      </c>
      <c r="W33" s="13">
        <v>2.0227890263422366E-2</v>
      </c>
      <c r="X33" s="13">
        <v>3.4164842184944123E-2</v>
      </c>
      <c r="Y33" s="13">
        <v>6.1107718856328236E-2</v>
      </c>
      <c r="Z33" s="13">
        <v>1.5713348753630882E-2</v>
      </c>
      <c r="AA33" s="13">
        <v>5.0774496620064669E-2</v>
      </c>
      <c r="AB33" s="13">
        <v>6.9032405645705661E-2</v>
      </c>
      <c r="AC33" s="13">
        <v>1.7305511811014987E-2</v>
      </c>
      <c r="AD33" s="15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-4.1266542381323656E-2</v>
      </c>
      <c r="E34" s="13">
        <v>-2.6231437355238474E-2</v>
      </c>
      <c r="F34" s="13">
        <v>6.0515930574886578E-2</v>
      </c>
      <c r="G34" s="13">
        <v>-1.7460967464502541E-2</v>
      </c>
      <c r="H34" s="13">
        <v>8.5543927819411225E-2</v>
      </c>
      <c r="I34" s="13">
        <v>3.8750121387450154E-2</v>
      </c>
      <c r="J34" s="13">
        <v>-9.2922429210959168E-2</v>
      </c>
      <c r="K34" s="13">
        <v>9.4895545878035392E-3</v>
      </c>
      <c r="L34" s="13">
        <v>0.10959149363922571</v>
      </c>
      <c r="M34" s="13">
        <v>-4.8261564095709253E-2</v>
      </c>
      <c r="N34" s="13">
        <v>1.0193905142217297E-3</v>
      </c>
      <c r="O34" s="13">
        <v>-8.9908033909205098E-3</v>
      </c>
      <c r="P34" s="13">
        <v>-1.609327003907024E-2</v>
      </c>
      <c r="Q34" s="13">
        <v>-5.596171325351107E-2</v>
      </c>
      <c r="R34" s="13">
        <v>-4.3641474601028074E-2</v>
      </c>
      <c r="S34" s="13">
        <v>6.2620583776635153E-2</v>
      </c>
      <c r="T34" s="13">
        <v>-0.16838389095741579</v>
      </c>
      <c r="U34" s="13">
        <v>-4.8261564095709253E-2</v>
      </c>
      <c r="V34" s="13">
        <v>-5.9041772916631374E-2</v>
      </c>
      <c r="W34" s="13">
        <v>-7.8530850435027721E-2</v>
      </c>
      <c r="X34" s="13">
        <v>-6.6911325355905049E-2</v>
      </c>
      <c r="Y34" s="13">
        <v>7.4632816462806062E-2</v>
      </c>
      <c r="Z34" s="13">
        <v>2.0974113963139196E-3</v>
      </c>
      <c r="AA34" s="13">
        <v>0.12468378598851704</v>
      </c>
      <c r="AB34" s="13">
        <v>8.033092683957932E-2</v>
      </c>
      <c r="AC34" s="13">
        <v>5.1070360039932705E-2</v>
      </c>
      <c r="AD34" s="15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>
        <v>0.4</v>
      </c>
      <c r="E35" s="45">
        <v>0.19</v>
      </c>
      <c r="F35" s="45">
        <v>1.01</v>
      </c>
      <c r="G35" s="45">
        <v>7.0000000000000007E-2</v>
      </c>
      <c r="H35" s="45">
        <v>1.35</v>
      </c>
      <c r="I35" s="45">
        <v>0.71</v>
      </c>
      <c r="J35" s="45">
        <v>1.1100000000000001</v>
      </c>
      <c r="K35" s="45">
        <v>0.3</v>
      </c>
      <c r="L35" s="45">
        <v>1.68</v>
      </c>
      <c r="M35" s="45">
        <v>0.49</v>
      </c>
      <c r="N35" s="45">
        <v>0.19</v>
      </c>
      <c r="O35" s="45">
        <v>0.05</v>
      </c>
      <c r="P35" s="45">
        <v>0.05</v>
      </c>
      <c r="Q35" s="45">
        <v>0.6</v>
      </c>
      <c r="R35" s="45">
        <v>0.43</v>
      </c>
      <c r="S35" s="45">
        <v>1.04</v>
      </c>
      <c r="T35" s="45">
        <v>2.15</v>
      </c>
      <c r="U35" s="45">
        <v>0.49</v>
      </c>
      <c r="V35" s="45">
        <v>0.64</v>
      </c>
      <c r="W35" s="45">
        <v>0.91</v>
      </c>
      <c r="X35" s="45">
        <v>0.75</v>
      </c>
      <c r="Y35" s="45">
        <v>1.2</v>
      </c>
      <c r="Z35" s="45">
        <v>0.2</v>
      </c>
      <c r="AA35" s="45">
        <v>1.89</v>
      </c>
      <c r="AB35" s="45">
        <v>1.28</v>
      </c>
      <c r="AC35" s="45">
        <v>0.88</v>
      </c>
      <c r="AD35" s="15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6"/>
    </row>
    <row r="37" spans="1:65" ht="15">
      <c r="B37" s="8" t="s">
        <v>561</v>
      </c>
      <c r="BM37" s="28" t="s">
        <v>67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7" t="s">
        <v>227</v>
      </c>
      <c r="AE38" s="17" t="s">
        <v>227</v>
      </c>
      <c r="AF38" s="17" t="s">
        <v>227</v>
      </c>
      <c r="AG38" s="155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3" t="s">
        <v>231</v>
      </c>
      <c r="E39" s="154" t="s">
        <v>232</v>
      </c>
      <c r="F39" s="154" t="s">
        <v>233</v>
      </c>
      <c r="G39" s="154" t="s">
        <v>234</v>
      </c>
      <c r="H39" s="154" t="s">
        <v>292</v>
      </c>
      <c r="I39" s="154" t="s">
        <v>237</v>
      </c>
      <c r="J39" s="154" t="s">
        <v>238</v>
      </c>
      <c r="K39" s="154" t="s">
        <v>239</v>
      </c>
      <c r="L39" s="154" t="s">
        <v>240</v>
      </c>
      <c r="M39" s="154" t="s">
        <v>241</v>
      </c>
      <c r="N39" s="154" t="s">
        <v>242</v>
      </c>
      <c r="O39" s="154" t="s">
        <v>243</v>
      </c>
      <c r="P39" s="154" t="s">
        <v>244</v>
      </c>
      <c r="Q39" s="154" t="s">
        <v>245</v>
      </c>
      <c r="R39" s="154" t="s">
        <v>246</v>
      </c>
      <c r="S39" s="154" t="s">
        <v>247</v>
      </c>
      <c r="T39" s="154" t="s">
        <v>248</v>
      </c>
      <c r="U39" s="154" t="s">
        <v>249</v>
      </c>
      <c r="V39" s="154" t="s">
        <v>250</v>
      </c>
      <c r="W39" s="154" t="s">
        <v>251</v>
      </c>
      <c r="X39" s="154" t="s">
        <v>252</v>
      </c>
      <c r="Y39" s="154" t="s">
        <v>253</v>
      </c>
      <c r="Z39" s="154" t="s">
        <v>254</v>
      </c>
      <c r="AA39" s="154" t="s">
        <v>255</v>
      </c>
      <c r="AB39" s="154" t="s">
        <v>256</v>
      </c>
      <c r="AC39" s="154" t="s">
        <v>257</v>
      </c>
      <c r="AD39" s="154" t="s">
        <v>258</v>
      </c>
      <c r="AE39" s="154" t="s">
        <v>259</v>
      </c>
      <c r="AF39" s="154" t="s">
        <v>260</v>
      </c>
      <c r="AG39" s="155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329</v>
      </c>
      <c r="E40" s="11" t="s">
        <v>290</v>
      </c>
      <c r="F40" s="11" t="s">
        <v>290</v>
      </c>
      <c r="G40" s="11" t="s">
        <v>329</v>
      </c>
      <c r="H40" s="11" t="s">
        <v>330</v>
      </c>
      <c r="I40" s="11" t="s">
        <v>330</v>
      </c>
      <c r="J40" s="11" t="s">
        <v>329</v>
      </c>
      <c r="K40" s="11" t="s">
        <v>329</v>
      </c>
      <c r="L40" s="11" t="s">
        <v>330</v>
      </c>
      <c r="M40" s="11" t="s">
        <v>290</v>
      </c>
      <c r="N40" s="11" t="s">
        <v>290</v>
      </c>
      <c r="O40" s="11" t="s">
        <v>290</v>
      </c>
      <c r="P40" s="11" t="s">
        <v>290</v>
      </c>
      <c r="Q40" s="11" t="s">
        <v>290</v>
      </c>
      <c r="R40" s="11" t="s">
        <v>290</v>
      </c>
      <c r="S40" s="11" t="s">
        <v>330</v>
      </c>
      <c r="T40" s="11" t="s">
        <v>330</v>
      </c>
      <c r="U40" s="11" t="s">
        <v>330</v>
      </c>
      <c r="V40" s="11" t="s">
        <v>330</v>
      </c>
      <c r="W40" s="11" t="s">
        <v>330</v>
      </c>
      <c r="X40" s="11" t="s">
        <v>290</v>
      </c>
      <c r="Y40" s="11" t="s">
        <v>290</v>
      </c>
      <c r="Z40" s="11" t="s">
        <v>329</v>
      </c>
      <c r="AA40" s="11" t="s">
        <v>290</v>
      </c>
      <c r="AB40" s="11" t="s">
        <v>330</v>
      </c>
      <c r="AC40" s="11" t="s">
        <v>329</v>
      </c>
      <c r="AD40" s="11" t="s">
        <v>329</v>
      </c>
      <c r="AE40" s="11" t="s">
        <v>290</v>
      </c>
      <c r="AF40" s="11" t="s">
        <v>330</v>
      </c>
      <c r="AG40" s="155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333</v>
      </c>
      <c r="E41" s="26" t="s">
        <v>331</v>
      </c>
      <c r="F41" s="26" t="s">
        <v>332</v>
      </c>
      <c r="G41" s="26" t="s">
        <v>331</v>
      </c>
      <c r="H41" s="26" t="s">
        <v>333</v>
      </c>
      <c r="I41" s="26" t="s">
        <v>334</v>
      </c>
      <c r="J41" s="26" t="s">
        <v>334</v>
      </c>
      <c r="K41" s="26" t="s">
        <v>334</v>
      </c>
      <c r="L41" s="26" t="s">
        <v>334</v>
      </c>
      <c r="M41" s="26" t="s">
        <v>334</v>
      </c>
      <c r="N41" s="26" t="s">
        <v>334</v>
      </c>
      <c r="O41" s="26" t="s">
        <v>334</v>
      </c>
      <c r="P41" s="26" t="s">
        <v>334</v>
      </c>
      <c r="Q41" s="26" t="s">
        <v>334</v>
      </c>
      <c r="R41" s="26" t="s">
        <v>334</v>
      </c>
      <c r="S41" s="26" t="s">
        <v>332</v>
      </c>
      <c r="T41" s="26" t="s">
        <v>333</v>
      </c>
      <c r="U41" s="26" t="s">
        <v>333</v>
      </c>
      <c r="V41" s="26" t="s">
        <v>332</v>
      </c>
      <c r="W41" s="26" t="s">
        <v>334</v>
      </c>
      <c r="X41" s="26" t="s">
        <v>266</v>
      </c>
      <c r="Y41" s="26" t="s">
        <v>333</v>
      </c>
      <c r="Z41" s="26" t="s">
        <v>332</v>
      </c>
      <c r="AA41" s="26" t="s">
        <v>332</v>
      </c>
      <c r="AB41" s="26" t="s">
        <v>334</v>
      </c>
      <c r="AC41" s="26" t="s">
        <v>334</v>
      </c>
      <c r="AD41" s="26" t="s">
        <v>331</v>
      </c>
      <c r="AE41" s="26" t="s">
        <v>334</v>
      </c>
      <c r="AF41" s="26" t="s">
        <v>333</v>
      </c>
      <c r="AG41" s="155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7">
        <v>166.96</v>
      </c>
      <c r="E42" s="217">
        <v>177.7239683236761</v>
      </c>
      <c r="F42" s="217">
        <v>184</v>
      </c>
      <c r="G42" s="217">
        <v>189.7745907</v>
      </c>
      <c r="H42" s="218">
        <v>158.4206518</v>
      </c>
      <c r="I42" s="218">
        <v>200</v>
      </c>
      <c r="J42" s="217">
        <v>183.30600000000001</v>
      </c>
      <c r="K42" s="217">
        <v>172</v>
      </c>
      <c r="L42" s="217">
        <v>172.8</v>
      </c>
      <c r="M42" s="217">
        <v>169.7</v>
      </c>
      <c r="N42" s="217">
        <v>182</v>
      </c>
      <c r="O42" s="218">
        <v>194</v>
      </c>
      <c r="P42" s="217">
        <v>174.5</v>
      </c>
      <c r="Q42" s="217">
        <v>179</v>
      </c>
      <c r="R42" s="217">
        <v>171.5</v>
      </c>
      <c r="S42" s="217">
        <v>170.0569714891792</v>
      </c>
      <c r="T42" s="217">
        <v>170.9</v>
      </c>
      <c r="U42" s="217">
        <v>159</v>
      </c>
      <c r="V42" s="217">
        <v>173</v>
      </c>
      <c r="W42" s="217">
        <v>177</v>
      </c>
      <c r="X42" s="217">
        <v>174.4</v>
      </c>
      <c r="Y42" s="217">
        <v>183</v>
      </c>
      <c r="Z42" s="217">
        <v>169</v>
      </c>
      <c r="AA42" s="217">
        <v>164</v>
      </c>
      <c r="AB42" s="217">
        <v>173.28</v>
      </c>
      <c r="AC42" s="217">
        <v>159</v>
      </c>
      <c r="AD42" s="217">
        <v>175.4</v>
      </c>
      <c r="AE42" s="217">
        <v>195</v>
      </c>
      <c r="AF42" s="217">
        <v>166</v>
      </c>
      <c r="AG42" s="220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163.69</v>
      </c>
      <c r="E43" s="223">
        <v>173.77955192433595</v>
      </c>
      <c r="F43" s="223">
        <v>185</v>
      </c>
      <c r="G43" s="223">
        <v>183.6770224</v>
      </c>
      <c r="H43" s="224">
        <v>152.0059756</v>
      </c>
      <c r="I43" s="224">
        <v>190</v>
      </c>
      <c r="J43" s="223">
        <v>196.69059999999999</v>
      </c>
      <c r="K43" s="223">
        <v>173</v>
      </c>
      <c r="L43" s="223">
        <v>166.7</v>
      </c>
      <c r="M43" s="223">
        <v>179.6</v>
      </c>
      <c r="N43" s="223">
        <v>184.5</v>
      </c>
      <c r="O43" s="224">
        <v>193</v>
      </c>
      <c r="P43" s="223">
        <v>175</v>
      </c>
      <c r="Q43" s="223">
        <v>177.5</v>
      </c>
      <c r="R43" s="223">
        <v>174.5</v>
      </c>
      <c r="S43" s="223">
        <v>172.83085989290001</v>
      </c>
      <c r="T43" s="223">
        <v>170.6</v>
      </c>
      <c r="U43" s="223">
        <v>164</v>
      </c>
      <c r="V43" s="223">
        <v>172</v>
      </c>
      <c r="W43" s="223">
        <v>175</v>
      </c>
      <c r="X43" s="223">
        <v>182.3</v>
      </c>
      <c r="Y43" s="223">
        <v>173</v>
      </c>
      <c r="Z43" s="223">
        <v>168</v>
      </c>
      <c r="AA43" s="223">
        <v>173</v>
      </c>
      <c r="AB43" s="223">
        <v>172.88</v>
      </c>
      <c r="AC43" s="223">
        <v>159</v>
      </c>
      <c r="AD43" s="223">
        <v>183.1</v>
      </c>
      <c r="AE43" s="223">
        <v>194</v>
      </c>
      <c r="AF43" s="223">
        <v>168</v>
      </c>
      <c r="AG43" s="220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12</v>
      </c>
    </row>
    <row r="44" spans="1:65">
      <c r="A44" s="30"/>
      <c r="B44" s="19">
        <v>1</v>
      </c>
      <c r="C44" s="9">
        <v>3</v>
      </c>
      <c r="D44" s="223">
        <v>162.21</v>
      </c>
      <c r="E44" s="223">
        <v>175.76840059436688</v>
      </c>
      <c r="F44" s="223">
        <v>186</v>
      </c>
      <c r="G44" s="223">
        <v>185.00682599999999</v>
      </c>
      <c r="H44" s="224">
        <v>153.24943640000001</v>
      </c>
      <c r="I44" s="224">
        <v>192</v>
      </c>
      <c r="J44" s="223">
        <v>166.4967</v>
      </c>
      <c r="K44" s="223">
        <v>173</v>
      </c>
      <c r="L44" s="223">
        <v>169.2</v>
      </c>
      <c r="M44" s="223">
        <v>178.4</v>
      </c>
      <c r="N44" s="223">
        <v>185</v>
      </c>
      <c r="O44" s="224">
        <v>183</v>
      </c>
      <c r="P44" s="223">
        <v>172</v>
      </c>
      <c r="Q44" s="223">
        <v>180.5</v>
      </c>
      <c r="R44" s="223">
        <v>171.5</v>
      </c>
      <c r="S44" s="223">
        <v>169.94758226123335</v>
      </c>
      <c r="T44" s="223">
        <v>171.1</v>
      </c>
      <c r="U44" s="223">
        <v>163</v>
      </c>
      <c r="V44" s="223">
        <v>174</v>
      </c>
      <c r="W44" s="223">
        <v>174</v>
      </c>
      <c r="X44" s="223">
        <v>177.3</v>
      </c>
      <c r="Y44" s="223">
        <v>175</v>
      </c>
      <c r="Z44" s="223">
        <v>172</v>
      </c>
      <c r="AA44" s="223">
        <v>179</v>
      </c>
      <c r="AB44" s="223">
        <v>173.64</v>
      </c>
      <c r="AC44" s="223">
        <v>162</v>
      </c>
      <c r="AD44" s="223">
        <v>166.29999999999998</v>
      </c>
      <c r="AE44" s="223">
        <v>190</v>
      </c>
      <c r="AF44" s="223">
        <v>174</v>
      </c>
      <c r="AG44" s="220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165.42</v>
      </c>
      <c r="E45" s="223">
        <v>174.89030800315339</v>
      </c>
      <c r="F45" s="223">
        <v>183</v>
      </c>
      <c r="G45" s="223">
        <v>173.22028030000001</v>
      </c>
      <c r="H45" s="224">
        <v>151.30218550000001</v>
      </c>
      <c r="I45" s="224">
        <v>194</v>
      </c>
      <c r="J45" s="223">
        <v>155.0633</v>
      </c>
      <c r="K45" s="223">
        <v>172</v>
      </c>
      <c r="L45" s="223">
        <v>165.5</v>
      </c>
      <c r="M45" s="223">
        <v>179.3</v>
      </c>
      <c r="N45" s="223">
        <v>184.5</v>
      </c>
      <c r="O45" s="224">
        <v>191.5</v>
      </c>
      <c r="P45" s="223">
        <v>171.5</v>
      </c>
      <c r="Q45" s="223">
        <v>183</v>
      </c>
      <c r="R45" s="223">
        <v>169</v>
      </c>
      <c r="S45" s="223">
        <v>171.50498120443422</v>
      </c>
      <c r="T45" s="223">
        <v>168.8</v>
      </c>
      <c r="U45" s="223">
        <v>166</v>
      </c>
      <c r="V45" s="223">
        <v>172</v>
      </c>
      <c r="W45" s="223">
        <v>176</v>
      </c>
      <c r="X45" s="223">
        <v>184.5</v>
      </c>
      <c r="Y45" s="223">
        <v>175</v>
      </c>
      <c r="Z45" s="223">
        <v>166</v>
      </c>
      <c r="AA45" s="223">
        <v>174</v>
      </c>
      <c r="AB45" s="223">
        <v>168.46</v>
      </c>
      <c r="AC45" s="223">
        <v>165</v>
      </c>
      <c r="AD45" s="223">
        <v>159.5</v>
      </c>
      <c r="AE45" s="223">
        <v>178</v>
      </c>
      <c r="AF45" s="223">
        <v>173</v>
      </c>
      <c r="AG45" s="220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174.13270632284474</v>
      </c>
    </row>
    <row r="46" spans="1:65">
      <c r="A46" s="30"/>
      <c r="B46" s="19">
        <v>1</v>
      </c>
      <c r="C46" s="9">
        <v>5</v>
      </c>
      <c r="D46" s="223">
        <v>165.55</v>
      </c>
      <c r="E46" s="223">
        <v>176.8691631954147</v>
      </c>
      <c r="F46" s="223">
        <v>183</v>
      </c>
      <c r="G46" s="223">
        <v>184.67294240000001</v>
      </c>
      <c r="H46" s="224">
        <v>155.5944164</v>
      </c>
      <c r="I46" s="224">
        <v>200</v>
      </c>
      <c r="J46" s="223">
        <v>166.3245</v>
      </c>
      <c r="K46" s="223">
        <v>173</v>
      </c>
      <c r="L46" s="223">
        <v>167.4</v>
      </c>
      <c r="M46" s="223">
        <v>177.3</v>
      </c>
      <c r="N46" s="223">
        <v>186</v>
      </c>
      <c r="O46" s="224">
        <v>192.5</v>
      </c>
      <c r="P46" s="223">
        <v>177.5</v>
      </c>
      <c r="Q46" s="223">
        <v>182</v>
      </c>
      <c r="R46" s="223">
        <v>175</v>
      </c>
      <c r="S46" s="223">
        <v>169.49745014289999</v>
      </c>
      <c r="T46" s="223">
        <v>169.4</v>
      </c>
      <c r="U46" s="223">
        <v>161</v>
      </c>
      <c r="V46" s="223">
        <v>172</v>
      </c>
      <c r="W46" s="223">
        <v>176</v>
      </c>
      <c r="X46" s="223">
        <v>183.7</v>
      </c>
      <c r="Y46" s="223">
        <v>181</v>
      </c>
      <c r="Z46" s="223">
        <v>167</v>
      </c>
      <c r="AA46" s="223">
        <v>181</v>
      </c>
      <c r="AB46" s="223">
        <v>177.2</v>
      </c>
      <c r="AC46" s="223">
        <v>161</v>
      </c>
      <c r="AD46" s="223">
        <v>165.39999999999998</v>
      </c>
      <c r="AE46" s="223">
        <v>185</v>
      </c>
      <c r="AF46" s="223">
        <v>170</v>
      </c>
      <c r="AG46" s="220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75</v>
      </c>
    </row>
    <row r="47" spans="1:65">
      <c r="A47" s="30"/>
      <c r="B47" s="19">
        <v>1</v>
      </c>
      <c r="C47" s="9">
        <v>6</v>
      </c>
      <c r="D47" s="223">
        <v>163.82</v>
      </c>
      <c r="E47" s="223">
        <v>177.57706694928595</v>
      </c>
      <c r="F47" s="223">
        <v>184</v>
      </c>
      <c r="G47" s="223">
        <v>194.86230280000001</v>
      </c>
      <c r="H47" s="224">
        <v>153.88692420000001</v>
      </c>
      <c r="I47" s="224">
        <v>186</v>
      </c>
      <c r="J47" s="223">
        <v>167.41589999999999</v>
      </c>
      <c r="K47" s="223">
        <v>174</v>
      </c>
      <c r="L47" s="223">
        <v>168.7</v>
      </c>
      <c r="M47" s="223">
        <v>169.9</v>
      </c>
      <c r="N47" s="225">
        <v>178</v>
      </c>
      <c r="O47" s="224">
        <v>187</v>
      </c>
      <c r="P47" s="223">
        <v>174</v>
      </c>
      <c r="Q47" s="223">
        <v>179.5</v>
      </c>
      <c r="R47" s="223">
        <v>177.5</v>
      </c>
      <c r="S47" s="223">
        <v>172.40491778289999</v>
      </c>
      <c r="T47" s="223">
        <v>172</v>
      </c>
      <c r="U47" s="223">
        <v>165</v>
      </c>
      <c r="V47" s="223">
        <v>174</v>
      </c>
      <c r="W47" s="223">
        <v>174</v>
      </c>
      <c r="X47" s="223">
        <v>178.8</v>
      </c>
      <c r="Y47" s="223">
        <v>179</v>
      </c>
      <c r="Z47" s="223">
        <v>165</v>
      </c>
      <c r="AA47" s="223">
        <v>173</v>
      </c>
      <c r="AB47" s="223">
        <v>168.53</v>
      </c>
      <c r="AC47" s="223">
        <v>163</v>
      </c>
      <c r="AD47" s="223">
        <v>170.29999999999998</v>
      </c>
      <c r="AE47" s="223">
        <v>190</v>
      </c>
      <c r="AF47" s="223">
        <v>176</v>
      </c>
      <c r="AG47" s="220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6"/>
    </row>
    <row r="48" spans="1:65">
      <c r="A48" s="30"/>
      <c r="B48" s="20" t="s">
        <v>267</v>
      </c>
      <c r="C48" s="12"/>
      <c r="D48" s="227">
        <v>164.60833333333332</v>
      </c>
      <c r="E48" s="227">
        <v>176.1014098317055</v>
      </c>
      <c r="F48" s="227">
        <v>184.16666666666666</v>
      </c>
      <c r="G48" s="227">
        <v>185.20232743333335</v>
      </c>
      <c r="H48" s="227">
        <v>154.07659831666669</v>
      </c>
      <c r="I48" s="227">
        <v>193.66666666666666</v>
      </c>
      <c r="J48" s="227">
        <v>172.54949999999999</v>
      </c>
      <c r="K48" s="227">
        <v>172.83333333333334</v>
      </c>
      <c r="L48" s="227">
        <v>168.38333333333333</v>
      </c>
      <c r="M48" s="227">
        <v>175.70000000000002</v>
      </c>
      <c r="N48" s="227">
        <v>183.33333333333334</v>
      </c>
      <c r="O48" s="227">
        <v>190.16666666666666</v>
      </c>
      <c r="P48" s="227">
        <v>174.08333333333334</v>
      </c>
      <c r="Q48" s="227">
        <v>180.25</v>
      </c>
      <c r="R48" s="227">
        <v>173.16666666666666</v>
      </c>
      <c r="S48" s="227">
        <v>171.04046046225778</v>
      </c>
      <c r="T48" s="227">
        <v>170.46666666666667</v>
      </c>
      <c r="U48" s="227">
        <v>163</v>
      </c>
      <c r="V48" s="227">
        <v>172.83333333333334</v>
      </c>
      <c r="W48" s="227">
        <v>175.33333333333334</v>
      </c>
      <c r="X48" s="227">
        <v>180.16666666666666</v>
      </c>
      <c r="Y48" s="227">
        <v>177.66666666666666</v>
      </c>
      <c r="Z48" s="227">
        <v>167.83333333333334</v>
      </c>
      <c r="AA48" s="227">
        <v>174</v>
      </c>
      <c r="AB48" s="227">
        <v>172.33166666666668</v>
      </c>
      <c r="AC48" s="227">
        <v>161.5</v>
      </c>
      <c r="AD48" s="227">
        <v>169.99999999999997</v>
      </c>
      <c r="AE48" s="227">
        <v>188.66666666666666</v>
      </c>
      <c r="AF48" s="227">
        <v>171.16666666666666</v>
      </c>
      <c r="AG48" s="220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3" t="s">
        <v>268</v>
      </c>
      <c r="C49" s="29"/>
      <c r="D49" s="223">
        <v>164.62</v>
      </c>
      <c r="E49" s="223">
        <v>176.31878189489078</v>
      </c>
      <c r="F49" s="223">
        <v>184</v>
      </c>
      <c r="G49" s="223">
        <v>184.8398842</v>
      </c>
      <c r="H49" s="223">
        <v>153.56818029999999</v>
      </c>
      <c r="I49" s="223">
        <v>193</v>
      </c>
      <c r="J49" s="223">
        <v>166.9563</v>
      </c>
      <c r="K49" s="223">
        <v>173</v>
      </c>
      <c r="L49" s="223">
        <v>168.05</v>
      </c>
      <c r="M49" s="223">
        <v>177.85000000000002</v>
      </c>
      <c r="N49" s="223">
        <v>184.5</v>
      </c>
      <c r="O49" s="223">
        <v>192</v>
      </c>
      <c r="P49" s="223">
        <v>174.25</v>
      </c>
      <c r="Q49" s="223">
        <v>180</v>
      </c>
      <c r="R49" s="223">
        <v>173</v>
      </c>
      <c r="S49" s="223">
        <v>170.78097634680671</v>
      </c>
      <c r="T49" s="223">
        <v>170.75</v>
      </c>
      <c r="U49" s="223">
        <v>163.5</v>
      </c>
      <c r="V49" s="223">
        <v>172.5</v>
      </c>
      <c r="W49" s="223">
        <v>175.5</v>
      </c>
      <c r="X49" s="223">
        <v>180.55</v>
      </c>
      <c r="Y49" s="223">
        <v>177</v>
      </c>
      <c r="Z49" s="223">
        <v>167.5</v>
      </c>
      <c r="AA49" s="223">
        <v>173.5</v>
      </c>
      <c r="AB49" s="223">
        <v>173.07999999999998</v>
      </c>
      <c r="AC49" s="223">
        <v>161.5</v>
      </c>
      <c r="AD49" s="223">
        <v>168.29999999999998</v>
      </c>
      <c r="AE49" s="223">
        <v>190</v>
      </c>
      <c r="AF49" s="223">
        <v>171.5</v>
      </c>
      <c r="AG49" s="220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269</v>
      </c>
      <c r="C50" s="29"/>
      <c r="D50" s="223">
        <v>1.6907207536038202</v>
      </c>
      <c r="E50" s="223">
        <v>1.5727931936086303</v>
      </c>
      <c r="F50" s="223">
        <v>1.1690451944500122</v>
      </c>
      <c r="G50" s="223">
        <v>7.2171350789409825</v>
      </c>
      <c r="H50" s="223">
        <v>2.6030593700156497</v>
      </c>
      <c r="I50" s="223">
        <v>5.5737479909542609</v>
      </c>
      <c r="J50" s="223">
        <v>14.87281448616905</v>
      </c>
      <c r="K50" s="223">
        <v>0.752772652709081</v>
      </c>
      <c r="L50" s="223">
        <v>2.5451260610560507</v>
      </c>
      <c r="M50" s="223">
        <v>4.6402586134826622</v>
      </c>
      <c r="N50" s="223">
        <v>2.9268868558020253</v>
      </c>
      <c r="O50" s="223">
        <v>4.273952113286561</v>
      </c>
      <c r="P50" s="223">
        <v>2.1775368347439423</v>
      </c>
      <c r="Q50" s="223">
        <v>2.0186629238186349</v>
      </c>
      <c r="R50" s="223">
        <v>3.0605010483034745</v>
      </c>
      <c r="S50" s="223">
        <v>1.4018250667680641</v>
      </c>
      <c r="T50" s="223">
        <v>1.1724617975297345</v>
      </c>
      <c r="U50" s="223">
        <v>2.6076809620810595</v>
      </c>
      <c r="V50" s="223">
        <v>0.98319208025017502</v>
      </c>
      <c r="W50" s="223">
        <v>1.2110601416389968</v>
      </c>
      <c r="X50" s="223">
        <v>3.9787770315345177</v>
      </c>
      <c r="Y50" s="223">
        <v>3.9327683210007001</v>
      </c>
      <c r="Z50" s="223">
        <v>2.4832774042918899</v>
      </c>
      <c r="AA50" s="223">
        <v>5.9329587896765306</v>
      </c>
      <c r="AB50" s="223">
        <v>3.3482796577745151</v>
      </c>
      <c r="AC50" s="223">
        <v>2.3452078799117149</v>
      </c>
      <c r="AD50" s="223">
        <v>8.3181728762992204</v>
      </c>
      <c r="AE50" s="223">
        <v>6.3140055960275063</v>
      </c>
      <c r="AF50" s="223">
        <v>3.8166302763912916</v>
      </c>
      <c r="AG50" s="220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87</v>
      </c>
      <c r="C51" s="29"/>
      <c r="D51" s="13">
        <v>1.0271173514527335E-2</v>
      </c>
      <c r="E51" s="13">
        <v>8.9311788878447852E-3</v>
      </c>
      <c r="F51" s="13">
        <v>6.3477567119457684E-3</v>
      </c>
      <c r="G51" s="13">
        <v>3.8968922145640475E-2</v>
      </c>
      <c r="H51" s="13">
        <v>1.689457969902541E-2</v>
      </c>
      <c r="I51" s="13">
        <v>2.8780110108197563E-2</v>
      </c>
      <c r="J51" s="13">
        <v>8.6194480344301494E-2</v>
      </c>
      <c r="K51" s="13">
        <v>4.3554830436398125E-3</v>
      </c>
      <c r="L51" s="13">
        <v>1.511507113365961E-2</v>
      </c>
      <c r="M51" s="13">
        <v>2.6410123013560965E-2</v>
      </c>
      <c r="N51" s="13">
        <v>1.5964837395283774E-2</v>
      </c>
      <c r="O51" s="13">
        <v>2.2474770096160706E-2</v>
      </c>
      <c r="P51" s="13">
        <v>1.2508588806571233E-2</v>
      </c>
      <c r="Q51" s="13">
        <v>1.1199239521878696E-2</v>
      </c>
      <c r="R51" s="13">
        <v>1.7673730789047978E-2</v>
      </c>
      <c r="S51" s="13">
        <v>8.1958681763336007E-3</v>
      </c>
      <c r="T51" s="13">
        <v>6.8779534465960171E-3</v>
      </c>
      <c r="U51" s="13">
        <v>1.5998042712153739E-2</v>
      </c>
      <c r="V51" s="13">
        <v>5.6886716311485529E-3</v>
      </c>
      <c r="W51" s="13">
        <v>6.90718711961405E-3</v>
      </c>
      <c r="X51" s="13">
        <v>2.2083868815177713E-2</v>
      </c>
      <c r="Y51" s="13">
        <v>2.2135656590998313E-2</v>
      </c>
      <c r="Z51" s="13">
        <v>1.479609178326846E-2</v>
      </c>
      <c r="AA51" s="13">
        <v>3.4097464308485807E-2</v>
      </c>
      <c r="AB51" s="13">
        <v>1.9429276827287584E-2</v>
      </c>
      <c r="AC51" s="13">
        <v>1.4521411021125169E-2</v>
      </c>
      <c r="AD51" s="13">
        <v>4.893042868411307E-2</v>
      </c>
      <c r="AE51" s="13">
        <v>3.3466460756329537E-2</v>
      </c>
      <c r="AF51" s="13">
        <v>2.2297742607933546E-2</v>
      </c>
      <c r="AG51" s="155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270</v>
      </c>
      <c r="C52" s="29"/>
      <c r="D52" s="13">
        <v>-5.4696060209694863E-2</v>
      </c>
      <c r="E52" s="13">
        <v>1.1305765300694048E-2</v>
      </c>
      <c r="F52" s="13">
        <v>5.7622491235040041E-2</v>
      </c>
      <c r="G52" s="13">
        <v>6.357002853883964E-2</v>
      </c>
      <c r="H52" s="13">
        <v>-0.11517714523424283</v>
      </c>
      <c r="I52" s="13">
        <v>0.11217858354309196</v>
      </c>
      <c r="J52" s="13">
        <v>-9.091952662295677E-3</v>
      </c>
      <c r="K52" s="13">
        <v>-7.4619697640392335E-3</v>
      </c>
      <c r="L52" s="13">
        <v>-3.3017191950442615E-2</v>
      </c>
      <c r="M52" s="13">
        <v>9.0005703710220875E-3</v>
      </c>
      <c r="N52" s="13">
        <v>5.283686910275498E-2</v>
      </c>
      <c r="O52" s="13">
        <v>9.2078970587493814E-2</v>
      </c>
      <c r="P52" s="13">
        <v>-2.8353656561141971E-4</v>
      </c>
      <c r="Q52" s="13">
        <v>3.5130067213299476E-2</v>
      </c>
      <c r="R52" s="13">
        <v>-5.5477209111253201E-3</v>
      </c>
      <c r="S52" s="13">
        <v>-1.7757984274670902E-2</v>
      </c>
      <c r="T52" s="13">
        <v>-2.1053136619729407E-2</v>
      </c>
      <c r="U52" s="13">
        <v>-6.3932310925005287E-2</v>
      </c>
      <c r="V52" s="13">
        <v>-7.4619697640392335E-3</v>
      </c>
      <c r="W52" s="13">
        <v>6.8948966328163941E-3</v>
      </c>
      <c r="X52" s="13">
        <v>3.4651505000070859E-2</v>
      </c>
      <c r="Y52" s="13">
        <v>2.0294638603215009E-2</v>
      </c>
      <c r="Z52" s="13">
        <v>-3.6175702557750711E-2</v>
      </c>
      <c r="AA52" s="13">
        <v>-7.6209877883992583E-4</v>
      </c>
      <c r="AB52" s="13">
        <v>-1.0342914287674976E-2</v>
      </c>
      <c r="AC52" s="13">
        <v>-7.254643076311873E-2</v>
      </c>
      <c r="AD52" s="13">
        <v>-2.373308501380933E-2</v>
      </c>
      <c r="AE52" s="13">
        <v>8.3464850749380259E-2</v>
      </c>
      <c r="AF52" s="13">
        <v>-1.7033214028609911E-2</v>
      </c>
      <c r="AG52" s="155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271</v>
      </c>
      <c r="C53" s="47"/>
      <c r="D53" s="45">
        <v>1.28</v>
      </c>
      <c r="E53" s="45">
        <v>0.44</v>
      </c>
      <c r="F53" s="45">
        <v>1.65</v>
      </c>
      <c r="G53" s="45">
        <v>1.8</v>
      </c>
      <c r="H53" s="45">
        <v>2.86</v>
      </c>
      <c r="I53" s="45">
        <v>3.07</v>
      </c>
      <c r="J53" s="45">
        <v>0.09</v>
      </c>
      <c r="K53" s="45">
        <v>0.05</v>
      </c>
      <c r="L53" s="45">
        <v>0.72</v>
      </c>
      <c r="M53" s="45">
        <v>0.38</v>
      </c>
      <c r="N53" s="45">
        <v>1.52</v>
      </c>
      <c r="O53" s="45">
        <v>2.5499999999999998</v>
      </c>
      <c r="P53" s="45">
        <v>0.14000000000000001</v>
      </c>
      <c r="Q53" s="45">
        <v>1.06</v>
      </c>
      <c r="R53" s="45">
        <v>0</v>
      </c>
      <c r="S53" s="45">
        <v>0.32</v>
      </c>
      <c r="T53" s="45">
        <v>0.4</v>
      </c>
      <c r="U53" s="45">
        <v>1.52</v>
      </c>
      <c r="V53" s="45">
        <v>0.05</v>
      </c>
      <c r="W53" s="45">
        <v>0.32</v>
      </c>
      <c r="X53" s="45">
        <v>1.05</v>
      </c>
      <c r="Y53" s="45">
        <v>0.67</v>
      </c>
      <c r="Z53" s="45">
        <v>0.8</v>
      </c>
      <c r="AA53" s="45">
        <v>0.12</v>
      </c>
      <c r="AB53" s="45">
        <v>0.13</v>
      </c>
      <c r="AC53" s="45">
        <v>1.75</v>
      </c>
      <c r="AD53" s="45">
        <v>0.47</v>
      </c>
      <c r="AE53" s="45">
        <v>2.3199999999999998</v>
      </c>
      <c r="AF53" s="45">
        <v>0.3</v>
      </c>
      <c r="AG53" s="155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6"/>
    </row>
    <row r="55" spans="1:65" ht="15">
      <c r="B55" s="8" t="s">
        <v>562</v>
      </c>
      <c r="BM55" s="28" t="s">
        <v>328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7" t="s">
        <v>227</v>
      </c>
      <c r="U56" s="17" t="s">
        <v>227</v>
      </c>
      <c r="V56" s="155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3" t="s">
        <v>232</v>
      </c>
      <c r="E57" s="154" t="s">
        <v>233</v>
      </c>
      <c r="F57" s="154" t="s">
        <v>237</v>
      </c>
      <c r="G57" s="154" t="s">
        <v>238</v>
      </c>
      <c r="H57" s="154" t="s">
        <v>239</v>
      </c>
      <c r="I57" s="154" t="s">
        <v>241</v>
      </c>
      <c r="J57" s="154" t="s">
        <v>242</v>
      </c>
      <c r="K57" s="154" t="s">
        <v>243</v>
      </c>
      <c r="L57" s="154" t="s">
        <v>244</v>
      </c>
      <c r="M57" s="154" t="s">
        <v>245</v>
      </c>
      <c r="N57" s="154" t="s">
        <v>246</v>
      </c>
      <c r="O57" s="154" t="s">
        <v>247</v>
      </c>
      <c r="P57" s="154" t="s">
        <v>249</v>
      </c>
      <c r="Q57" s="154" t="s">
        <v>251</v>
      </c>
      <c r="R57" s="154" t="s">
        <v>252</v>
      </c>
      <c r="S57" s="154" t="s">
        <v>254</v>
      </c>
      <c r="T57" s="154" t="s">
        <v>256</v>
      </c>
      <c r="U57" s="154" t="s">
        <v>260</v>
      </c>
      <c r="V57" s="155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290</v>
      </c>
      <c r="E58" s="11" t="s">
        <v>329</v>
      </c>
      <c r="F58" s="11" t="s">
        <v>330</v>
      </c>
      <c r="G58" s="11" t="s">
        <v>329</v>
      </c>
      <c r="H58" s="11" t="s">
        <v>329</v>
      </c>
      <c r="I58" s="11" t="s">
        <v>290</v>
      </c>
      <c r="J58" s="11" t="s">
        <v>290</v>
      </c>
      <c r="K58" s="11" t="s">
        <v>290</v>
      </c>
      <c r="L58" s="11" t="s">
        <v>290</v>
      </c>
      <c r="M58" s="11" t="s">
        <v>290</v>
      </c>
      <c r="N58" s="11" t="s">
        <v>290</v>
      </c>
      <c r="O58" s="11" t="s">
        <v>330</v>
      </c>
      <c r="P58" s="11" t="s">
        <v>330</v>
      </c>
      <c r="Q58" s="11" t="s">
        <v>330</v>
      </c>
      <c r="R58" s="11" t="s">
        <v>290</v>
      </c>
      <c r="S58" s="11" t="s">
        <v>329</v>
      </c>
      <c r="T58" s="11" t="s">
        <v>330</v>
      </c>
      <c r="U58" s="11" t="s">
        <v>330</v>
      </c>
      <c r="V58" s="155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331</v>
      </c>
      <c r="E59" s="26" t="s">
        <v>332</v>
      </c>
      <c r="F59" s="26" t="s">
        <v>334</v>
      </c>
      <c r="G59" s="26" t="s">
        <v>334</v>
      </c>
      <c r="H59" s="26" t="s">
        <v>334</v>
      </c>
      <c r="I59" s="26" t="s">
        <v>334</v>
      </c>
      <c r="J59" s="26" t="s">
        <v>334</v>
      </c>
      <c r="K59" s="26" t="s">
        <v>334</v>
      </c>
      <c r="L59" s="26" t="s">
        <v>334</v>
      </c>
      <c r="M59" s="26" t="s">
        <v>334</v>
      </c>
      <c r="N59" s="26" t="s">
        <v>334</v>
      </c>
      <c r="O59" s="26" t="s">
        <v>332</v>
      </c>
      <c r="P59" s="26" t="s">
        <v>333</v>
      </c>
      <c r="Q59" s="26" t="s">
        <v>334</v>
      </c>
      <c r="R59" s="26" t="s">
        <v>266</v>
      </c>
      <c r="S59" s="26" t="s">
        <v>332</v>
      </c>
      <c r="T59" s="26" t="s">
        <v>334</v>
      </c>
      <c r="U59" s="26" t="s">
        <v>333</v>
      </c>
      <c r="V59" s="155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4.2952935999422346</v>
      </c>
      <c r="E60" s="149" t="s">
        <v>96</v>
      </c>
      <c r="F60" s="21">
        <v>3</v>
      </c>
      <c r="G60" s="21">
        <v>3.6242999999999999</v>
      </c>
      <c r="H60" s="21">
        <v>15</v>
      </c>
      <c r="I60" s="149" t="s">
        <v>335</v>
      </c>
      <c r="J60" s="149" t="s">
        <v>96</v>
      </c>
      <c r="K60" s="149" t="s">
        <v>96</v>
      </c>
      <c r="L60" s="149" t="s">
        <v>96</v>
      </c>
      <c r="M60" s="21">
        <v>10</v>
      </c>
      <c r="N60" s="149" t="s">
        <v>96</v>
      </c>
      <c r="O60" s="149" t="s">
        <v>96</v>
      </c>
      <c r="P60" s="149" t="s">
        <v>96</v>
      </c>
      <c r="Q60" s="21">
        <v>17</v>
      </c>
      <c r="R60" s="21">
        <v>2</v>
      </c>
      <c r="S60" s="149" t="s">
        <v>96</v>
      </c>
      <c r="T60" s="21">
        <v>26.16</v>
      </c>
      <c r="U60" s="149" t="s">
        <v>96</v>
      </c>
      <c r="V60" s="155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4.3592479928885908</v>
      </c>
      <c r="E61" s="150" t="s">
        <v>96</v>
      </c>
      <c r="F61" s="11">
        <v>3</v>
      </c>
      <c r="G61" s="11">
        <v>6.4351000000000003</v>
      </c>
      <c r="H61" s="11">
        <v>14</v>
      </c>
      <c r="I61" s="150" t="s">
        <v>335</v>
      </c>
      <c r="J61" s="150" t="s">
        <v>96</v>
      </c>
      <c r="K61" s="150" t="s">
        <v>96</v>
      </c>
      <c r="L61" s="150" t="s">
        <v>96</v>
      </c>
      <c r="M61" s="11">
        <v>10</v>
      </c>
      <c r="N61" s="150" t="s">
        <v>96</v>
      </c>
      <c r="O61" s="150" t="s">
        <v>96</v>
      </c>
      <c r="P61" s="150" t="s">
        <v>96</v>
      </c>
      <c r="Q61" s="11">
        <v>18</v>
      </c>
      <c r="R61" s="11">
        <v>3</v>
      </c>
      <c r="S61" s="150" t="s">
        <v>96</v>
      </c>
      <c r="T61" s="11">
        <v>24.28</v>
      </c>
      <c r="U61" s="150" t="s">
        <v>96</v>
      </c>
      <c r="V61" s="155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3</v>
      </c>
      <c r="D62" s="11">
        <v>4.2755733922248922</v>
      </c>
      <c r="E62" s="150" t="s">
        <v>96</v>
      </c>
      <c r="F62" s="11">
        <v>2</v>
      </c>
      <c r="G62" s="11">
        <v>2.4914999999999998</v>
      </c>
      <c r="H62" s="11">
        <v>13</v>
      </c>
      <c r="I62" s="150" t="s">
        <v>335</v>
      </c>
      <c r="J62" s="150" t="s">
        <v>96</v>
      </c>
      <c r="K62" s="11">
        <v>10</v>
      </c>
      <c r="L62" s="150" t="s">
        <v>96</v>
      </c>
      <c r="M62" s="11">
        <v>10</v>
      </c>
      <c r="N62" s="150" t="s">
        <v>96</v>
      </c>
      <c r="O62" s="150" t="s">
        <v>96</v>
      </c>
      <c r="P62" s="150" t="s">
        <v>96</v>
      </c>
      <c r="Q62" s="11">
        <v>19</v>
      </c>
      <c r="R62" s="11">
        <v>2</v>
      </c>
      <c r="S62" s="150" t="s">
        <v>96</v>
      </c>
      <c r="T62" s="11">
        <v>22.08</v>
      </c>
      <c r="U62" s="150" t="s">
        <v>96</v>
      </c>
      <c r="V62" s="155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4.1977872322295502</v>
      </c>
      <c r="E63" s="150" t="s">
        <v>96</v>
      </c>
      <c r="F63" s="11">
        <v>2</v>
      </c>
      <c r="G63" s="11">
        <v>4.0472999999999999</v>
      </c>
      <c r="H63" s="11">
        <v>12</v>
      </c>
      <c r="I63" s="150" t="s">
        <v>335</v>
      </c>
      <c r="J63" s="150" t="s">
        <v>96</v>
      </c>
      <c r="K63" s="11">
        <v>10</v>
      </c>
      <c r="L63" s="150" t="s">
        <v>96</v>
      </c>
      <c r="M63" s="11">
        <v>10</v>
      </c>
      <c r="N63" s="150" t="s">
        <v>96</v>
      </c>
      <c r="O63" s="150" t="s">
        <v>96</v>
      </c>
      <c r="P63" s="150" t="s">
        <v>96</v>
      </c>
      <c r="Q63" s="11">
        <v>17</v>
      </c>
      <c r="R63" s="11">
        <v>2</v>
      </c>
      <c r="S63" s="150" t="s">
        <v>96</v>
      </c>
      <c r="T63" s="11">
        <v>27.48</v>
      </c>
      <c r="U63" s="150" t="s">
        <v>96</v>
      </c>
      <c r="V63" s="155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9.7768704510679107</v>
      </c>
    </row>
    <row r="64" spans="1:65">
      <c r="A64" s="30"/>
      <c r="B64" s="19">
        <v>1</v>
      </c>
      <c r="C64" s="9">
        <v>5</v>
      </c>
      <c r="D64" s="11">
        <v>4.1582136055529739</v>
      </c>
      <c r="E64" s="150" t="s">
        <v>96</v>
      </c>
      <c r="F64" s="11">
        <v>3</v>
      </c>
      <c r="G64" s="11">
        <v>1.653</v>
      </c>
      <c r="H64" s="11">
        <v>13</v>
      </c>
      <c r="I64" s="150" t="s">
        <v>335</v>
      </c>
      <c r="J64" s="150" t="s">
        <v>96</v>
      </c>
      <c r="K64" s="11">
        <v>10</v>
      </c>
      <c r="L64" s="150" t="s">
        <v>96</v>
      </c>
      <c r="M64" s="11">
        <v>10</v>
      </c>
      <c r="N64" s="150" t="s">
        <v>96</v>
      </c>
      <c r="O64" s="150" t="s">
        <v>96</v>
      </c>
      <c r="P64" s="150" t="s">
        <v>96</v>
      </c>
      <c r="Q64" s="11">
        <v>18</v>
      </c>
      <c r="R64" s="11">
        <v>2</v>
      </c>
      <c r="S64" s="150" t="s">
        <v>96</v>
      </c>
      <c r="T64" s="11"/>
      <c r="U64" s="150" t="s">
        <v>96</v>
      </c>
      <c r="V64" s="155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10</v>
      </c>
    </row>
    <row r="65" spans="1:65">
      <c r="A65" s="30"/>
      <c r="B65" s="19">
        <v>1</v>
      </c>
      <c r="C65" s="9">
        <v>6</v>
      </c>
      <c r="D65" s="11">
        <v>4.0702885348289595</v>
      </c>
      <c r="E65" s="150" t="s">
        <v>96</v>
      </c>
      <c r="F65" s="11">
        <v>2</v>
      </c>
      <c r="G65" s="11">
        <v>3.6993999999999998</v>
      </c>
      <c r="H65" s="11">
        <v>14</v>
      </c>
      <c r="I65" s="150" t="s">
        <v>335</v>
      </c>
      <c r="J65" s="150" t="s">
        <v>96</v>
      </c>
      <c r="K65" s="150" t="s">
        <v>96</v>
      </c>
      <c r="L65" s="150" t="s">
        <v>96</v>
      </c>
      <c r="M65" s="150" t="s">
        <v>96</v>
      </c>
      <c r="N65" s="150" t="s">
        <v>96</v>
      </c>
      <c r="O65" s="150" t="s">
        <v>96</v>
      </c>
      <c r="P65" s="150" t="s">
        <v>96</v>
      </c>
      <c r="Q65" s="11">
        <v>17</v>
      </c>
      <c r="R65" s="11">
        <v>2</v>
      </c>
      <c r="S65" s="150" t="s">
        <v>96</v>
      </c>
      <c r="T65" s="11">
        <v>21.37</v>
      </c>
      <c r="U65" s="150" t="s">
        <v>96</v>
      </c>
      <c r="V65" s="155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267</v>
      </c>
      <c r="C66" s="12"/>
      <c r="D66" s="22">
        <v>4.2260673929445334</v>
      </c>
      <c r="E66" s="22" t="s">
        <v>750</v>
      </c>
      <c r="F66" s="22">
        <v>2.5</v>
      </c>
      <c r="G66" s="22">
        <v>3.658433333333333</v>
      </c>
      <c r="H66" s="22">
        <v>13.5</v>
      </c>
      <c r="I66" s="22" t="s">
        <v>750</v>
      </c>
      <c r="J66" s="22" t="s">
        <v>750</v>
      </c>
      <c r="K66" s="22">
        <v>10</v>
      </c>
      <c r="L66" s="22" t="s">
        <v>750</v>
      </c>
      <c r="M66" s="22">
        <v>10</v>
      </c>
      <c r="N66" s="22" t="s">
        <v>750</v>
      </c>
      <c r="O66" s="22" t="s">
        <v>750</v>
      </c>
      <c r="P66" s="22" t="s">
        <v>750</v>
      </c>
      <c r="Q66" s="22">
        <v>17.666666666666668</v>
      </c>
      <c r="R66" s="22">
        <v>2.1666666666666665</v>
      </c>
      <c r="S66" s="22" t="s">
        <v>750</v>
      </c>
      <c r="T66" s="22">
        <v>24.274000000000001</v>
      </c>
      <c r="U66" s="22" t="s">
        <v>750</v>
      </c>
      <c r="V66" s="155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268</v>
      </c>
      <c r="C67" s="29"/>
      <c r="D67" s="11">
        <v>4.2366803122272216</v>
      </c>
      <c r="E67" s="11" t="s">
        <v>750</v>
      </c>
      <c r="F67" s="11">
        <v>2.5</v>
      </c>
      <c r="G67" s="11">
        <v>3.6618499999999998</v>
      </c>
      <c r="H67" s="11">
        <v>13.5</v>
      </c>
      <c r="I67" s="11" t="s">
        <v>750</v>
      </c>
      <c r="J67" s="11" t="s">
        <v>750</v>
      </c>
      <c r="K67" s="11">
        <v>10</v>
      </c>
      <c r="L67" s="11" t="s">
        <v>750</v>
      </c>
      <c r="M67" s="11">
        <v>10</v>
      </c>
      <c r="N67" s="11" t="s">
        <v>750</v>
      </c>
      <c r="O67" s="11" t="s">
        <v>750</v>
      </c>
      <c r="P67" s="11" t="s">
        <v>750</v>
      </c>
      <c r="Q67" s="11">
        <v>17.5</v>
      </c>
      <c r="R67" s="11">
        <v>2</v>
      </c>
      <c r="S67" s="11" t="s">
        <v>750</v>
      </c>
      <c r="T67" s="11">
        <v>24.28</v>
      </c>
      <c r="U67" s="11" t="s">
        <v>750</v>
      </c>
      <c r="V67" s="155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269</v>
      </c>
      <c r="C68" s="29"/>
      <c r="D68" s="23">
        <v>0.10454773119559396</v>
      </c>
      <c r="E68" s="23" t="s">
        <v>750</v>
      </c>
      <c r="F68" s="23">
        <v>0.54772255750516607</v>
      </c>
      <c r="G68" s="23">
        <v>1.6277244652172151</v>
      </c>
      <c r="H68" s="23">
        <v>1.0488088481701516</v>
      </c>
      <c r="I68" s="23" t="s">
        <v>750</v>
      </c>
      <c r="J68" s="23" t="s">
        <v>750</v>
      </c>
      <c r="K68" s="23">
        <v>0</v>
      </c>
      <c r="L68" s="23" t="s">
        <v>750</v>
      </c>
      <c r="M68" s="23">
        <v>0</v>
      </c>
      <c r="N68" s="23" t="s">
        <v>750</v>
      </c>
      <c r="O68" s="23" t="s">
        <v>750</v>
      </c>
      <c r="P68" s="23" t="s">
        <v>750</v>
      </c>
      <c r="Q68" s="23">
        <v>0.81649658092772603</v>
      </c>
      <c r="R68" s="23">
        <v>0.40824829046386274</v>
      </c>
      <c r="S68" s="23" t="s">
        <v>750</v>
      </c>
      <c r="T68" s="23">
        <v>2.6020338199185655</v>
      </c>
      <c r="U68" s="23" t="s">
        <v>750</v>
      </c>
      <c r="V68" s="155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2.4738775195619823E-2</v>
      </c>
      <c r="E69" s="13" t="s">
        <v>750</v>
      </c>
      <c r="F69" s="13">
        <v>0.21908902300206642</v>
      </c>
      <c r="G69" s="13">
        <v>0.44492391056751485</v>
      </c>
      <c r="H69" s="13">
        <v>7.7689544308900127E-2</v>
      </c>
      <c r="I69" s="13" t="s">
        <v>750</v>
      </c>
      <c r="J69" s="13" t="s">
        <v>750</v>
      </c>
      <c r="K69" s="13">
        <v>0</v>
      </c>
      <c r="L69" s="13" t="s">
        <v>750</v>
      </c>
      <c r="M69" s="13">
        <v>0</v>
      </c>
      <c r="N69" s="13" t="s">
        <v>750</v>
      </c>
      <c r="O69" s="13" t="s">
        <v>750</v>
      </c>
      <c r="P69" s="13" t="s">
        <v>750</v>
      </c>
      <c r="Q69" s="13">
        <v>4.6216787599682604E-2</v>
      </c>
      <c r="R69" s="13">
        <v>0.1884222879063982</v>
      </c>
      <c r="S69" s="13" t="s">
        <v>750</v>
      </c>
      <c r="T69" s="13">
        <v>0.10719427452906671</v>
      </c>
      <c r="U69" s="13" t="s">
        <v>750</v>
      </c>
      <c r="V69" s="155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270</v>
      </c>
      <c r="C70" s="29"/>
      <c r="D70" s="13">
        <v>-0.56774845139909491</v>
      </c>
      <c r="E70" s="13" t="s">
        <v>750</v>
      </c>
      <c r="F70" s="13">
        <v>-0.74429445367899616</v>
      </c>
      <c r="G70" s="13">
        <v>-0.62580732232841152</v>
      </c>
      <c r="H70" s="13">
        <v>0.380809950133421</v>
      </c>
      <c r="I70" s="13" t="s">
        <v>750</v>
      </c>
      <c r="J70" s="13" t="s">
        <v>750</v>
      </c>
      <c r="K70" s="13">
        <v>2.2822185284015584E-2</v>
      </c>
      <c r="L70" s="13" t="s">
        <v>750</v>
      </c>
      <c r="M70" s="13">
        <v>2.2822185284015584E-2</v>
      </c>
      <c r="N70" s="13" t="s">
        <v>750</v>
      </c>
      <c r="O70" s="13" t="s">
        <v>750</v>
      </c>
      <c r="P70" s="13" t="s">
        <v>750</v>
      </c>
      <c r="Q70" s="13">
        <v>0.8069858606684277</v>
      </c>
      <c r="R70" s="13">
        <v>-0.77838852652179669</v>
      </c>
      <c r="S70" s="13" t="s">
        <v>750</v>
      </c>
      <c r="T70" s="13">
        <v>1.4827985725584196</v>
      </c>
      <c r="U70" s="13" t="s">
        <v>750</v>
      </c>
      <c r="V70" s="155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271</v>
      </c>
      <c r="C71" s="47"/>
      <c r="D71" s="45">
        <v>0.49</v>
      </c>
      <c r="E71" s="45">
        <v>0</v>
      </c>
      <c r="F71" s="45">
        <v>1.59</v>
      </c>
      <c r="G71" s="45">
        <v>0.86</v>
      </c>
      <c r="H71" s="45">
        <v>5.42</v>
      </c>
      <c r="I71" s="45">
        <v>3.19</v>
      </c>
      <c r="J71" s="45">
        <v>0</v>
      </c>
      <c r="K71" s="45">
        <v>1.59</v>
      </c>
      <c r="L71" s="45">
        <v>0</v>
      </c>
      <c r="M71" s="45">
        <v>2.66</v>
      </c>
      <c r="N71" s="45">
        <v>0</v>
      </c>
      <c r="O71" s="45">
        <v>0</v>
      </c>
      <c r="P71" s="45">
        <v>0</v>
      </c>
      <c r="Q71" s="45">
        <v>8.07</v>
      </c>
      <c r="R71" s="45">
        <v>1.81</v>
      </c>
      <c r="S71" s="45">
        <v>0</v>
      </c>
      <c r="T71" s="45">
        <v>12.29</v>
      </c>
      <c r="U71" s="45">
        <v>0</v>
      </c>
      <c r="V71" s="155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6"/>
    </row>
    <row r="73" spans="1:65" ht="15">
      <c r="B73" s="8" t="s">
        <v>563</v>
      </c>
      <c r="BM73" s="28" t="s">
        <v>67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7" t="s">
        <v>227</v>
      </c>
      <c r="AD74" s="17" t="s">
        <v>227</v>
      </c>
      <c r="AE74" s="155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3" t="s">
        <v>232</v>
      </c>
      <c r="E75" s="154" t="s">
        <v>233</v>
      </c>
      <c r="F75" s="154" t="s">
        <v>234</v>
      </c>
      <c r="G75" s="154" t="s">
        <v>292</v>
      </c>
      <c r="H75" s="154" t="s">
        <v>237</v>
      </c>
      <c r="I75" s="154" t="s">
        <v>238</v>
      </c>
      <c r="J75" s="154" t="s">
        <v>239</v>
      </c>
      <c r="K75" s="154" t="s">
        <v>241</v>
      </c>
      <c r="L75" s="154" t="s">
        <v>242</v>
      </c>
      <c r="M75" s="154" t="s">
        <v>243</v>
      </c>
      <c r="N75" s="154" t="s">
        <v>244</v>
      </c>
      <c r="O75" s="154" t="s">
        <v>245</v>
      </c>
      <c r="P75" s="154" t="s">
        <v>246</v>
      </c>
      <c r="Q75" s="154" t="s">
        <v>247</v>
      </c>
      <c r="R75" s="154" t="s">
        <v>248</v>
      </c>
      <c r="S75" s="154" t="s">
        <v>249</v>
      </c>
      <c r="T75" s="154" t="s">
        <v>250</v>
      </c>
      <c r="U75" s="154" t="s">
        <v>251</v>
      </c>
      <c r="V75" s="154" t="s">
        <v>252</v>
      </c>
      <c r="W75" s="154" t="s">
        <v>253</v>
      </c>
      <c r="X75" s="154" t="s">
        <v>254</v>
      </c>
      <c r="Y75" s="154" t="s">
        <v>255</v>
      </c>
      <c r="Z75" s="154" t="s">
        <v>256</v>
      </c>
      <c r="AA75" s="154" t="s">
        <v>257</v>
      </c>
      <c r="AB75" s="154" t="s">
        <v>258</v>
      </c>
      <c r="AC75" s="154" t="s">
        <v>259</v>
      </c>
      <c r="AD75" s="154" t="s">
        <v>260</v>
      </c>
      <c r="AE75" s="15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290</v>
      </c>
      <c r="E76" s="11" t="s">
        <v>290</v>
      </c>
      <c r="F76" s="11" t="s">
        <v>329</v>
      </c>
      <c r="G76" s="11" t="s">
        <v>330</v>
      </c>
      <c r="H76" s="11" t="s">
        <v>330</v>
      </c>
      <c r="I76" s="11" t="s">
        <v>329</v>
      </c>
      <c r="J76" s="11" t="s">
        <v>329</v>
      </c>
      <c r="K76" s="11" t="s">
        <v>290</v>
      </c>
      <c r="L76" s="11" t="s">
        <v>290</v>
      </c>
      <c r="M76" s="11" t="s">
        <v>290</v>
      </c>
      <c r="N76" s="11" t="s">
        <v>290</v>
      </c>
      <c r="O76" s="11" t="s">
        <v>290</v>
      </c>
      <c r="P76" s="11" t="s">
        <v>290</v>
      </c>
      <c r="Q76" s="11" t="s">
        <v>330</v>
      </c>
      <c r="R76" s="11" t="s">
        <v>330</v>
      </c>
      <c r="S76" s="11" t="s">
        <v>330</v>
      </c>
      <c r="T76" s="11" t="s">
        <v>330</v>
      </c>
      <c r="U76" s="11" t="s">
        <v>330</v>
      </c>
      <c r="V76" s="11" t="s">
        <v>290</v>
      </c>
      <c r="W76" s="11" t="s">
        <v>329</v>
      </c>
      <c r="X76" s="11" t="s">
        <v>329</v>
      </c>
      <c r="Y76" s="11" t="s">
        <v>290</v>
      </c>
      <c r="Z76" s="11" t="s">
        <v>330</v>
      </c>
      <c r="AA76" s="11" t="s">
        <v>329</v>
      </c>
      <c r="AB76" s="11" t="s">
        <v>329</v>
      </c>
      <c r="AC76" s="11" t="s">
        <v>290</v>
      </c>
      <c r="AD76" s="11" t="s">
        <v>330</v>
      </c>
      <c r="AE76" s="15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331</v>
      </c>
      <c r="E77" s="26" t="s">
        <v>332</v>
      </c>
      <c r="F77" s="26" t="s">
        <v>331</v>
      </c>
      <c r="G77" s="26" t="s">
        <v>333</v>
      </c>
      <c r="H77" s="26" t="s">
        <v>334</v>
      </c>
      <c r="I77" s="26" t="s">
        <v>334</v>
      </c>
      <c r="J77" s="26" t="s">
        <v>334</v>
      </c>
      <c r="K77" s="26" t="s">
        <v>334</v>
      </c>
      <c r="L77" s="26" t="s">
        <v>334</v>
      </c>
      <c r="M77" s="26" t="s">
        <v>334</v>
      </c>
      <c r="N77" s="26" t="s">
        <v>334</v>
      </c>
      <c r="O77" s="26" t="s">
        <v>334</v>
      </c>
      <c r="P77" s="26" t="s">
        <v>334</v>
      </c>
      <c r="Q77" s="26" t="s">
        <v>332</v>
      </c>
      <c r="R77" s="26" t="s">
        <v>333</v>
      </c>
      <c r="S77" s="26" t="s">
        <v>333</v>
      </c>
      <c r="T77" s="26" t="s">
        <v>332</v>
      </c>
      <c r="U77" s="26" t="s">
        <v>334</v>
      </c>
      <c r="V77" s="26" t="s">
        <v>266</v>
      </c>
      <c r="W77" s="26" t="s">
        <v>333</v>
      </c>
      <c r="X77" s="26" t="s">
        <v>332</v>
      </c>
      <c r="Y77" s="26" t="s">
        <v>332</v>
      </c>
      <c r="Z77" s="26" t="s">
        <v>334</v>
      </c>
      <c r="AA77" s="26" t="s">
        <v>334</v>
      </c>
      <c r="AB77" s="26" t="s">
        <v>331</v>
      </c>
      <c r="AC77" s="26" t="s">
        <v>334</v>
      </c>
      <c r="AD77" s="26" t="s">
        <v>333</v>
      </c>
      <c r="AE77" s="15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7">
        <v>501.20105086953475</v>
      </c>
      <c r="E78" s="217">
        <v>529</v>
      </c>
      <c r="F78" s="217">
        <v>607.26573940000003</v>
      </c>
      <c r="G78" s="217">
        <v>521.37006340000005</v>
      </c>
      <c r="H78" s="218">
        <v>336</v>
      </c>
      <c r="I78" s="217">
        <v>526.30619999999999</v>
      </c>
      <c r="J78" s="217">
        <v>486</v>
      </c>
      <c r="K78" s="217">
        <v>497.3</v>
      </c>
      <c r="L78" s="217">
        <v>540</v>
      </c>
      <c r="M78" s="217">
        <v>570</v>
      </c>
      <c r="N78" s="217">
        <v>510.00000000000006</v>
      </c>
      <c r="O78" s="217">
        <v>520</v>
      </c>
      <c r="P78" s="217">
        <v>500</v>
      </c>
      <c r="Q78" s="217">
        <v>467.8977149438</v>
      </c>
      <c r="R78" s="217">
        <v>517</v>
      </c>
      <c r="S78" s="217">
        <v>452</v>
      </c>
      <c r="T78" s="217">
        <v>530</v>
      </c>
      <c r="U78" s="217">
        <v>497.00000000000006</v>
      </c>
      <c r="V78" s="217">
        <v>423.9</v>
      </c>
      <c r="W78" s="217">
        <v>505</v>
      </c>
      <c r="X78" s="217">
        <v>484</v>
      </c>
      <c r="Y78" s="217">
        <v>519</v>
      </c>
      <c r="Z78" s="217">
        <v>455.41</v>
      </c>
      <c r="AA78" s="218">
        <v>358</v>
      </c>
      <c r="AB78" s="217">
        <v>548.1</v>
      </c>
      <c r="AC78" s="217">
        <v>553</v>
      </c>
      <c r="AD78" s="217">
        <v>483</v>
      </c>
      <c r="AE78" s="220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30"/>
      <c r="B79" s="19">
        <v>1</v>
      </c>
      <c r="C79" s="9">
        <v>2</v>
      </c>
      <c r="D79" s="223">
        <v>499.60976353234656</v>
      </c>
      <c r="E79" s="223">
        <v>528</v>
      </c>
      <c r="F79" s="223">
        <v>599.80315029999997</v>
      </c>
      <c r="G79" s="223">
        <v>490.82730130000004</v>
      </c>
      <c r="H79" s="224">
        <v>268</v>
      </c>
      <c r="I79" s="225">
        <v>558.55179999999996</v>
      </c>
      <c r="J79" s="223">
        <v>488.99999999999994</v>
      </c>
      <c r="K79" s="223">
        <v>515.6</v>
      </c>
      <c r="L79" s="223">
        <v>540</v>
      </c>
      <c r="M79" s="223">
        <v>580</v>
      </c>
      <c r="N79" s="223">
        <v>510.00000000000006</v>
      </c>
      <c r="O79" s="223">
        <v>510.00000000000006</v>
      </c>
      <c r="P79" s="223">
        <v>500</v>
      </c>
      <c r="Q79" s="223">
        <v>491.87274658379994</v>
      </c>
      <c r="R79" s="223">
        <v>545</v>
      </c>
      <c r="S79" s="223">
        <v>483</v>
      </c>
      <c r="T79" s="223">
        <v>531</v>
      </c>
      <c r="U79" s="223">
        <v>492.99999999999994</v>
      </c>
      <c r="V79" s="223">
        <v>453.9</v>
      </c>
      <c r="W79" s="223">
        <v>486</v>
      </c>
      <c r="X79" s="223">
        <v>475</v>
      </c>
      <c r="Y79" s="223">
        <v>543</v>
      </c>
      <c r="Z79" s="223">
        <v>470.51</v>
      </c>
      <c r="AA79" s="224">
        <v>351</v>
      </c>
      <c r="AB79" s="223">
        <v>545.49</v>
      </c>
      <c r="AC79" s="223">
        <v>530</v>
      </c>
      <c r="AD79" s="223">
        <v>494</v>
      </c>
      <c r="AE79" s="220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13</v>
      </c>
    </row>
    <row r="80" spans="1:65">
      <c r="A80" s="30"/>
      <c r="B80" s="19">
        <v>1</v>
      </c>
      <c r="C80" s="9">
        <v>3</v>
      </c>
      <c r="D80" s="223">
        <v>504.15459495300445</v>
      </c>
      <c r="E80" s="223">
        <v>525</v>
      </c>
      <c r="F80" s="223">
        <v>577.78810039999996</v>
      </c>
      <c r="G80" s="223">
        <v>498.23578359999999</v>
      </c>
      <c r="H80" s="224">
        <v>246.00000000000003</v>
      </c>
      <c r="I80" s="223">
        <v>496.38549999999998</v>
      </c>
      <c r="J80" s="223">
        <v>487</v>
      </c>
      <c r="K80" s="223">
        <v>510.99999999999994</v>
      </c>
      <c r="L80" s="223">
        <v>540</v>
      </c>
      <c r="M80" s="223">
        <v>570</v>
      </c>
      <c r="N80" s="223">
        <v>500</v>
      </c>
      <c r="O80" s="223">
        <v>520</v>
      </c>
      <c r="P80" s="223">
        <v>500</v>
      </c>
      <c r="Q80" s="223">
        <v>480.9297386188</v>
      </c>
      <c r="R80" s="223">
        <v>545</v>
      </c>
      <c r="S80" s="223">
        <v>473</v>
      </c>
      <c r="T80" s="223">
        <v>533</v>
      </c>
      <c r="U80" s="223">
        <v>504</v>
      </c>
      <c r="V80" s="223">
        <v>423.3</v>
      </c>
      <c r="W80" s="223">
        <v>497.00000000000006</v>
      </c>
      <c r="X80" s="223">
        <v>486</v>
      </c>
      <c r="Y80" s="223">
        <v>554</v>
      </c>
      <c r="Z80" s="223">
        <v>474.32</v>
      </c>
      <c r="AA80" s="224">
        <v>372</v>
      </c>
      <c r="AB80" s="223">
        <v>536.30999999999995</v>
      </c>
      <c r="AC80" s="223">
        <v>510.00000000000006</v>
      </c>
      <c r="AD80" s="223">
        <v>496</v>
      </c>
      <c r="AE80" s="220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30"/>
      <c r="B81" s="19">
        <v>1</v>
      </c>
      <c r="C81" s="9">
        <v>4</v>
      </c>
      <c r="D81" s="223">
        <v>510.9041562116534</v>
      </c>
      <c r="E81" s="223">
        <v>510.99999999999994</v>
      </c>
      <c r="F81" s="223">
        <v>562.15470349999998</v>
      </c>
      <c r="G81" s="223">
        <v>514.03488149999998</v>
      </c>
      <c r="H81" s="224">
        <v>301</v>
      </c>
      <c r="I81" s="223">
        <v>490.68270000000001</v>
      </c>
      <c r="J81" s="223">
        <v>477</v>
      </c>
      <c r="K81" s="223">
        <v>518.6</v>
      </c>
      <c r="L81" s="223">
        <v>540</v>
      </c>
      <c r="M81" s="223">
        <v>560</v>
      </c>
      <c r="N81" s="223">
        <v>500</v>
      </c>
      <c r="O81" s="223">
        <v>520</v>
      </c>
      <c r="P81" s="223">
        <v>500</v>
      </c>
      <c r="Q81" s="223">
        <v>479.06209110628811</v>
      </c>
      <c r="R81" s="223">
        <v>554</v>
      </c>
      <c r="S81" s="223">
        <v>469</v>
      </c>
      <c r="T81" s="223">
        <v>527</v>
      </c>
      <c r="U81" s="223">
        <v>504</v>
      </c>
      <c r="V81" s="223">
        <v>429.8</v>
      </c>
      <c r="W81" s="223">
        <v>504</v>
      </c>
      <c r="X81" s="223">
        <v>468</v>
      </c>
      <c r="Y81" s="223">
        <v>539</v>
      </c>
      <c r="Z81" s="223">
        <v>471.94</v>
      </c>
      <c r="AA81" s="224">
        <v>344</v>
      </c>
      <c r="AB81" s="223">
        <v>506.61</v>
      </c>
      <c r="AC81" s="223">
        <v>540</v>
      </c>
      <c r="AD81" s="223">
        <v>499</v>
      </c>
      <c r="AE81" s="220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510.07806401105449</v>
      </c>
    </row>
    <row r="82" spans="1:65">
      <c r="A82" s="30"/>
      <c r="B82" s="19">
        <v>1</v>
      </c>
      <c r="C82" s="9">
        <v>5</v>
      </c>
      <c r="D82" s="223">
        <v>504.38434525863829</v>
      </c>
      <c r="E82" s="223">
        <v>518</v>
      </c>
      <c r="F82" s="223">
        <v>583.73398420000001</v>
      </c>
      <c r="G82" s="223">
        <v>505.7419367</v>
      </c>
      <c r="H82" s="224">
        <v>334</v>
      </c>
      <c r="I82" s="223">
        <v>499.5736</v>
      </c>
      <c r="J82" s="223">
        <v>485</v>
      </c>
      <c r="K82" s="223">
        <v>521.4</v>
      </c>
      <c r="L82" s="223">
        <v>540</v>
      </c>
      <c r="M82" s="223">
        <v>570</v>
      </c>
      <c r="N82" s="223">
        <v>510.00000000000006</v>
      </c>
      <c r="O82" s="223">
        <v>520</v>
      </c>
      <c r="P82" s="223">
        <v>510.00000000000006</v>
      </c>
      <c r="Q82" s="223">
        <v>490.63129961879997</v>
      </c>
      <c r="R82" s="223">
        <v>557</v>
      </c>
      <c r="S82" s="223">
        <v>461</v>
      </c>
      <c r="T82" s="223">
        <v>527</v>
      </c>
      <c r="U82" s="223">
        <v>501.99999999999994</v>
      </c>
      <c r="V82" s="223">
        <v>436.5</v>
      </c>
      <c r="W82" s="223">
        <v>499</v>
      </c>
      <c r="X82" s="223">
        <v>478</v>
      </c>
      <c r="Y82" s="223">
        <v>565</v>
      </c>
      <c r="Z82" s="223"/>
      <c r="AA82" s="224">
        <v>324</v>
      </c>
      <c r="AB82" s="223">
        <v>539.46</v>
      </c>
      <c r="AC82" s="223">
        <v>480</v>
      </c>
      <c r="AD82" s="223">
        <v>501.00000000000006</v>
      </c>
      <c r="AE82" s="220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76</v>
      </c>
    </row>
    <row r="83" spans="1:65">
      <c r="A83" s="30"/>
      <c r="B83" s="19">
        <v>1</v>
      </c>
      <c r="C83" s="9">
        <v>6</v>
      </c>
      <c r="D83" s="223">
        <v>511.75464960270637</v>
      </c>
      <c r="E83" s="223">
        <v>530</v>
      </c>
      <c r="F83" s="225">
        <v>631.67338480000001</v>
      </c>
      <c r="G83" s="223">
        <v>501.64715570000004</v>
      </c>
      <c r="H83" s="224">
        <v>297</v>
      </c>
      <c r="I83" s="223">
        <v>508.10419999999993</v>
      </c>
      <c r="J83" s="223">
        <v>480</v>
      </c>
      <c r="K83" s="223">
        <v>499.1</v>
      </c>
      <c r="L83" s="225">
        <v>510.00000000000006</v>
      </c>
      <c r="M83" s="225">
        <v>510.00000000000006</v>
      </c>
      <c r="N83" s="223">
        <v>510.00000000000006</v>
      </c>
      <c r="O83" s="223">
        <v>510.00000000000006</v>
      </c>
      <c r="P83" s="225">
        <v>530</v>
      </c>
      <c r="Q83" s="223">
        <v>469.52087479881027</v>
      </c>
      <c r="R83" s="223">
        <v>563</v>
      </c>
      <c r="S83" s="223">
        <v>468</v>
      </c>
      <c r="T83" s="223">
        <v>530</v>
      </c>
      <c r="U83" s="223">
        <v>508</v>
      </c>
      <c r="V83" s="223">
        <v>454.4</v>
      </c>
      <c r="W83" s="223">
        <v>501.00000000000006</v>
      </c>
      <c r="X83" s="223">
        <v>460</v>
      </c>
      <c r="Y83" s="223">
        <v>536</v>
      </c>
      <c r="Z83" s="223">
        <v>455.68</v>
      </c>
      <c r="AA83" s="224">
        <v>340</v>
      </c>
      <c r="AB83" s="223">
        <v>528.57000000000005</v>
      </c>
      <c r="AC83" s="223">
        <v>519</v>
      </c>
      <c r="AD83" s="223">
        <v>509</v>
      </c>
      <c r="AE83" s="220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6"/>
    </row>
    <row r="84" spans="1:65">
      <c r="A84" s="30"/>
      <c r="B84" s="20" t="s">
        <v>267</v>
      </c>
      <c r="C84" s="12"/>
      <c r="D84" s="227">
        <v>505.33476007131389</v>
      </c>
      <c r="E84" s="227">
        <v>523.5</v>
      </c>
      <c r="F84" s="227">
        <v>593.73651043333336</v>
      </c>
      <c r="G84" s="227">
        <v>505.30952036666667</v>
      </c>
      <c r="H84" s="227">
        <v>297</v>
      </c>
      <c r="I84" s="227">
        <v>513.26733333333334</v>
      </c>
      <c r="J84" s="227">
        <v>484</v>
      </c>
      <c r="K84" s="227">
        <v>510.5</v>
      </c>
      <c r="L84" s="227">
        <v>535</v>
      </c>
      <c r="M84" s="227">
        <v>560</v>
      </c>
      <c r="N84" s="227">
        <v>506.66666666666669</v>
      </c>
      <c r="O84" s="227">
        <v>516.66666666666663</v>
      </c>
      <c r="P84" s="227">
        <v>506.66666666666669</v>
      </c>
      <c r="Q84" s="227">
        <v>479.98574427838304</v>
      </c>
      <c r="R84" s="227">
        <v>546.83333333333337</v>
      </c>
      <c r="S84" s="227">
        <v>467.66666666666669</v>
      </c>
      <c r="T84" s="227">
        <v>529.66666666666663</v>
      </c>
      <c r="U84" s="227">
        <v>501.33333333333331</v>
      </c>
      <c r="V84" s="227">
        <v>436.96666666666664</v>
      </c>
      <c r="W84" s="227">
        <v>498.66666666666669</v>
      </c>
      <c r="X84" s="227">
        <v>475.16666666666669</v>
      </c>
      <c r="Y84" s="227">
        <v>542.66666666666663</v>
      </c>
      <c r="Z84" s="227">
        <v>465.572</v>
      </c>
      <c r="AA84" s="227">
        <v>348.16666666666669</v>
      </c>
      <c r="AB84" s="227">
        <v>534.09</v>
      </c>
      <c r="AC84" s="227">
        <v>522</v>
      </c>
      <c r="AD84" s="227">
        <v>497</v>
      </c>
      <c r="AE84" s="220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3" t="s">
        <v>268</v>
      </c>
      <c r="C85" s="29"/>
      <c r="D85" s="223">
        <v>504.26947010582137</v>
      </c>
      <c r="E85" s="223">
        <v>526.5</v>
      </c>
      <c r="F85" s="223">
        <v>591.76856724999993</v>
      </c>
      <c r="G85" s="223">
        <v>503.69454619999999</v>
      </c>
      <c r="H85" s="223">
        <v>299</v>
      </c>
      <c r="I85" s="223">
        <v>503.83889999999997</v>
      </c>
      <c r="J85" s="223">
        <v>485.5</v>
      </c>
      <c r="K85" s="223">
        <v>513.29999999999995</v>
      </c>
      <c r="L85" s="223">
        <v>540</v>
      </c>
      <c r="M85" s="223">
        <v>570</v>
      </c>
      <c r="N85" s="223">
        <v>510.00000000000006</v>
      </c>
      <c r="O85" s="223">
        <v>520</v>
      </c>
      <c r="P85" s="223">
        <v>500</v>
      </c>
      <c r="Q85" s="223">
        <v>479.99591486254405</v>
      </c>
      <c r="R85" s="223">
        <v>549.5</v>
      </c>
      <c r="S85" s="223">
        <v>468.5</v>
      </c>
      <c r="T85" s="223">
        <v>530</v>
      </c>
      <c r="U85" s="223">
        <v>503</v>
      </c>
      <c r="V85" s="223">
        <v>433.15</v>
      </c>
      <c r="W85" s="223">
        <v>500</v>
      </c>
      <c r="X85" s="223">
        <v>476.5</v>
      </c>
      <c r="Y85" s="223">
        <v>541</v>
      </c>
      <c r="Z85" s="223">
        <v>470.51</v>
      </c>
      <c r="AA85" s="223">
        <v>347.5</v>
      </c>
      <c r="AB85" s="223">
        <v>537.88499999999999</v>
      </c>
      <c r="AC85" s="223">
        <v>524.5</v>
      </c>
      <c r="AD85" s="223">
        <v>497.5</v>
      </c>
      <c r="AE85" s="220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269</v>
      </c>
      <c r="C86" s="29"/>
      <c r="D86" s="223">
        <v>4.9878325978725515</v>
      </c>
      <c r="E86" s="223">
        <v>7.5033325929216463</v>
      </c>
      <c r="F86" s="223">
        <v>24.539207139721388</v>
      </c>
      <c r="G86" s="223">
        <v>11.022207484969904</v>
      </c>
      <c r="H86" s="223">
        <v>35.631446785108231</v>
      </c>
      <c r="I86" s="223">
        <v>25.416267244240768</v>
      </c>
      <c r="J86" s="223">
        <v>4.5607017003965398</v>
      </c>
      <c r="K86" s="223">
        <v>10.147709101073003</v>
      </c>
      <c r="L86" s="223">
        <v>12.247448713915867</v>
      </c>
      <c r="M86" s="223">
        <v>25.298221281347011</v>
      </c>
      <c r="N86" s="223">
        <v>5.1639777949432517</v>
      </c>
      <c r="O86" s="223">
        <v>5.1639777949431931</v>
      </c>
      <c r="P86" s="223">
        <v>12.11060141638997</v>
      </c>
      <c r="Q86" s="223">
        <v>10.119356493672512</v>
      </c>
      <c r="R86" s="223">
        <v>16.203908993408554</v>
      </c>
      <c r="S86" s="223">
        <v>10.538817137927133</v>
      </c>
      <c r="T86" s="223">
        <v>2.3380903889000244</v>
      </c>
      <c r="U86" s="223">
        <v>5.4283207962192828</v>
      </c>
      <c r="V86" s="223">
        <v>14.140391319431949</v>
      </c>
      <c r="W86" s="223">
        <v>6.8896056974740345</v>
      </c>
      <c r="X86" s="223">
        <v>9.8471654127808108</v>
      </c>
      <c r="Y86" s="223">
        <v>15.781846110853653</v>
      </c>
      <c r="Z86" s="223">
        <v>9.254467569774059</v>
      </c>
      <c r="AA86" s="223">
        <v>16.375795146088837</v>
      </c>
      <c r="AB86" s="223">
        <v>15.136883430878363</v>
      </c>
      <c r="AC86" s="223">
        <v>25.557777681167813</v>
      </c>
      <c r="AD86" s="223">
        <v>8.602325267042632</v>
      </c>
      <c r="AE86" s="220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87</v>
      </c>
      <c r="C87" s="29"/>
      <c r="D87" s="13">
        <v>9.8703532627928831E-3</v>
      </c>
      <c r="E87" s="13">
        <v>1.4333013549038483E-2</v>
      </c>
      <c r="F87" s="13">
        <v>4.1330129962551337E-2</v>
      </c>
      <c r="G87" s="13">
        <v>2.1812784126790018E-2</v>
      </c>
      <c r="H87" s="13">
        <v>0.11997120129666071</v>
      </c>
      <c r="I87" s="13">
        <v>4.9518575591356744E-2</v>
      </c>
      <c r="J87" s="13">
        <v>9.4229373975135127E-3</v>
      </c>
      <c r="K87" s="13">
        <v>1.9877980609349664E-2</v>
      </c>
      <c r="L87" s="13">
        <v>2.289242750264648E-2</v>
      </c>
      <c r="M87" s="13">
        <v>4.5175395145262517E-2</v>
      </c>
      <c r="N87" s="13">
        <v>1.0192061437387996E-2</v>
      </c>
      <c r="O87" s="13">
        <v>9.9947957321481172E-3</v>
      </c>
      <c r="P87" s="13">
        <v>2.3902502795506521E-2</v>
      </c>
      <c r="Q87" s="13">
        <v>2.1082618836703343E-2</v>
      </c>
      <c r="R87" s="13">
        <v>2.963226271272518E-2</v>
      </c>
      <c r="S87" s="13">
        <v>2.2534890530136419E-2</v>
      </c>
      <c r="T87" s="13">
        <v>4.414267568722513E-3</v>
      </c>
      <c r="U87" s="13">
        <v>1.0827767545650166E-2</v>
      </c>
      <c r="V87" s="13">
        <v>3.23603432437988E-2</v>
      </c>
      <c r="W87" s="13">
        <v>1.3816054206164507E-2</v>
      </c>
      <c r="X87" s="13">
        <v>2.0723603113533801E-2</v>
      </c>
      <c r="Y87" s="13">
        <v>2.9082026002801575E-2</v>
      </c>
      <c r="Z87" s="13">
        <v>1.9877629173949592E-2</v>
      </c>
      <c r="AA87" s="13">
        <v>4.7034356570863099E-2</v>
      </c>
      <c r="AB87" s="13">
        <v>2.8341447004958643E-2</v>
      </c>
      <c r="AC87" s="13">
        <v>4.896125992560884E-2</v>
      </c>
      <c r="AD87" s="13">
        <v>1.7308501543345334E-2</v>
      </c>
      <c r="AE87" s="155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270</v>
      </c>
      <c r="C88" s="29"/>
      <c r="D88" s="13">
        <v>-9.2991725667265213E-3</v>
      </c>
      <c r="E88" s="13">
        <v>2.6313493827593071E-2</v>
      </c>
      <c r="F88" s="13">
        <v>0.16401106482490446</v>
      </c>
      <c r="G88" s="13">
        <v>-9.3486546096294143E-3</v>
      </c>
      <c r="H88" s="13">
        <v>-0.41773618401758328</v>
      </c>
      <c r="I88" s="13">
        <v>6.2525122080328011E-3</v>
      </c>
      <c r="J88" s="13">
        <v>-5.112563321383945E-2</v>
      </c>
      <c r="K88" s="13">
        <v>8.2719885193172082E-4</v>
      </c>
      <c r="L88" s="13">
        <v>4.8859062459908786E-2</v>
      </c>
      <c r="M88" s="13">
        <v>9.7871168182334545E-2</v>
      </c>
      <c r="N88" s="13">
        <v>-6.6879906921735177E-3</v>
      </c>
      <c r="O88" s="13">
        <v>1.2916851596796564E-2</v>
      </c>
      <c r="P88" s="13">
        <v>-6.6879906921735177E-3</v>
      </c>
      <c r="Q88" s="13">
        <v>-5.8995518246829137E-2</v>
      </c>
      <c r="R88" s="13">
        <v>7.2058125835190445E-2</v>
      </c>
      <c r="S88" s="13">
        <v>-8.3146875619157457E-2</v>
      </c>
      <c r="T88" s="13">
        <v>3.8403146572457914E-2</v>
      </c>
      <c r="U88" s="13">
        <v>-1.7143906579624391E-2</v>
      </c>
      <c r="V88" s="13">
        <v>-0.14333374144629629</v>
      </c>
      <c r="W88" s="13">
        <v>-2.2371864523349716E-2</v>
      </c>
      <c r="X88" s="13">
        <v>-6.844324390242984E-2</v>
      </c>
      <c r="Y88" s="13">
        <v>6.3889441548119263E-2</v>
      </c>
      <c r="Z88" s="13">
        <v>-8.7253436583953792E-2</v>
      </c>
      <c r="AA88" s="13">
        <v>-0.31742474097235207</v>
      </c>
      <c r="AB88" s="13">
        <v>4.7075021811612716E-2</v>
      </c>
      <c r="AC88" s="13">
        <v>2.3372767484247436E-2</v>
      </c>
      <c r="AD88" s="13">
        <v>-2.56393382381781E-2</v>
      </c>
      <c r="AE88" s="15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271</v>
      </c>
      <c r="C89" s="47"/>
      <c r="D89" s="45">
        <v>0.04</v>
      </c>
      <c r="E89" s="45">
        <v>0.49</v>
      </c>
      <c r="F89" s="45">
        <v>2.5499999999999998</v>
      </c>
      <c r="G89" s="45">
        <v>0.04</v>
      </c>
      <c r="H89" s="45">
        <v>6.15</v>
      </c>
      <c r="I89" s="45">
        <v>0.19</v>
      </c>
      <c r="J89" s="45">
        <v>0.66</v>
      </c>
      <c r="K89" s="45">
        <v>0.11</v>
      </c>
      <c r="L89" s="45">
        <v>0.83</v>
      </c>
      <c r="M89" s="45">
        <v>1.56</v>
      </c>
      <c r="N89" s="45">
        <v>0</v>
      </c>
      <c r="O89" s="45">
        <v>0.28999999999999998</v>
      </c>
      <c r="P89" s="45">
        <v>0</v>
      </c>
      <c r="Q89" s="45">
        <v>0.78</v>
      </c>
      <c r="R89" s="45">
        <v>1.18</v>
      </c>
      <c r="S89" s="45">
        <v>1.1399999999999999</v>
      </c>
      <c r="T89" s="45">
        <v>0.67</v>
      </c>
      <c r="U89" s="45">
        <v>0.16</v>
      </c>
      <c r="V89" s="45">
        <v>2.04</v>
      </c>
      <c r="W89" s="45">
        <v>0.23</v>
      </c>
      <c r="X89" s="45">
        <v>0.92</v>
      </c>
      <c r="Y89" s="45">
        <v>1.06</v>
      </c>
      <c r="Z89" s="45">
        <v>1.2</v>
      </c>
      <c r="AA89" s="45">
        <v>4.6500000000000004</v>
      </c>
      <c r="AB89" s="45">
        <v>0.8</v>
      </c>
      <c r="AC89" s="45">
        <v>0.45</v>
      </c>
      <c r="AD89" s="45">
        <v>0.28000000000000003</v>
      </c>
      <c r="AE89" s="15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6"/>
    </row>
    <row r="91" spans="1:65" ht="15">
      <c r="B91" s="8" t="s">
        <v>564</v>
      </c>
      <c r="BM91" s="28" t="s">
        <v>67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5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3" t="s">
        <v>232</v>
      </c>
      <c r="E93" s="154" t="s">
        <v>233</v>
      </c>
      <c r="F93" s="154" t="s">
        <v>234</v>
      </c>
      <c r="G93" s="154" t="s">
        <v>292</v>
      </c>
      <c r="H93" s="154" t="s">
        <v>237</v>
      </c>
      <c r="I93" s="154" t="s">
        <v>238</v>
      </c>
      <c r="J93" s="154" t="s">
        <v>239</v>
      </c>
      <c r="K93" s="154" t="s">
        <v>242</v>
      </c>
      <c r="L93" s="154" t="s">
        <v>243</v>
      </c>
      <c r="M93" s="154" t="s">
        <v>244</v>
      </c>
      <c r="N93" s="154" t="s">
        <v>245</v>
      </c>
      <c r="O93" s="154" t="s">
        <v>246</v>
      </c>
      <c r="P93" s="154" t="s">
        <v>247</v>
      </c>
      <c r="Q93" s="154" t="s">
        <v>248</v>
      </c>
      <c r="R93" s="154" t="s">
        <v>249</v>
      </c>
      <c r="S93" s="154" t="s">
        <v>250</v>
      </c>
      <c r="T93" s="154" t="s">
        <v>251</v>
      </c>
      <c r="U93" s="154" t="s">
        <v>253</v>
      </c>
      <c r="V93" s="154" t="s">
        <v>255</v>
      </c>
      <c r="W93" s="154" t="s">
        <v>257</v>
      </c>
      <c r="X93" s="154" t="s">
        <v>259</v>
      </c>
      <c r="Y93" s="154" t="s">
        <v>260</v>
      </c>
      <c r="Z93" s="15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290</v>
      </c>
      <c r="E94" s="11" t="s">
        <v>290</v>
      </c>
      <c r="F94" s="11" t="s">
        <v>329</v>
      </c>
      <c r="G94" s="11" t="s">
        <v>330</v>
      </c>
      <c r="H94" s="11" t="s">
        <v>330</v>
      </c>
      <c r="I94" s="11" t="s">
        <v>329</v>
      </c>
      <c r="J94" s="11" t="s">
        <v>329</v>
      </c>
      <c r="K94" s="11" t="s">
        <v>290</v>
      </c>
      <c r="L94" s="11" t="s">
        <v>290</v>
      </c>
      <c r="M94" s="11" t="s">
        <v>290</v>
      </c>
      <c r="N94" s="11" t="s">
        <v>290</v>
      </c>
      <c r="O94" s="11" t="s">
        <v>290</v>
      </c>
      <c r="P94" s="11" t="s">
        <v>330</v>
      </c>
      <c r="Q94" s="11" t="s">
        <v>330</v>
      </c>
      <c r="R94" s="11" t="s">
        <v>330</v>
      </c>
      <c r="S94" s="11" t="s">
        <v>330</v>
      </c>
      <c r="T94" s="11" t="s">
        <v>330</v>
      </c>
      <c r="U94" s="11" t="s">
        <v>290</v>
      </c>
      <c r="V94" s="11" t="s">
        <v>290</v>
      </c>
      <c r="W94" s="11" t="s">
        <v>290</v>
      </c>
      <c r="X94" s="11" t="s">
        <v>290</v>
      </c>
      <c r="Y94" s="11" t="s">
        <v>330</v>
      </c>
      <c r="Z94" s="15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331</v>
      </c>
      <c r="E95" s="26" t="s">
        <v>332</v>
      </c>
      <c r="F95" s="26" t="s">
        <v>331</v>
      </c>
      <c r="G95" s="26" t="s">
        <v>333</v>
      </c>
      <c r="H95" s="26" t="s">
        <v>334</v>
      </c>
      <c r="I95" s="26" t="s">
        <v>334</v>
      </c>
      <c r="J95" s="26" t="s">
        <v>334</v>
      </c>
      <c r="K95" s="26" t="s">
        <v>334</v>
      </c>
      <c r="L95" s="26" t="s">
        <v>334</v>
      </c>
      <c r="M95" s="26" t="s">
        <v>334</v>
      </c>
      <c r="N95" s="26" t="s">
        <v>334</v>
      </c>
      <c r="O95" s="26" t="s">
        <v>334</v>
      </c>
      <c r="P95" s="26" t="s">
        <v>332</v>
      </c>
      <c r="Q95" s="26" t="s">
        <v>333</v>
      </c>
      <c r="R95" s="26" t="s">
        <v>333</v>
      </c>
      <c r="S95" s="26" t="s">
        <v>332</v>
      </c>
      <c r="T95" s="26" t="s">
        <v>334</v>
      </c>
      <c r="U95" s="26" t="s">
        <v>333</v>
      </c>
      <c r="V95" s="26" t="s">
        <v>332</v>
      </c>
      <c r="W95" s="26" t="s">
        <v>334</v>
      </c>
      <c r="X95" s="26" t="s">
        <v>334</v>
      </c>
      <c r="Y95" s="26" t="s">
        <v>333</v>
      </c>
      <c r="Z95" s="15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1">
        <v>1.7287772608586511</v>
      </c>
      <c r="E96" s="21">
        <v>1.7</v>
      </c>
      <c r="F96" s="149">
        <v>2.0619538049999999</v>
      </c>
      <c r="G96" s="149">
        <v>2.0836272669999998</v>
      </c>
      <c r="H96" s="21">
        <v>1.6</v>
      </c>
      <c r="I96" s="21">
        <v>1.7056</v>
      </c>
      <c r="J96" s="149" t="s">
        <v>104</v>
      </c>
      <c r="K96" s="21">
        <v>1.67</v>
      </c>
      <c r="L96" s="21">
        <v>1.75</v>
      </c>
      <c r="M96" s="21">
        <v>1.55</v>
      </c>
      <c r="N96" s="21">
        <v>1.66</v>
      </c>
      <c r="O96" s="21">
        <v>1.64</v>
      </c>
      <c r="P96" s="21">
        <v>1.4632372344276974</v>
      </c>
      <c r="Q96" s="149">
        <v>1</v>
      </c>
      <c r="R96" s="21">
        <v>1.6</v>
      </c>
      <c r="S96" s="21">
        <v>1.8</v>
      </c>
      <c r="T96" s="21">
        <v>1.51</v>
      </c>
      <c r="U96" s="21">
        <v>1.8</v>
      </c>
      <c r="V96" s="21">
        <v>1.62</v>
      </c>
      <c r="W96" s="149">
        <v>1.26</v>
      </c>
      <c r="X96" s="21">
        <v>1.58</v>
      </c>
      <c r="Y96" s="21">
        <v>1.7</v>
      </c>
      <c r="Z96" s="15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1.7156615690782364</v>
      </c>
      <c r="E97" s="11">
        <v>1.69</v>
      </c>
      <c r="F97" s="150">
        <v>2.1159058229999999</v>
      </c>
      <c r="G97" s="150">
        <v>1.9849870590000003</v>
      </c>
      <c r="H97" s="11">
        <v>1.6</v>
      </c>
      <c r="I97" s="11">
        <v>1.7867999999999999</v>
      </c>
      <c r="J97" s="150" t="s">
        <v>104</v>
      </c>
      <c r="K97" s="11">
        <v>1.68</v>
      </c>
      <c r="L97" s="11">
        <v>1.76</v>
      </c>
      <c r="M97" s="11">
        <v>1.57</v>
      </c>
      <c r="N97" s="11">
        <v>1.64</v>
      </c>
      <c r="O97" s="11">
        <v>1.63</v>
      </c>
      <c r="P97" s="11">
        <v>1.5130622599500001</v>
      </c>
      <c r="Q97" s="150">
        <v>2</v>
      </c>
      <c r="R97" s="11">
        <v>1.7</v>
      </c>
      <c r="S97" s="11">
        <v>1.8</v>
      </c>
      <c r="T97" s="11">
        <v>1.68</v>
      </c>
      <c r="U97" s="11">
        <v>1.7</v>
      </c>
      <c r="V97" s="11">
        <v>1.58</v>
      </c>
      <c r="W97" s="150">
        <v>1.22</v>
      </c>
      <c r="X97" s="11">
        <v>1.55</v>
      </c>
      <c r="Y97" s="11">
        <v>1.7</v>
      </c>
      <c r="Z97" s="15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1.6034372914605106</v>
      </c>
      <c r="E98" s="11">
        <v>1.7</v>
      </c>
      <c r="F98" s="150">
        <v>2.054008477</v>
      </c>
      <c r="G98" s="150">
        <v>2.1653597950000001</v>
      </c>
      <c r="H98" s="11">
        <v>1.7</v>
      </c>
      <c r="I98" s="11">
        <v>1.7025999999999999</v>
      </c>
      <c r="J98" s="150" t="s">
        <v>104</v>
      </c>
      <c r="K98" s="11">
        <v>1.69</v>
      </c>
      <c r="L98" s="11">
        <v>1.7</v>
      </c>
      <c r="M98" s="11">
        <v>1.53</v>
      </c>
      <c r="N98" s="11">
        <v>1.68</v>
      </c>
      <c r="O98" s="11">
        <v>1.61</v>
      </c>
      <c r="P98" s="11">
        <v>1.4789473098500001</v>
      </c>
      <c r="Q98" s="150">
        <v>1</v>
      </c>
      <c r="R98" s="11">
        <v>1.7</v>
      </c>
      <c r="S98" s="11">
        <v>1.8</v>
      </c>
      <c r="T98" s="11">
        <v>1.64</v>
      </c>
      <c r="U98" s="11">
        <v>1.8</v>
      </c>
      <c r="V98" s="11">
        <v>1.69</v>
      </c>
      <c r="W98" s="150">
        <v>1.22</v>
      </c>
      <c r="X98" s="151">
        <v>1.2</v>
      </c>
      <c r="Y98" s="11">
        <v>1.7</v>
      </c>
      <c r="Z98" s="15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1.5804725408671325</v>
      </c>
      <c r="E99" s="11">
        <v>1.68</v>
      </c>
      <c r="F99" s="150">
        <v>1.958841238</v>
      </c>
      <c r="G99" s="150">
        <v>1.9444594710000003</v>
      </c>
      <c r="H99" s="11">
        <v>1.7</v>
      </c>
      <c r="I99" s="11">
        <v>1.7517</v>
      </c>
      <c r="J99" s="150" t="s">
        <v>104</v>
      </c>
      <c r="K99" s="11">
        <v>1.68</v>
      </c>
      <c r="L99" s="11">
        <v>1.71</v>
      </c>
      <c r="M99" s="11">
        <v>1.5</v>
      </c>
      <c r="N99" s="11">
        <v>1.7</v>
      </c>
      <c r="O99" s="11">
        <v>1.63</v>
      </c>
      <c r="P99" s="11">
        <v>1.58693344605</v>
      </c>
      <c r="Q99" s="150">
        <v>2</v>
      </c>
      <c r="R99" s="11">
        <v>1.7</v>
      </c>
      <c r="S99" s="11">
        <v>1.8</v>
      </c>
      <c r="T99" s="11">
        <v>1.48</v>
      </c>
      <c r="U99" s="11">
        <v>1.7</v>
      </c>
      <c r="V99" s="11">
        <v>1.69</v>
      </c>
      <c r="W99" s="150">
        <v>1.25</v>
      </c>
      <c r="X99" s="11">
        <v>1.56</v>
      </c>
      <c r="Y99" s="11">
        <v>1.6</v>
      </c>
      <c r="Z99" s="15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1.659257087269467</v>
      </c>
    </row>
    <row r="100" spans="1:65">
      <c r="A100" s="30"/>
      <c r="B100" s="19">
        <v>1</v>
      </c>
      <c r="C100" s="9">
        <v>5</v>
      </c>
      <c r="D100" s="11">
        <v>1.7177320309465618</v>
      </c>
      <c r="E100" s="11">
        <v>1.69</v>
      </c>
      <c r="F100" s="150">
        <v>2.1056810260000001</v>
      </c>
      <c r="G100" s="150">
        <v>2.0613462139999998</v>
      </c>
      <c r="H100" s="11">
        <v>1.8</v>
      </c>
      <c r="I100" s="11">
        <v>1.7031000000000001</v>
      </c>
      <c r="J100" s="150" t="s">
        <v>104</v>
      </c>
      <c r="K100" s="11">
        <v>1.71</v>
      </c>
      <c r="L100" s="11">
        <v>1.74</v>
      </c>
      <c r="M100" s="11">
        <v>1.56</v>
      </c>
      <c r="N100" s="11">
        <v>1.7</v>
      </c>
      <c r="O100" s="11">
        <v>1.66</v>
      </c>
      <c r="P100" s="11">
        <v>1.4889371885</v>
      </c>
      <c r="Q100" s="150">
        <v>1</v>
      </c>
      <c r="R100" s="11">
        <v>1.6</v>
      </c>
      <c r="S100" s="11">
        <v>1.8</v>
      </c>
      <c r="T100" s="11">
        <v>1.4</v>
      </c>
      <c r="U100" s="11">
        <v>1.8</v>
      </c>
      <c r="V100" s="11">
        <v>1.85</v>
      </c>
      <c r="W100" s="150">
        <v>1.23</v>
      </c>
      <c r="X100" s="11">
        <v>1.7</v>
      </c>
      <c r="Y100" s="11">
        <v>1.7</v>
      </c>
      <c r="Z100" s="15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1.5792452633968288</v>
      </c>
      <c r="E101" s="11">
        <v>1.66</v>
      </c>
      <c r="F101" s="150">
        <v>2.1222216779999998</v>
      </c>
      <c r="G101" s="150">
        <v>2.0752222859999998</v>
      </c>
      <c r="H101" s="11">
        <v>1.7</v>
      </c>
      <c r="I101" s="11">
        <v>1.6727000000000001</v>
      </c>
      <c r="J101" s="150" t="s">
        <v>104</v>
      </c>
      <c r="K101" s="151">
        <v>1.52</v>
      </c>
      <c r="L101" s="151">
        <v>1.59</v>
      </c>
      <c r="M101" s="11">
        <v>1.55</v>
      </c>
      <c r="N101" s="11">
        <v>1.66</v>
      </c>
      <c r="O101" s="11">
        <v>1.7</v>
      </c>
      <c r="P101" s="11">
        <v>1.6112795061</v>
      </c>
      <c r="Q101" s="150">
        <v>2</v>
      </c>
      <c r="R101" s="11">
        <v>1.7</v>
      </c>
      <c r="S101" s="11">
        <v>1.7</v>
      </c>
      <c r="T101" s="11">
        <v>1.47</v>
      </c>
      <c r="U101" s="11">
        <v>1.8</v>
      </c>
      <c r="V101" s="11">
        <v>1.61</v>
      </c>
      <c r="W101" s="150">
        <v>1.18</v>
      </c>
      <c r="X101" s="11">
        <v>1.39</v>
      </c>
      <c r="Y101" s="11">
        <v>1.7</v>
      </c>
      <c r="Z101" s="15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267</v>
      </c>
      <c r="C102" s="12"/>
      <c r="D102" s="22">
        <v>1.6542209927679867</v>
      </c>
      <c r="E102" s="22">
        <v>1.6866666666666665</v>
      </c>
      <c r="F102" s="22">
        <v>2.0697686745000001</v>
      </c>
      <c r="G102" s="22">
        <v>2.0525003486666669</v>
      </c>
      <c r="H102" s="22">
        <v>1.6833333333333333</v>
      </c>
      <c r="I102" s="22">
        <v>1.7204166666666667</v>
      </c>
      <c r="J102" s="22" t="s">
        <v>750</v>
      </c>
      <c r="K102" s="22">
        <v>1.6583333333333332</v>
      </c>
      <c r="L102" s="22">
        <v>1.7083333333333333</v>
      </c>
      <c r="M102" s="22">
        <v>1.5433333333333337</v>
      </c>
      <c r="N102" s="22">
        <v>1.6733333333333331</v>
      </c>
      <c r="O102" s="22">
        <v>1.6449999999999998</v>
      </c>
      <c r="P102" s="22">
        <v>1.5237328241462829</v>
      </c>
      <c r="Q102" s="22">
        <v>1.5</v>
      </c>
      <c r="R102" s="22">
        <v>1.6666666666666667</v>
      </c>
      <c r="S102" s="22">
        <v>1.7833333333333332</v>
      </c>
      <c r="T102" s="22">
        <v>1.5300000000000002</v>
      </c>
      <c r="U102" s="22">
        <v>1.7666666666666668</v>
      </c>
      <c r="V102" s="22">
        <v>1.6733333333333331</v>
      </c>
      <c r="W102" s="22">
        <v>1.2266666666666666</v>
      </c>
      <c r="X102" s="22">
        <v>1.4966666666666668</v>
      </c>
      <c r="Y102" s="22">
        <v>1.6833333333333329</v>
      </c>
      <c r="Z102" s="15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268</v>
      </c>
      <c r="C103" s="29"/>
      <c r="D103" s="11">
        <v>1.6595494302693736</v>
      </c>
      <c r="E103" s="11">
        <v>1.69</v>
      </c>
      <c r="F103" s="11">
        <v>2.0838174155</v>
      </c>
      <c r="G103" s="11">
        <v>2.0682842499999996</v>
      </c>
      <c r="H103" s="11">
        <v>1.7</v>
      </c>
      <c r="I103" s="11">
        <v>1.70435</v>
      </c>
      <c r="J103" s="11" t="s">
        <v>750</v>
      </c>
      <c r="K103" s="11">
        <v>1.68</v>
      </c>
      <c r="L103" s="11">
        <v>1.7250000000000001</v>
      </c>
      <c r="M103" s="11">
        <v>1.55</v>
      </c>
      <c r="N103" s="11">
        <v>1.67</v>
      </c>
      <c r="O103" s="11">
        <v>1.6349999999999998</v>
      </c>
      <c r="P103" s="11">
        <v>1.5009997242250002</v>
      </c>
      <c r="Q103" s="11">
        <v>1.5</v>
      </c>
      <c r="R103" s="11">
        <v>1.7</v>
      </c>
      <c r="S103" s="11">
        <v>1.8</v>
      </c>
      <c r="T103" s="11">
        <v>1.4950000000000001</v>
      </c>
      <c r="U103" s="11">
        <v>1.8</v>
      </c>
      <c r="V103" s="11">
        <v>1.655</v>
      </c>
      <c r="W103" s="11">
        <v>1.2250000000000001</v>
      </c>
      <c r="X103" s="11">
        <v>1.5550000000000002</v>
      </c>
      <c r="Y103" s="11">
        <v>1.7</v>
      </c>
      <c r="Z103" s="15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269</v>
      </c>
      <c r="C104" s="29"/>
      <c r="D104" s="23">
        <v>7.3493417352113552E-2</v>
      </c>
      <c r="E104" s="23">
        <v>1.5055453054181633E-2</v>
      </c>
      <c r="F104" s="23">
        <v>6.129274543882688E-2</v>
      </c>
      <c r="G104" s="23">
        <v>7.8142883194659146E-2</v>
      </c>
      <c r="H104" s="23">
        <v>7.527726527090807E-2</v>
      </c>
      <c r="I104" s="23">
        <v>4.1228893590134874E-2</v>
      </c>
      <c r="J104" s="23" t="s">
        <v>750</v>
      </c>
      <c r="K104" s="23">
        <v>6.9113433330045632E-2</v>
      </c>
      <c r="L104" s="23">
        <v>6.2423286253341891E-2</v>
      </c>
      <c r="M104" s="23">
        <v>2.5033311140691475E-2</v>
      </c>
      <c r="N104" s="23">
        <v>2.4221202832779957E-2</v>
      </c>
      <c r="O104" s="23">
        <v>3.1464265445104528E-2</v>
      </c>
      <c r="P104" s="23">
        <v>6.1071754513194965E-2</v>
      </c>
      <c r="Q104" s="23">
        <v>0.54772255750516607</v>
      </c>
      <c r="R104" s="23">
        <v>5.1639777949432163E-2</v>
      </c>
      <c r="S104" s="23">
        <v>4.0824829046386339E-2</v>
      </c>
      <c r="T104" s="23">
        <v>0.10770329614269007</v>
      </c>
      <c r="U104" s="23">
        <v>5.1639777949432274E-2</v>
      </c>
      <c r="V104" s="23">
        <v>9.7296796795509483E-2</v>
      </c>
      <c r="W104" s="23">
        <v>2.8047578623950194E-2</v>
      </c>
      <c r="X104" s="23">
        <v>0.17580291996058153</v>
      </c>
      <c r="Y104" s="23">
        <v>4.0824829046386249E-2</v>
      </c>
      <c r="Z104" s="209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7"/>
    </row>
    <row r="105" spans="1:65">
      <c r="A105" s="30"/>
      <c r="B105" s="3" t="s">
        <v>87</v>
      </c>
      <c r="C105" s="29"/>
      <c r="D105" s="13">
        <v>4.4427810838706602E-2</v>
      </c>
      <c r="E105" s="13">
        <v>8.9261579372618381E-3</v>
      </c>
      <c r="F105" s="13">
        <v>2.9613331283812931E-2</v>
      </c>
      <c r="G105" s="13">
        <v>3.8072043810088441E-2</v>
      </c>
      <c r="H105" s="13">
        <v>4.471916748766816E-2</v>
      </c>
      <c r="I105" s="13">
        <v>2.3964481621778565E-2</v>
      </c>
      <c r="J105" s="13" t="s">
        <v>750</v>
      </c>
      <c r="K105" s="13">
        <v>4.1676442209072746E-2</v>
      </c>
      <c r="L105" s="13">
        <v>3.6540460245858671E-2</v>
      </c>
      <c r="M105" s="13">
        <v>1.6220287996128381E-2</v>
      </c>
      <c r="N105" s="13">
        <v>1.4474822410027864E-2</v>
      </c>
      <c r="O105" s="13">
        <v>1.9127213036537711E-2</v>
      </c>
      <c r="P105" s="13">
        <v>4.0080356310111157E-2</v>
      </c>
      <c r="Q105" s="13">
        <v>0.36514837167011072</v>
      </c>
      <c r="R105" s="13">
        <v>3.0983866769659297E-2</v>
      </c>
      <c r="S105" s="13">
        <v>2.2892427502646546E-2</v>
      </c>
      <c r="T105" s="13">
        <v>7.0394311204372589E-2</v>
      </c>
      <c r="U105" s="13">
        <v>2.9230062990244679E-2</v>
      </c>
      <c r="V105" s="13">
        <v>5.8145496092933964E-2</v>
      </c>
      <c r="W105" s="13">
        <v>2.2864873878220268E-2</v>
      </c>
      <c r="X105" s="13">
        <v>0.11746297547477606</v>
      </c>
      <c r="Y105" s="13">
        <v>2.4252373690922532E-2</v>
      </c>
      <c r="Z105" s="15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270</v>
      </c>
      <c r="C106" s="29"/>
      <c r="D106" s="13">
        <v>-3.035150212778559E-3</v>
      </c>
      <c r="E106" s="13">
        <v>1.6519187778372357E-2</v>
      </c>
      <c r="F106" s="13">
        <v>0.24740686080544982</v>
      </c>
      <c r="G106" s="13">
        <v>0.23699959723802366</v>
      </c>
      <c r="H106" s="13">
        <v>1.4510256577229486E-2</v>
      </c>
      <c r="I106" s="13">
        <v>3.685961618994571E-2</v>
      </c>
      <c r="J106" s="13" t="s">
        <v>750</v>
      </c>
      <c r="K106" s="13">
        <v>-5.5672743134338454E-4</v>
      </c>
      <c r="L106" s="13">
        <v>2.9577240585802134E-2</v>
      </c>
      <c r="M106" s="13">
        <v>-6.9864853870777566E-2</v>
      </c>
      <c r="N106" s="13">
        <v>8.4834629738002043E-3</v>
      </c>
      <c r="O106" s="13">
        <v>-8.5924522359155375E-3</v>
      </c>
      <c r="P106" s="13">
        <v>-8.1677676210024641E-2</v>
      </c>
      <c r="Q106" s="13">
        <v>-9.5980959485637118E-2</v>
      </c>
      <c r="R106" s="13">
        <v>4.4656005715144609E-3</v>
      </c>
      <c r="S106" s="13">
        <v>7.47781926115203E-2</v>
      </c>
      <c r="T106" s="13">
        <v>-7.7900578675349719E-2</v>
      </c>
      <c r="U106" s="13">
        <v>6.4733536605805275E-2</v>
      </c>
      <c r="V106" s="13">
        <v>8.4834629738002043E-3</v>
      </c>
      <c r="W106" s="13">
        <v>-0.26071331797936548</v>
      </c>
      <c r="X106" s="13">
        <v>-9.7989890686780101E-2</v>
      </c>
      <c r="Y106" s="13">
        <v>1.4510256577229264E-2</v>
      </c>
      <c r="Z106" s="15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271</v>
      </c>
      <c r="C107" s="47"/>
      <c r="D107" s="45">
        <v>0.27</v>
      </c>
      <c r="E107" s="45">
        <v>0.19</v>
      </c>
      <c r="F107" s="45">
        <v>5.68</v>
      </c>
      <c r="G107" s="45">
        <v>5.43</v>
      </c>
      <c r="H107" s="45">
        <v>0.14000000000000001</v>
      </c>
      <c r="I107" s="45">
        <v>0.67</v>
      </c>
      <c r="J107" s="45">
        <v>11.84</v>
      </c>
      <c r="K107" s="45">
        <v>0.21</v>
      </c>
      <c r="L107" s="45">
        <v>0.5</v>
      </c>
      <c r="M107" s="45">
        <v>1.86</v>
      </c>
      <c r="N107" s="45">
        <v>0</v>
      </c>
      <c r="O107" s="45">
        <v>0.41</v>
      </c>
      <c r="P107" s="45">
        <v>2.14</v>
      </c>
      <c r="Q107" s="45" t="s">
        <v>272</v>
      </c>
      <c r="R107" s="45">
        <v>0.1</v>
      </c>
      <c r="S107" s="45">
        <v>1.58</v>
      </c>
      <c r="T107" s="45">
        <v>2.0499999999999998</v>
      </c>
      <c r="U107" s="45">
        <v>1.34</v>
      </c>
      <c r="V107" s="45">
        <v>0</v>
      </c>
      <c r="W107" s="45">
        <v>6.4</v>
      </c>
      <c r="X107" s="45">
        <v>2.5299999999999998</v>
      </c>
      <c r="Y107" s="45">
        <v>0.14000000000000001</v>
      </c>
      <c r="Z107" s="15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 t="s">
        <v>336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6"/>
    </row>
    <row r="109" spans="1:65">
      <c r="BM109" s="56"/>
    </row>
    <row r="110" spans="1:65" ht="15">
      <c r="B110" s="8" t="s">
        <v>565</v>
      </c>
      <c r="BM110" s="28" t="s">
        <v>67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55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3" t="s">
        <v>232</v>
      </c>
      <c r="E112" s="154" t="s">
        <v>233</v>
      </c>
      <c r="F112" s="154" t="s">
        <v>234</v>
      </c>
      <c r="G112" s="154" t="s">
        <v>237</v>
      </c>
      <c r="H112" s="154" t="s">
        <v>239</v>
      </c>
      <c r="I112" s="154" t="s">
        <v>240</v>
      </c>
      <c r="J112" s="154" t="s">
        <v>241</v>
      </c>
      <c r="K112" s="154" t="s">
        <v>242</v>
      </c>
      <c r="L112" s="154" t="s">
        <v>243</v>
      </c>
      <c r="M112" s="154" t="s">
        <v>244</v>
      </c>
      <c r="N112" s="154" t="s">
        <v>245</v>
      </c>
      <c r="O112" s="154" t="s">
        <v>246</v>
      </c>
      <c r="P112" s="154" t="s">
        <v>247</v>
      </c>
      <c r="Q112" s="154" t="s">
        <v>248</v>
      </c>
      <c r="R112" s="154" t="s">
        <v>249</v>
      </c>
      <c r="S112" s="154" t="s">
        <v>250</v>
      </c>
      <c r="T112" s="154" t="s">
        <v>251</v>
      </c>
      <c r="U112" s="154" t="s">
        <v>252</v>
      </c>
      <c r="V112" s="154" t="s">
        <v>253</v>
      </c>
      <c r="W112" s="154" t="s">
        <v>254</v>
      </c>
      <c r="X112" s="154" t="s">
        <v>255</v>
      </c>
      <c r="Y112" s="154" t="s">
        <v>257</v>
      </c>
      <c r="Z112" s="154" t="s">
        <v>258</v>
      </c>
      <c r="AA112" s="154" t="s">
        <v>259</v>
      </c>
      <c r="AB112" s="154" t="s">
        <v>260</v>
      </c>
      <c r="AC112" s="155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290</v>
      </c>
      <c r="E113" s="11" t="s">
        <v>290</v>
      </c>
      <c r="F113" s="11" t="s">
        <v>329</v>
      </c>
      <c r="G113" s="11" t="s">
        <v>330</v>
      </c>
      <c r="H113" s="11" t="s">
        <v>329</v>
      </c>
      <c r="I113" s="11" t="s">
        <v>330</v>
      </c>
      <c r="J113" s="11" t="s">
        <v>290</v>
      </c>
      <c r="K113" s="11" t="s">
        <v>290</v>
      </c>
      <c r="L113" s="11" t="s">
        <v>290</v>
      </c>
      <c r="M113" s="11" t="s">
        <v>290</v>
      </c>
      <c r="N113" s="11" t="s">
        <v>290</v>
      </c>
      <c r="O113" s="11" t="s">
        <v>290</v>
      </c>
      <c r="P113" s="11" t="s">
        <v>330</v>
      </c>
      <c r="Q113" s="11" t="s">
        <v>330</v>
      </c>
      <c r="R113" s="11" t="s">
        <v>330</v>
      </c>
      <c r="S113" s="11" t="s">
        <v>330</v>
      </c>
      <c r="T113" s="11" t="s">
        <v>330</v>
      </c>
      <c r="U113" s="11" t="s">
        <v>290</v>
      </c>
      <c r="V113" s="11" t="s">
        <v>290</v>
      </c>
      <c r="W113" s="11" t="s">
        <v>329</v>
      </c>
      <c r="X113" s="11" t="s">
        <v>290</v>
      </c>
      <c r="Y113" s="11" t="s">
        <v>290</v>
      </c>
      <c r="Z113" s="11" t="s">
        <v>329</v>
      </c>
      <c r="AA113" s="11" t="s">
        <v>290</v>
      </c>
      <c r="AB113" s="11" t="s">
        <v>330</v>
      </c>
      <c r="AC113" s="155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331</v>
      </c>
      <c r="E114" s="26" t="s">
        <v>332</v>
      </c>
      <c r="F114" s="26" t="s">
        <v>331</v>
      </c>
      <c r="G114" s="26" t="s">
        <v>334</v>
      </c>
      <c r="H114" s="26" t="s">
        <v>334</v>
      </c>
      <c r="I114" s="26" t="s">
        <v>334</v>
      </c>
      <c r="J114" s="26" t="s">
        <v>334</v>
      </c>
      <c r="K114" s="26" t="s">
        <v>334</v>
      </c>
      <c r="L114" s="26" t="s">
        <v>334</v>
      </c>
      <c r="M114" s="26" t="s">
        <v>334</v>
      </c>
      <c r="N114" s="26" t="s">
        <v>334</v>
      </c>
      <c r="O114" s="26" t="s">
        <v>334</v>
      </c>
      <c r="P114" s="26" t="s">
        <v>332</v>
      </c>
      <c r="Q114" s="26" t="s">
        <v>333</v>
      </c>
      <c r="R114" s="26" t="s">
        <v>333</v>
      </c>
      <c r="S114" s="26" t="s">
        <v>332</v>
      </c>
      <c r="T114" s="26" t="s">
        <v>334</v>
      </c>
      <c r="U114" s="26" t="s">
        <v>266</v>
      </c>
      <c r="V114" s="26" t="s">
        <v>333</v>
      </c>
      <c r="W114" s="26" t="s">
        <v>332</v>
      </c>
      <c r="X114" s="26" t="s">
        <v>332</v>
      </c>
      <c r="Y114" s="26" t="s">
        <v>334</v>
      </c>
      <c r="Z114" s="26" t="s">
        <v>331</v>
      </c>
      <c r="AA114" s="26" t="s">
        <v>334</v>
      </c>
      <c r="AB114" s="26" t="s">
        <v>333</v>
      </c>
      <c r="AC114" s="155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1">
        <v>0.70516681553613259</v>
      </c>
      <c r="E115" s="21">
        <v>0.85</v>
      </c>
      <c r="F115" s="21">
        <v>0.58756059479999989</v>
      </c>
      <c r="G115" s="21">
        <v>0.71</v>
      </c>
      <c r="H115" s="149" t="s">
        <v>103</v>
      </c>
      <c r="I115" s="21">
        <v>0.66</v>
      </c>
      <c r="J115" s="149">
        <v>0.66</v>
      </c>
      <c r="K115" s="21">
        <v>0.74</v>
      </c>
      <c r="L115" s="21">
        <v>0.65</v>
      </c>
      <c r="M115" s="21">
        <v>0.84</v>
      </c>
      <c r="N115" s="21">
        <v>0.75</v>
      </c>
      <c r="O115" s="21">
        <v>0.71</v>
      </c>
      <c r="P115" s="21">
        <v>0.65116075654589867</v>
      </c>
      <c r="Q115" s="149">
        <v>0.6</v>
      </c>
      <c r="R115" s="21">
        <v>0.63</v>
      </c>
      <c r="S115" s="21">
        <v>0.73</v>
      </c>
      <c r="T115" s="21">
        <v>0.74</v>
      </c>
      <c r="U115" s="21">
        <v>0.68</v>
      </c>
      <c r="V115" s="21">
        <v>0.85</v>
      </c>
      <c r="W115" s="149" t="s">
        <v>103</v>
      </c>
      <c r="X115" s="21">
        <v>0.59</v>
      </c>
      <c r="Y115" s="149">
        <v>0.66</v>
      </c>
      <c r="Z115" s="149" t="s">
        <v>303</v>
      </c>
      <c r="AA115" s="21">
        <v>0.70599999999999996</v>
      </c>
      <c r="AB115" s="149">
        <v>1</v>
      </c>
      <c r="AC115" s="155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0.63541310092722414</v>
      </c>
      <c r="E116" s="11">
        <v>0.7</v>
      </c>
      <c r="F116" s="11">
        <v>0.61399418019999996</v>
      </c>
      <c r="G116" s="11">
        <v>0.68</v>
      </c>
      <c r="H116" s="150" t="s">
        <v>103</v>
      </c>
      <c r="I116" s="11">
        <v>0.6</v>
      </c>
      <c r="J116" s="150">
        <v>0.82</v>
      </c>
      <c r="K116" s="11">
        <v>0.71</v>
      </c>
      <c r="L116" s="11">
        <v>0.75</v>
      </c>
      <c r="M116" s="11">
        <v>0.53</v>
      </c>
      <c r="N116" s="11">
        <v>0.76</v>
      </c>
      <c r="O116" s="11">
        <v>0.81</v>
      </c>
      <c r="P116" s="11">
        <v>0.66336808899999999</v>
      </c>
      <c r="Q116" s="150">
        <v>0.5</v>
      </c>
      <c r="R116" s="11">
        <v>0.68</v>
      </c>
      <c r="S116" s="11">
        <v>0.68</v>
      </c>
      <c r="T116" s="11">
        <v>0.8</v>
      </c>
      <c r="U116" s="11">
        <v>0.66</v>
      </c>
      <c r="V116" s="11">
        <v>0.67</v>
      </c>
      <c r="W116" s="150" t="s">
        <v>103</v>
      </c>
      <c r="X116" s="11">
        <v>0.71</v>
      </c>
      <c r="Y116" s="150">
        <v>0.59</v>
      </c>
      <c r="Z116" s="150" t="s">
        <v>303</v>
      </c>
      <c r="AA116" s="11">
        <v>0.67</v>
      </c>
      <c r="AB116" s="150">
        <v>0.83</v>
      </c>
      <c r="AC116" s="155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0.64402402548622106</v>
      </c>
      <c r="E117" s="11">
        <v>0.86</v>
      </c>
      <c r="F117" s="11">
        <v>0.63738071620000003</v>
      </c>
      <c r="G117" s="151">
        <v>0.9900000000000001</v>
      </c>
      <c r="H117" s="150" t="s">
        <v>103</v>
      </c>
      <c r="I117" s="11">
        <v>0.61</v>
      </c>
      <c r="J117" s="150">
        <v>1.04</v>
      </c>
      <c r="K117" s="11">
        <v>0.56999999999999995</v>
      </c>
      <c r="L117" s="11">
        <v>0.59</v>
      </c>
      <c r="M117" s="11">
        <v>0.74</v>
      </c>
      <c r="N117" s="11">
        <v>0.57999999999999996</v>
      </c>
      <c r="O117" s="11">
        <v>0.73</v>
      </c>
      <c r="P117" s="11">
        <v>0.76894006699999995</v>
      </c>
      <c r="Q117" s="150">
        <v>0.5</v>
      </c>
      <c r="R117" s="11">
        <v>0.67</v>
      </c>
      <c r="S117" s="11">
        <v>0.68</v>
      </c>
      <c r="T117" s="151">
        <v>1.89</v>
      </c>
      <c r="U117" s="11">
        <v>0.64</v>
      </c>
      <c r="V117" s="11">
        <v>0.5</v>
      </c>
      <c r="W117" s="150" t="s">
        <v>103</v>
      </c>
      <c r="X117" s="11">
        <v>0.81</v>
      </c>
      <c r="Y117" s="150">
        <v>0.68</v>
      </c>
      <c r="Z117" s="150" t="s">
        <v>303</v>
      </c>
      <c r="AA117" s="11">
        <v>0.7</v>
      </c>
      <c r="AB117" s="150">
        <v>0.63</v>
      </c>
      <c r="AC117" s="155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0.70634052625808663</v>
      </c>
      <c r="E118" s="11">
        <v>0.77</v>
      </c>
      <c r="F118" s="11">
        <v>0.79034749059999998</v>
      </c>
      <c r="G118" s="11">
        <v>0.7</v>
      </c>
      <c r="H118" s="150" t="s">
        <v>103</v>
      </c>
      <c r="I118" s="11">
        <v>0.93</v>
      </c>
      <c r="J118" s="150">
        <v>0.65</v>
      </c>
      <c r="K118" s="11">
        <v>0.64</v>
      </c>
      <c r="L118" s="11">
        <v>0.64</v>
      </c>
      <c r="M118" s="11">
        <v>0.7</v>
      </c>
      <c r="N118" s="11">
        <v>0.56999999999999995</v>
      </c>
      <c r="O118" s="11">
        <v>0.71</v>
      </c>
      <c r="P118" s="11">
        <v>0.72354277499999997</v>
      </c>
      <c r="Q118" s="150">
        <v>0.4</v>
      </c>
      <c r="R118" s="11">
        <v>0.65</v>
      </c>
      <c r="S118" s="11">
        <v>0.69</v>
      </c>
      <c r="T118" s="11">
        <v>0.71</v>
      </c>
      <c r="U118" s="11">
        <v>0.76</v>
      </c>
      <c r="V118" s="11">
        <v>0.64</v>
      </c>
      <c r="W118" s="150" t="s">
        <v>103</v>
      </c>
      <c r="X118" s="11">
        <v>0.68</v>
      </c>
      <c r="Y118" s="150">
        <v>0.55000000000000004</v>
      </c>
      <c r="Z118" s="150" t="s">
        <v>303</v>
      </c>
      <c r="AA118" s="11">
        <v>0.72</v>
      </c>
      <c r="AB118" s="150">
        <v>0.62</v>
      </c>
      <c r="AC118" s="155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0.69424001541889713</v>
      </c>
    </row>
    <row r="119" spans="1:65">
      <c r="A119" s="30"/>
      <c r="B119" s="19">
        <v>1</v>
      </c>
      <c r="C119" s="9">
        <v>5</v>
      </c>
      <c r="D119" s="11">
        <v>0.65617187430588086</v>
      </c>
      <c r="E119" s="11">
        <v>0.7</v>
      </c>
      <c r="F119" s="11">
        <v>0.88698819129999995</v>
      </c>
      <c r="G119" s="11">
        <v>0.62</v>
      </c>
      <c r="H119" s="150" t="s">
        <v>103</v>
      </c>
      <c r="I119" s="11">
        <v>0.83</v>
      </c>
      <c r="J119" s="150">
        <v>0.67</v>
      </c>
      <c r="K119" s="11">
        <v>0.91</v>
      </c>
      <c r="L119" s="151">
        <v>0.93</v>
      </c>
      <c r="M119" s="11">
        <v>0.59</v>
      </c>
      <c r="N119" s="11">
        <v>0.7</v>
      </c>
      <c r="O119" s="11">
        <v>0.66</v>
      </c>
      <c r="P119" s="11">
        <v>0.70700332799999999</v>
      </c>
      <c r="Q119" s="150">
        <v>0.5</v>
      </c>
      <c r="R119" s="11">
        <v>0.61</v>
      </c>
      <c r="S119" s="11">
        <v>0.75</v>
      </c>
      <c r="T119" s="11">
        <v>0.71</v>
      </c>
      <c r="U119" s="11">
        <v>0.73</v>
      </c>
      <c r="V119" s="11">
        <v>0.61</v>
      </c>
      <c r="W119" s="150" t="s">
        <v>103</v>
      </c>
      <c r="X119" s="11">
        <v>0.76</v>
      </c>
      <c r="Y119" s="150">
        <v>0.5</v>
      </c>
      <c r="Z119" s="150" t="s">
        <v>303</v>
      </c>
      <c r="AA119" s="11">
        <v>0.76</v>
      </c>
      <c r="AB119" s="150">
        <v>0.74</v>
      </c>
      <c r="AC119" s="155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78</v>
      </c>
    </row>
    <row r="120" spans="1:65">
      <c r="A120" s="30"/>
      <c r="B120" s="19">
        <v>1</v>
      </c>
      <c r="C120" s="9">
        <v>6</v>
      </c>
      <c r="D120" s="11">
        <v>0.67872518538144633</v>
      </c>
      <c r="E120" s="11">
        <v>0.68</v>
      </c>
      <c r="F120" s="11">
        <v>0.87585065369999993</v>
      </c>
      <c r="G120" s="11">
        <v>0.84</v>
      </c>
      <c r="H120" s="150" t="s">
        <v>103</v>
      </c>
      <c r="I120" s="11">
        <v>0.5</v>
      </c>
      <c r="J120" s="150">
        <v>0.96</v>
      </c>
      <c r="K120" s="11">
        <v>0.63</v>
      </c>
      <c r="L120" s="11">
        <v>0.64</v>
      </c>
      <c r="M120" s="11">
        <v>0.66</v>
      </c>
      <c r="N120" s="11">
        <v>0.59</v>
      </c>
      <c r="O120" s="11">
        <v>0.56000000000000005</v>
      </c>
      <c r="P120" s="11">
        <v>0.59794329499999999</v>
      </c>
      <c r="Q120" s="150">
        <v>0.5</v>
      </c>
      <c r="R120" s="11">
        <v>0.69</v>
      </c>
      <c r="S120" s="11">
        <v>0.75</v>
      </c>
      <c r="T120" s="11">
        <v>0.67</v>
      </c>
      <c r="U120" s="11">
        <v>0.65</v>
      </c>
      <c r="V120" s="11">
        <v>0.75</v>
      </c>
      <c r="W120" s="150" t="s">
        <v>103</v>
      </c>
      <c r="X120" s="11">
        <v>0.7</v>
      </c>
      <c r="Y120" s="150">
        <v>0.62</v>
      </c>
      <c r="Z120" s="150" t="s">
        <v>303</v>
      </c>
      <c r="AA120" s="11">
        <v>0.67200000000000004</v>
      </c>
      <c r="AB120" s="150">
        <v>1.0900000000000001</v>
      </c>
      <c r="AC120" s="155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20" t="s">
        <v>267</v>
      </c>
      <c r="C121" s="12"/>
      <c r="D121" s="22">
        <v>0.67097358798249862</v>
      </c>
      <c r="E121" s="22">
        <v>0.7599999999999999</v>
      </c>
      <c r="F121" s="22">
        <v>0.73202030446666655</v>
      </c>
      <c r="G121" s="22">
        <v>0.75666666666666671</v>
      </c>
      <c r="H121" s="22" t="s">
        <v>750</v>
      </c>
      <c r="I121" s="22">
        <v>0.68833333333333346</v>
      </c>
      <c r="J121" s="22">
        <v>0.79999999999999993</v>
      </c>
      <c r="K121" s="22">
        <v>0.70000000000000007</v>
      </c>
      <c r="L121" s="22">
        <v>0.70000000000000007</v>
      </c>
      <c r="M121" s="22">
        <v>0.67666666666666675</v>
      </c>
      <c r="N121" s="22">
        <v>0.65833333333333321</v>
      </c>
      <c r="O121" s="22">
        <v>0.69666666666666666</v>
      </c>
      <c r="P121" s="22">
        <v>0.68532638509098309</v>
      </c>
      <c r="Q121" s="22">
        <v>0.5</v>
      </c>
      <c r="R121" s="22">
        <v>0.65499999999999992</v>
      </c>
      <c r="S121" s="22">
        <v>0.71333333333333337</v>
      </c>
      <c r="T121" s="22">
        <v>0.91999999999999993</v>
      </c>
      <c r="U121" s="22">
        <v>0.68666666666666665</v>
      </c>
      <c r="V121" s="22">
        <v>0.66999999999999993</v>
      </c>
      <c r="W121" s="22" t="s">
        <v>750</v>
      </c>
      <c r="X121" s="22">
        <v>0.70833333333333337</v>
      </c>
      <c r="Y121" s="22">
        <v>0.60000000000000009</v>
      </c>
      <c r="Z121" s="22" t="s">
        <v>750</v>
      </c>
      <c r="AA121" s="22">
        <v>0.70466666666666644</v>
      </c>
      <c r="AB121" s="22">
        <v>0.81833333333333336</v>
      </c>
      <c r="AC121" s="155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268</v>
      </c>
      <c r="C122" s="29"/>
      <c r="D122" s="11">
        <v>0.66744852984366365</v>
      </c>
      <c r="E122" s="11">
        <v>0.73499999999999999</v>
      </c>
      <c r="F122" s="11">
        <v>0.71386410339999995</v>
      </c>
      <c r="G122" s="11">
        <v>0.70499999999999996</v>
      </c>
      <c r="H122" s="11" t="s">
        <v>750</v>
      </c>
      <c r="I122" s="11">
        <v>0.63500000000000001</v>
      </c>
      <c r="J122" s="11">
        <v>0.745</v>
      </c>
      <c r="K122" s="11">
        <v>0.67500000000000004</v>
      </c>
      <c r="L122" s="11">
        <v>0.64500000000000002</v>
      </c>
      <c r="M122" s="11">
        <v>0.67999999999999994</v>
      </c>
      <c r="N122" s="11">
        <v>0.64500000000000002</v>
      </c>
      <c r="O122" s="11">
        <v>0.71</v>
      </c>
      <c r="P122" s="11">
        <v>0.68518570849999993</v>
      </c>
      <c r="Q122" s="11">
        <v>0.5</v>
      </c>
      <c r="R122" s="11">
        <v>0.66</v>
      </c>
      <c r="S122" s="11">
        <v>0.71</v>
      </c>
      <c r="T122" s="11">
        <v>0.72499999999999998</v>
      </c>
      <c r="U122" s="11">
        <v>0.67</v>
      </c>
      <c r="V122" s="11">
        <v>0.65500000000000003</v>
      </c>
      <c r="W122" s="11" t="s">
        <v>750</v>
      </c>
      <c r="X122" s="11">
        <v>0.70499999999999996</v>
      </c>
      <c r="Y122" s="11">
        <v>0.60499999999999998</v>
      </c>
      <c r="Z122" s="11" t="s">
        <v>750</v>
      </c>
      <c r="AA122" s="11">
        <v>0.70299999999999996</v>
      </c>
      <c r="AB122" s="11">
        <v>0.78499999999999992</v>
      </c>
      <c r="AC122" s="155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269</v>
      </c>
      <c r="C123" s="29"/>
      <c r="D123" s="23">
        <v>3.0626793112805344E-2</v>
      </c>
      <c r="E123" s="23">
        <v>7.9749608149507545E-2</v>
      </c>
      <c r="F123" s="23">
        <v>0.13554313066037477</v>
      </c>
      <c r="G123" s="23">
        <v>0.13515423288475539</v>
      </c>
      <c r="H123" s="23" t="s">
        <v>750</v>
      </c>
      <c r="I123" s="23">
        <v>0.16042651484921822</v>
      </c>
      <c r="J123" s="23">
        <v>0.16887865466067631</v>
      </c>
      <c r="K123" s="23">
        <v>0.11933147112141052</v>
      </c>
      <c r="L123" s="23">
        <v>0.12425779653607284</v>
      </c>
      <c r="M123" s="23">
        <v>0.11003029885748096</v>
      </c>
      <c r="N123" s="23">
        <v>8.8411914732500249E-2</v>
      </c>
      <c r="O123" s="23">
        <v>8.2865352631041153E-2</v>
      </c>
      <c r="P123" s="23">
        <v>6.0343833966512071E-2</v>
      </c>
      <c r="Q123" s="23">
        <v>6.324555320336761E-2</v>
      </c>
      <c r="R123" s="23">
        <v>3.0822070014844882E-2</v>
      </c>
      <c r="S123" s="23">
        <v>3.386246693120077E-2</v>
      </c>
      <c r="T123" s="23">
        <v>0.47715825467029316</v>
      </c>
      <c r="U123" s="23">
        <v>4.8027769744874327E-2</v>
      </c>
      <c r="V123" s="23">
        <v>0.12016655108639919</v>
      </c>
      <c r="W123" s="23" t="s">
        <v>750</v>
      </c>
      <c r="X123" s="23">
        <v>7.4677082606825707E-2</v>
      </c>
      <c r="Y123" s="23">
        <v>6.7823299831252223E-2</v>
      </c>
      <c r="Z123" s="23" t="s">
        <v>750</v>
      </c>
      <c r="AA123" s="23">
        <v>3.343451310646927E-2</v>
      </c>
      <c r="AB123" s="23">
        <v>0.19384701872008903</v>
      </c>
      <c r="AC123" s="155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87</v>
      </c>
      <c r="C124" s="29"/>
      <c r="D124" s="13">
        <v>4.5645303572819922E-2</v>
      </c>
      <c r="E124" s="13">
        <v>0.10493369493356257</v>
      </c>
      <c r="F124" s="13">
        <v>0.18516307516787861</v>
      </c>
      <c r="G124" s="13">
        <v>0.17861792892258421</v>
      </c>
      <c r="H124" s="13" t="s">
        <v>750</v>
      </c>
      <c r="I124" s="13">
        <v>0.23306515474462691</v>
      </c>
      <c r="J124" s="13">
        <v>0.21109831832584541</v>
      </c>
      <c r="K124" s="13">
        <v>0.17047353017344358</v>
      </c>
      <c r="L124" s="13">
        <v>0.17751113790867548</v>
      </c>
      <c r="M124" s="13">
        <v>0.16260635299135115</v>
      </c>
      <c r="N124" s="13">
        <v>0.13429657934050673</v>
      </c>
      <c r="O124" s="13">
        <v>0.11894548224551361</v>
      </c>
      <c r="P124" s="13">
        <v>8.8051234097022105E-2</v>
      </c>
      <c r="Q124" s="13">
        <v>0.12649110640673522</v>
      </c>
      <c r="R124" s="13">
        <v>4.7056595442511277E-2</v>
      </c>
      <c r="S124" s="13">
        <v>4.7470748034393599E-2</v>
      </c>
      <c r="T124" s="13">
        <v>0.5186502768155361</v>
      </c>
      <c r="U124" s="13">
        <v>6.9943353997389796E-2</v>
      </c>
      <c r="V124" s="13">
        <v>0.1793530613229839</v>
      </c>
      <c r="W124" s="13" t="s">
        <v>750</v>
      </c>
      <c r="X124" s="13">
        <v>0.10542646956257747</v>
      </c>
      <c r="Y124" s="13">
        <v>0.11303883305208702</v>
      </c>
      <c r="Z124" s="13" t="s">
        <v>750</v>
      </c>
      <c r="AA124" s="13">
        <v>4.7447274985528781E-2</v>
      </c>
      <c r="AB124" s="13">
        <v>0.23688026727505787</v>
      </c>
      <c r="AC124" s="155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270</v>
      </c>
      <c r="C125" s="29"/>
      <c r="D125" s="13">
        <v>-3.3513521144931113E-2</v>
      </c>
      <c r="E125" s="13">
        <v>9.4722261927560947E-2</v>
      </c>
      <c r="F125" s="13">
        <v>5.4419636161383123E-2</v>
      </c>
      <c r="G125" s="13">
        <v>8.9920848498054484E-2</v>
      </c>
      <c r="H125" s="13" t="s">
        <v>750</v>
      </c>
      <c r="I125" s="13">
        <v>-8.5081268068358806E-3</v>
      </c>
      <c r="J125" s="13">
        <v>0.15233922308164316</v>
      </c>
      <c r="K125" s="13">
        <v>8.2968201964379595E-3</v>
      </c>
      <c r="L125" s="13">
        <v>8.2968201964379595E-3</v>
      </c>
      <c r="M125" s="13">
        <v>-2.5313073810109943E-2</v>
      </c>
      <c r="N125" s="13">
        <v>-5.1720847672397818E-2</v>
      </c>
      <c r="O125" s="13">
        <v>3.4954067669310529E-3</v>
      </c>
      <c r="P125" s="13">
        <v>-1.2839407308631756E-2</v>
      </c>
      <c r="Q125" s="13">
        <v>-0.27978798557397289</v>
      </c>
      <c r="R125" s="13">
        <v>-5.6522261101904614E-2</v>
      </c>
      <c r="S125" s="13">
        <v>2.7502473914465364E-2</v>
      </c>
      <c r="T125" s="13">
        <v>0.3251901065438898</v>
      </c>
      <c r="U125" s="13">
        <v>-1.0908833521589556E-2</v>
      </c>
      <c r="V125" s="13">
        <v>-3.4915900669123867E-2</v>
      </c>
      <c r="W125" s="13" t="s">
        <v>750</v>
      </c>
      <c r="X125" s="13">
        <v>2.0300353770205115E-2</v>
      </c>
      <c r="Y125" s="13">
        <v>-0.13574558268876735</v>
      </c>
      <c r="Z125" s="13" t="s">
        <v>750</v>
      </c>
      <c r="AA125" s="13">
        <v>1.5018798997747274E-2</v>
      </c>
      <c r="AB125" s="13">
        <v>0.17874699694393104</v>
      </c>
      <c r="AC125" s="155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46" t="s">
        <v>271</v>
      </c>
      <c r="C126" s="47"/>
      <c r="D126" s="45">
        <v>0.63</v>
      </c>
      <c r="E126" s="45">
        <v>1.3</v>
      </c>
      <c r="F126" s="45">
        <v>0.7</v>
      </c>
      <c r="G126" s="45">
        <v>1.23</v>
      </c>
      <c r="H126" s="45">
        <v>6.52</v>
      </c>
      <c r="I126" s="45">
        <v>0.25</v>
      </c>
      <c r="J126" s="45">
        <v>2.17</v>
      </c>
      <c r="K126" s="45">
        <v>0</v>
      </c>
      <c r="L126" s="45">
        <v>0</v>
      </c>
      <c r="M126" s="45">
        <v>0.51</v>
      </c>
      <c r="N126" s="45">
        <v>0.91</v>
      </c>
      <c r="O126" s="45">
        <v>7.0000000000000007E-2</v>
      </c>
      <c r="P126" s="45">
        <v>0.32</v>
      </c>
      <c r="Q126" s="45" t="s">
        <v>272</v>
      </c>
      <c r="R126" s="45">
        <v>0.98</v>
      </c>
      <c r="S126" s="45">
        <v>0.28999999999999998</v>
      </c>
      <c r="T126" s="45">
        <v>4.78</v>
      </c>
      <c r="U126" s="45">
        <v>0.28999999999999998</v>
      </c>
      <c r="V126" s="45">
        <v>0.65</v>
      </c>
      <c r="W126" s="45">
        <v>6.52</v>
      </c>
      <c r="X126" s="45">
        <v>0.18</v>
      </c>
      <c r="Y126" s="45">
        <v>2.17</v>
      </c>
      <c r="Z126" s="45">
        <v>9.7899999999999991</v>
      </c>
      <c r="AA126" s="45">
        <v>0.1</v>
      </c>
      <c r="AB126" s="45">
        <v>2.57</v>
      </c>
      <c r="AC126" s="155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B127" s="31" t="s">
        <v>337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6"/>
    </row>
    <row r="128" spans="1:65">
      <c r="BM128" s="56"/>
    </row>
    <row r="129" spans="1:65" ht="15">
      <c r="B129" s="8" t="s">
        <v>566</v>
      </c>
      <c r="BM129" s="28" t="s">
        <v>67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55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53" t="s">
        <v>232</v>
      </c>
      <c r="E131" s="154" t="s">
        <v>233</v>
      </c>
      <c r="F131" s="154" t="s">
        <v>234</v>
      </c>
      <c r="G131" s="154" t="s">
        <v>292</v>
      </c>
      <c r="H131" s="154" t="s">
        <v>237</v>
      </c>
      <c r="I131" s="154" t="s">
        <v>238</v>
      </c>
      <c r="J131" s="154" t="s">
        <v>239</v>
      </c>
      <c r="K131" s="154" t="s">
        <v>240</v>
      </c>
      <c r="L131" s="154" t="s">
        <v>241</v>
      </c>
      <c r="M131" s="154" t="s">
        <v>242</v>
      </c>
      <c r="N131" s="154" t="s">
        <v>243</v>
      </c>
      <c r="O131" s="154" t="s">
        <v>244</v>
      </c>
      <c r="P131" s="154" t="s">
        <v>245</v>
      </c>
      <c r="Q131" s="154" t="s">
        <v>246</v>
      </c>
      <c r="R131" s="154" t="s">
        <v>247</v>
      </c>
      <c r="S131" s="154" t="s">
        <v>248</v>
      </c>
      <c r="T131" s="154" t="s">
        <v>249</v>
      </c>
      <c r="U131" s="154" t="s">
        <v>250</v>
      </c>
      <c r="V131" s="154" t="s">
        <v>251</v>
      </c>
      <c r="W131" s="154" t="s">
        <v>252</v>
      </c>
      <c r="X131" s="154" t="s">
        <v>253</v>
      </c>
      <c r="Y131" s="154" t="s">
        <v>254</v>
      </c>
      <c r="Z131" s="154" t="s">
        <v>255</v>
      </c>
      <c r="AA131" s="154" t="s">
        <v>256</v>
      </c>
      <c r="AB131" s="154" t="s">
        <v>257</v>
      </c>
      <c r="AC131" s="154" t="s">
        <v>258</v>
      </c>
      <c r="AD131" s="154" t="s">
        <v>259</v>
      </c>
      <c r="AE131" s="154" t="s">
        <v>260</v>
      </c>
      <c r="AF131" s="155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290</v>
      </c>
      <c r="E132" s="11" t="s">
        <v>329</v>
      </c>
      <c r="F132" s="11" t="s">
        <v>329</v>
      </c>
      <c r="G132" s="11" t="s">
        <v>330</v>
      </c>
      <c r="H132" s="11" t="s">
        <v>330</v>
      </c>
      <c r="I132" s="11" t="s">
        <v>329</v>
      </c>
      <c r="J132" s="11" t="s">
        <v>329</v>
      </c>
      <c r="K132" s="11" t="s">
        <v>330</v>
      </c>
      <c r="L132" s="11" t="s">
        <v>290</v>
      </c>
      <c r="M132" s="11" t="s">
        <v>290</v>
      </c>
      <c r="N132" s="11" t="s">
        <v>290</v>
      </c>
      <c r="O132" s="11" t="s">
        <v>290</v>
      </c>
      <c r="P132" s="11" t="s">
        <v>290</v>
      </c>
      <c r="Q132" s="11" t="s">
        <v>290</v>
      </c>
      <c r="R132" s="11" t="s">
        <v>330</v>
      </c>
      <c r="S132" s="11" t="s">
        <v>330</v>
      </c>
      <c r="T132" s="11" t="s">
        <v>330</v>
      </c>
      <c r="U132" s="11" t="s">
        <v>330</v>
      </c>
      <c r="V132" s="11" t="s">
        <v>330</v>
      </c>
      <c r="W132" s="11" t="s">
        <v>290</v>
      </c>
      <c r="X132" s="11" t="s">
        <v>329</v>
      </c>
      <c r="Y132" s="11" t="s">
        <v>329</v>
      </c>
      <c r="Z132" s="11" t="s">
        <v>290</v>
      </c>
      <c r="AA132" s="11" t="s">
        <v>330</v>
      </c>
      <c r="AB132" s="11" t="s">
        <v>329</v>
      </c>
      <c r="AC132" s="11" t="s">
        <v>329</v>
      </c>
      <c r="AD132" s="11" t="s">
        <v>290</v>
      </c>
      <c r="AE132" s="11" t="s">
        <v>330</v>
      </c>
      <c r="AF132" s="155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331</v>
      </c>
      <c r="E133" s="26" t="s">
        <v>332</v>
      </c>
      <c r="F133" s="26" t="s">
        <v>331</v>
      </c>
      <c r="G133" s="26" t="s">
        <v>333</v>
      </c>
      <c r="H133" s="26" t="s">
        <v>334</v>
      </c>
      <c r="I133" s="26" t="s">
        <v>334</v>
      </c>
      <c r="J133" s="26" t="s">
        <v>334</v>
      </c>
      <c r="K133" s="26" t="s">
        <v>334</v>
      </c>
      <c r="L133" s="26" t="s">
        <v>334</v>
      </c>
      <c r="M133" s="26" t="s">
        <v>334</v>
      </c>
      <c r="N133" s="26" t="s">
        <v>334</v>
      </c>
      <c r="O133" s="26" t="s">
        <v>334</v>
      </c>
      <c r="P133" s="26" t="s">
        <v>334</v>
      </c>
      <c r="Q133" s="26" t="s">
        <v>334</v>
      </c>
      <c r="R133" s="26" t="s">
        <v>332</v>
      </c>
      <c r="S133" s="26" t="s">
        <v>333</v>
      </c>
      <c r="T133" s="26" t="s">
        <v>333</v>
      </c>
      <c r="U133" s="26" t="s">
        <v>332</v>
      </c>
      <c r="V133" s="26" t="s">
        <v>334</v>
      </c>
      <c r="W133" s="26" t="s">
        <v>266</v>
      </c>
      <c r="X133" s="26" t="s">
        <v>333</v>
      </c>
      <c r="Y133" s="26" t="s">
        <v>332</v>
      </c>
      <c r="Z133" s="26" t="s">
        <v>332</v>
      </c>
      <c r="AA133" s="26" t="s">
        <v>334</v>
      </c>
      <c r="AB133" s="26" t="s">
        <v>334</v>
      </c>
      <c r="AC133" s="26" t="s">
        <v>331</v>
      </c>
      <c r="AD133" s="26" t="s">
        <v>334</v>
      </c>
      <c r="AE133" s="26" t="s">
        <v>333</v>
      </c>
      <c r="AF133" s="155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07">
        <v>0.57706475393709833</v>
      </c>
      <c r="E134" s="207">
        <v>0.55000000000000004</v>
      </c>
      <c r="F134" s="207">
        <v>0.59085920740000009</v>
      </c>
      <c r="G134" s="207">
        <v>0.59858525249999994</v>
      </c>
      <c r="H134" s="208">
        <v>0.72</v>
      </c>
      <c r="I134" s="208">
        <v>0.75209999999999999</v>
      </c>
      <c r="J134" s="207">
        <v>0.59</v>
      </c>
      <c r="K134" s="208">
        <v>0.432</v>
      </c>
      <c r="L134" s="207">
        <v>0.57349099999999997</v>
      </c>
      <c r="M134" s="207">
        <v>0.59</v>
      </c>
      <c r="N134" s="207">
        <v>0.64</v>
      </c>
      <c r="O134" s="207">
        <v>0.56000000000000005</v>
      </c>
      <c r="P134" s="207">
        <v>0.56999999999999995</v>
      </c>
      <c r="Q134" s="207">
        <v>0.56999999999999995</v>
      </c>
      <c r="R134" s="207">
        <v>0.55222417110756583</v>
      </c>
      <c r="S134" s="207">
        <v>0.56000000000000005</v>
      </c>
      <c r="T134" s="207">
        <v>0.56000000000000005</v>
      </c>
      <c r="U134" s="207">
        <v>0.57999999999999996</v>
      </c>
      <c r="V134" s="207">
        <v>0.52</v>
      </c>
      <c r="W134" s="207">
        <v>0.55000000000000004</v>
      </c>
      <c r="X134" s="207">
        <v>0.54</v>
      </c>
      <c r="Y134" s="207">
        <v>0.54</v>
      </c>
      <c r="Z134" s="207">
        <v>0.49</v>
      </c>
      <c r="AA134" s="207">
        <v>0.61099999999999999</v>
      </c>
      <c r="AB134" s="207">
        <v>0.61499999999999999</v>
      </c>
      <c r="AC134" s="208" t="s">
        <v>103</v>
      </c>
      <c r="AD134" s="207">
        <v>0.63100000000000001</v>
      </c>
      <c r="AE134" s="207">
        <v>0.59</v>
      </c>
      <c r="AF134" s="209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1">
        <v>1</v>
      </c>
    </row>
    <row r="135" spans="1:65">
      <c r="A135" s="30"/>
      <c r="B135" s="19">
        <v>1</v>
      </c>
      <c r="C135" s="9">
        <v>2</v>
      </c>
      <c r="D135" s="23">
        <v>0.55130280084359051</v>
      </c>
      <c r="E135" s="23">
        <v>0.54</v>
      </c>
      <c r="F135" s="23">
        <v>0.59523513910000003</v>
      </c>
      <c r="G135" s="23">
        <v>0.5892469414</v>
      </c>
      <c r="H135" s="213">
        <v>0.71</v>
      </c>
      <c r="I135" s="213">
        <v>0.82450000000000001</v>
      </c>
      <c r="J135" s="23">
        <v>0.6</v>
      </c>
      <c r="K135" s="213">
        <v>0.43640000000000001</v>
      </c>
      <c r="L135" s="23">
        <v>0.61461100000000002</v>
      </c>
      <c r="M135" s="23">
        <v>0.59</v>
      </c>
      <c r="N135" s="23">
        <v>0.64</v>
      </c>
      <c r="O135" s="23">
        <v>0.56999999999999995</v>
      </c>
      <c r="P135" s="23">
        <v>0.56000000000000005</v>
      </c>
      <c r="Q135" s="23">
        <v>0.56999999999999995</v>
      </c>
      <c r="R135" s="23">
        <v>0.55594073713795378</v>
      </c>
      <c r="S135" s="23">
        <v>0.56000000000000005</v>
      </c>
      <c r="T135" s="23">
        <v>0.56000000000000005</v>
      </c>
      <c r="U135" s="23">
        <v>0.59</v>
      </c>
      <c r="V135" s="23">
        <v>0.52</v>
      </c>
      <c r="W135" s="23">
        <v>0.56000000000000005</v>
      </c>
      <c r="X135" s="23">
        <v>0.52</v>
      </c>
      <c r="Y135" s="23">
        <v>0.53</v>
      </c>
      <c r="Z135" s="23">
        <v>0.52</v>
      </c>
      <c r="AA135" s="23">
        <v>0.57800000000000007</v>
      </c>
      <c r="AB135" s="23">
        <v>0.58599999999999997</v>
      </c>
      <c r="AC135" s="213" t="s">
        <v>103</v>
      </c>
      <c r="AD135" s="23">
        <v>0.62</v>
      </c>
      <c r="AE135" s="23">
        <v>0.6</v>
      </c>
      <c r="AF135" s="209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1" t="e">
        <v>#N/A</v>
      </c>
    </row>
    <row r="136" spans="1:65">
      <c r="A136" s="30"/>
      <c r="B136" s="19">
        <v>1</v>
      </c>
      <c r="C136" s="9">
        <v>3</v>
      </c>
      <c r="D136" s="23">
        <v>0.55118159509592513</v>
      </c>
      <c r="E136" s="23">
        <v>0.54</v>
      </c>
      <c r="F136" s="23">
        <v>0.57861737499999999</v>
      </c>
      <c r="G136" s="23">
        <v>0.61332888399999996</v>
      </c>
      <c r="H136" s="213">
        <v>0.7</v>
      </c>
      <c r="I136" s="213">
        <v>0.72270000000000001</v>
      </c>
      <c r="J136" s="23">
        <v>0.59</v>
      </c>
      <c r="K136" s="213">
        <v>0.44309999999999999</v>
      </c>
      <c r="L136" s="23">
        <v>0.612815</v>
      </c>
      <c r="M136" s="23">
        <v>0.59</v>
      </c>
      <c r="N136" s="23">
        <v>0.63</v>
      </c>
      <c r="O136" s="23">
        <v>0.56000000000000005</v>
      </c>
      <c r="P136" s="23">
        <v>0.56999999999999995</v>
      </c>
      <c r="Q136" s="23">
        <v>0.56999999999999995</v>
      </c>
      <c r="R136" s="23">
        <v>0.49600521142479537</v>
      </c>
      <c r="S136" s="23">
        <v>0.56000000000000005</v>
      </c>
      <c r="T136" s="23">
        <v>0.55000000000000004</v>
      </c>
      <c r="U136" s="23">
        <v>0.59</v>
      </c>
      <c r="V136" s="23">
        <v>0.52</v>
      </c>
      <c r="W136" s="214">
        <v>0.51</v>
      </c>
      <c r="X136" s="23">
        <v>0.53</v>
      </c>
      <c r="Y136" s="23">
        <v>0.54</v>
      </c>
      <c r="Z136" s="23">
        <v>0.54</v>
      </c>
      <c r="AA136" s="23"/>
      <c r="AB136" s="23">
        <v>0.59299999999999997</v>
      </c>
      <c r="AC136" s="213" t="s">
        <v>103</v>
      </c>
      <c r="AD136" s="23">
        <v>0.59</v>
      </c>
      <c r="AE136" s="23">
        <v>0.6</v>
      </c>
      <c r="AF136" s="209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1">
        <v>16</v>
      </c>
    </row>
    <row r="137" spans="1:65">
      <c r="A137" s="30"/>
      <c r="B137" s="19">
        <v>1</v>
      </c>
      <c r="C137" s="9">
        <v>4</v>
      </c>
      <c r="D137" s="23">
        <v>0.55734950300642305</v>
      </c>
      <c r="E137" s="23">
        <v>0.55000000000000004</v>
      </c>
      <c r="F137" s="23">
        <v>0.56254889750000003</v>
      </c>
      <c r="G137" s="23">
        <v>0.59678450490000001</v>
      </c>
      <c r="H137" s="213">
        <v>0.68</v>
      </c>
      <c r="I137" s="213">
        <v>0.71860000000000002</v>
      </c>
      <c r="J137" s="23">
        <v>0.59</v>
      </c>
      <c r="K137" s="213">
        <v>0.43270000000000003</v>
      </c>
      <c r="L137" s="23">
        <v>0.61301499999999998</v>
      </c>
      <c r="M137" s="23">
        <v>0.57999999999999996</v>
      </c>
      <c r="N137" s="23">
        <v>0.63</v>
      </c>
      <c r="O137" s="23">
        <v>0.55000000000000004</v>
      </c>
      <c r="P137" s="23">
        <v>0.57999999999999996</v>
      </c>
      <c r="Q137" s="23">
        <v>0.56999999999999995</v>
      </c>
      <c r="R137" s="23">
        <v>0.56815236289553772</v>
      </c>
      <c r="S137" s="23">
        <v>0.56999999999999995</v>
      </c>
      <c r="T137" s="23">
        <v>0.56999999999999995</v>
      </c>
      <c r="U137" s="23">
        <v>0.57999999999999996</v>
      </c>
      <c r="V137" s="23">
        <v>0.51</v>
      </c>
      <c r="W137" s="23">
        <v>0.55000000000000004</v>
      </c>
      <c r="X137" s="23">
        <v>0.54</v>
      </c>
      <c r="Y137" s="23">
        <v>0.52</v>
      </c>
      <c r="Z137" s="23">
        <v>0.52</v>
      </c>
      <c r="AA137" s="23">
        <v>0.57000000000000006</v>
      </c>
      <c r="AB137" s="23">
        <v>0.60699999999999998</v>
      </c>
      <c r="AC137" s="213" t="s">
        <v>103</v>
      </c>
      <c r="AD137" s="23">
        <v>0.56999999999999995</v>
      </c>
      <c r="AE137" s="23">
        <v>0.61</v>
      </c>
      <c r="AF137" s="209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1">
        <v>0.57183944031678147</v>
      </c>
    </row>
    <row r="138" spans="1:65">
      <c r="A138" s="30"/>
      <c r="B138" s="19">
        <v>1</v>
      </c>
      <c r="C138" s="9">
        <v>5</v>
      </c>
      <c r="D138" s="23">
        <v>0.56176369787364766</v>
      </c>
      <c r="E138" s="23">
        <v>0.53</v>
      </c>
      <c r="F138" s="23">
        <v>0.60140453429999996</v>
      </c>
      <c r="G138" s="23">
        <v>0.61066269979999999</v>
      </c>
      <c r="H138" s="213">
        <v>0.73</v>
      </c>
      <c r="I138" s="213">
        <v>0.73019999999999996</v>
      </c>
      <c r="J138" s="23">
        <v>0.59</v>
      </c>
      <c r="K138" s="213">
        <v>0.43130000000000002</v>
      </c>
      <c r="L138" s="23">
        <v>0.61301499999999998</v>
      </c>
      <c r="M138" s="23">
        <v>0.6</v>
      </c>
      <c r="N138" s="23">
        <v>0.63</v>
      </c>
      <c r="O138" s="23">
        <v>0.56000000000000005</v>
      </c>
      <c r="P138" s="23">
        <v>0.57999999999999996</v>
      </c>
      <c r="Q138" s="23">
        <v>0.57999999999999996</v>
      </c>
      <c r="R138" s="23">
        <v>0.52262885560612071</v>
      </c>
      <c r="S138" s="23">
        <v>0.57999999999999996</v>
      </c>
      <c r="T138" s="23">
        <v>0.56000000000000005</v>
      </c>
      <c r="U138" s="23">
        <v>0.57000000000000006</v>
      </c>
      <c r="V138" s="23">
        <v>0.52</v>
      </c>
      <c r="W138" s="23">
        <v>0.56000000000000005</v>
      </c>
      <c r="X138" s="23">
        <v>0.54</v>
      </c>
      <c r="Y138" s="23">
        <v>0.54</v>
      </c>
      <c r="Z138" s="23">
        <v>0.54</v>
      </c>
      <c r="AA138" s="23">
        <v>0.65500000000000003</v>
      </c>
      <c r="AB138" s="23">
        <v>0.6</v>
      </c>
      <c r="AC138" s="213" t="s">
        <v>103</v>
      </c>
      <c r="AD138" s="23">
        <v>0.56999999999999995</v>
      </c>
      <c r="AE138" s="23">
        <v>0.61</v>
      </c>
      <c r="AF138" s="209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1">
        <v>79</v>
      </c>
    </row>
    <row r="139" spans="1:65">
      <c r="A139" s="30"/>
      <c r="B139" s="19">
        <v>1</v>
      </c>
      <c r="C139" s="9">
        <v>6</v>
      </c>
      <c r="D139" s="23">
        <v>0.56759932151239956</v>
      </c>
      <c r="E139" s="23">
        <v>0.55000000000000004</v>
      </c>
      <c r="F139" s="23">
        <v>0.57481454509999996</v>
      </c>
      <c r="G139" s="23">
        <v>0.61737529990000006</v>
      </c>
      <c r="H139" s="213">
        <v>0.65</v>
      </c>
      <c r="I139" s="213">
        <v>0.76919999999999999</v>
      </c>
      <c r="J139" s="23">
        <v>0.59</v>
      </c>
      <c r="K139" s="213">
        <v>0.43410000000000004</v>
      </c>
      <c r="L139" s="23">
        <v>0.57229300000000005</v>
      </c>
      <c r="M139" s="214">
        <v>0.54</v>
      </c>
      <c r="N139" s="214">
        <v>0.59</v>
      </c>
      <c r="O139" s="23">
        <v>0.56000000000000005</v>
      </c>
      <c r="P139" s="23">
        <v>0.56999999999999995</v>
      </c>
      <c r="Q139" s="23">
        <v>0.59</v>
      </c>
      <c r="R139" s="23">
        <v>0.4918517363452185</v>
      </c>
      <c r="S139" s="23">
        <v>0.57999999999999996</v>
      </c>
      <c r="T139" s="23">
        <v>0.55000000000000004</v>
      </c>
      <c r="U139" s="23">
        <v>0.57999999999999996</v>
      </c>
      <c r="V139" s="23">
        <v>0.51</v>
      </c>
      <c r="W139" s="23">
        <v>0.56000000000000005</v>
      </c>
      <c r="X139" s="23">
        <v>0.54</v>
      </c>
      <c r="Y139" s="23">
        <v>0.52</v>
      </c>
      <c r="Z139" s="23">
        <v>0.53</v>
      </c>
      <c r="AA139" s="23">
        <v>0.60699999999999998</v>
      </c>
      <c r="AB139" s="23">
        <v>0.59299999999999997</v>
      </c>
      <c r="AC139" s="213" t="s">
        <v>103</v>
      </c>
      <c r="AD139" s="23">
        <v>0.61199999999999999</v>
      </c>
      <c r="AE139" s="23">
        <v>0.62</v>
      </c>
      <c r="AF139" s="209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7"/>
    </row>
    <row r="140" spans="1:65">
      <c r="A140" s="30"/>
      <c r="B140" s="20" t="s">
        <v>267</v>
      </c>
      <c r="C140" s="12"/>
      <c r="D140" s="215">
        <v>0.56104361204484743</v>
      </c>
      <c r="E140" s="215">
        <v>0.54333333333333333</v>
      </c>
      <c r="F140" s="215">
        <v>0.58391328306666657</v>
      </c>
      <c r="G140" s="215">
        <v>0.60433059708333337</v>
      </c>
      <c r="H140" s="215">
        <v>0.69833333333333336</v>
      </c>
      <c r="I140" s="215">
        <v>0.75288333333333324</v>
      </c>
      <c r="J140" s="215">
        <v>0.59166666666666656</v>
      </c>
      <c r="K140" s="215">
        <v>0.43493333333333339</v>
      </c>
      <c r="L140" s="215">
        <v>0.59987333333333337</v>
      </c>
      <c r="M140" s="215">
        <v>0.58166666666666667</v>
      </c>
      <c r="N140" s="215">
        <v>0.62666666666666659</v>
      </c>
      <c r="O140" s="215">
        <v>0.56000000000000005</v>
      </c>
      <c r="P140" s="215">
        <v>0.57166666666666666</v>
      </c>
      <c r="Q140" s="215">
        <v>0.57499999999999996</v>
      </c>
      <c r="R140" s="215">
        <v>0.53113384575286526</v>
      </c>
      <c r="S140" s="215">
        <v>0.56833333333333336</v>
      </c>
      <c r="T140" s="215">
        <v>0.55833333333333346</v>
      </c>
      <c r="U140" s="215">
        <v>0.58166666666666667</v>
      </c>
      <c r="V140" s="215">
        <v>0.51666666666666672</v>
      </c>
      <c r="W140" s="215">
        <v>0.54833333333333334</v>
      </c>
      <c r="X140" s="215">
        <v>0.53500000000000003</v>
      </c>
      <c r="Y140" s="215">
        <v>0.53166666666666662</v>
      </c>
      <c r="Z140" s="215">
        <v>0.52333333333333343</v>
      </c>
      <c r="AA140" s="215">
        <v>0.60419999999999996</v>
      </c>
      <c r="AB140" s="215">
        <v>0.59899999999999998</v>
      </c>
      <c r="AC140" s="215" t="s">
        <v>750</v>
      </c>
      <c r="AD140" s="215">
        <v>0.59883333333333322</v>
      </c>
      <c r="AE140" s="215">
        <v>0.60499999999999998</v>
      </c>
      <c r="AF140" s="209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7"/>
    </row>
    <row r="141" spans="1:65">
      <c r="A141" s="30"/>
      <c r="B141" s="3" t="s">
        <v>268</v>
      </c>
      <c r="C141" s="29"/>
      <c r="D141" s="23">
        <v>0.55955660044003541</v>
      </c>
      <c r="E141" s="23">
        <v>0.54500000000000004</v>
      </c>
      <c r="F141" s="23">
        <v>0.58473829120000009</v>
      </c>
      <c r="G141" s="23">
        <v>0.60462397614999996</v>
      </c>
      <c r="H141" s="23">
        <v>0.70499999999999996</v>
      </c>
      <c r="I141" s="23">
        <v>0.74114999999999998</v>
      </c>
      <c r="J141" s="23">
        <v>0.59</v>
      </c>
      <c r="K141" s="23">
        <v>0.43340000000000001</v>
      </c>
      <c r="L141" s="23">
        <v>0.61291499999999999</v>
      </c>
      <c r="M141" s="23">
        <v>0.59</v>
      </c>
      <c r="N141" s="23">
        <v>0.63</v>
      </c>
      <c r="O141" s="23">
        <v>0.56000000000000005</v>
      </c>
      <c r="P141" s="23">
        <v>0.56999999999999995</v>
      </c>
      <c r="Q141" s="23">
        <v>0.56999999999999995</v>
      </c>
      <c r="R141" s="23">
        <v>0.53742651335684322</v>
      </c>
      <c r="S141" s="23">
        <v>0.56499999999999995</v>
      </c>
      <c r="T141" s="23">
        <v>0.56000000000000005</v>
      </c>
      <c r="U141" s="23">
        <v>0.57999999999999996</v>
      </c>
      <c r="V141" s="23">
        <v>0.52</v>
      </c>
      <c r="W141" s="23">
        <v>0.55500000000000005</v>
      </c>
      <c r="X141" s="23">
        <v>0.54</v>
      </c>
      <c r="Y141" s="23">
        <v>0.53500000000000003</v>
      </c>
      <c r="Z141" s="23">
        <v>0.52500000000000002</v>
      </c>
      <c r="AA141" s="23">
        <v>0.60699999999999998</v>
      </c>
      <c r="AB141" s="23">
        <v>0.59650000000000003</v>
      </c>
      <c r="AC141" s="23" t="s">
        <v>750</v>
      </c>
      <c r="AD141" s="23">
        <v>0.60099999999999998</v>
      </c>
      <c r="AE141" s="23">
        <v>0.60499999999999998</v>
      </c>
      <c r="AF141" s="209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7"/>
    </row>
    <row r="142" spans="1:65">
      <c r="A142" s="30"/>
      <c r="B142" s="3" t="s">
        <v>269</v>
      </c>
      <c r="C142" s="29"/>
      <c r="D142" s="23">
        <v>1.0059443926008634E-2</v>
      </c>
      <c r="E142" s="23">
        <v>8.1649658092772665E-3</v>
      </c>
      <c r="F142" s="23">
        <v>1.4488925454079366E-2</v>
      </c>
      <c r="G142" s="23">
        <v>1.1033568092128496E-2</v>
      </c>
      <c r="H142" s="23">
        <v>2.9268868558020231E-2</v>
      </c>
      <c r="I142" s="23">
        <v>3.9991769986669347E-2</v>
      </c>
      <c r="J142" s="23">
        <v>4.0824829046386332E-3</v>
      </c>
      <c r="K142" s="23">
        <v>4.3893811257017306E-3</v>
      </c>
      <c r="L142" s="23">
        <v>2.091312821809942E-2</v>
      </c>
      <c r="M142" s="23">
        <v>2.1369760566432784E-2</v>
      </c>
      <c r="N142" s="23">
        <v>1.861898672502527E-2</v>
      </c>
      <c r="O142" s="23">
        <v>6.3245553203367293E-3</v>
      </c>
      <c r="P142" s="23">
        <v>7.5277265270907827E-3</v>
      </c>
      <c r="Q142" s="23">
        <v>8.3666002653407616E-3</v>
      </c>
      <c r="R142" s="23">
        <v>3.2496135837563341E-2</v>
      </c>
      <c r="S142" s="23">
        <v>9.8319208025017032E-3</v>
      </c>
      <c r="T142" s="23">
        <v>7.5277265270907827E-3</v>
      </c>
      <c r="U142" s="23">
        <v>7.5277265270907827E-3</v>
      </c>
      <c r="V142" s="23">
        <v>5.1639777949432268E-3</v>
      </c>
      <c r="W142" s="23">
        <v>1.9407902170679534E-2</v>
      </c>
      <c r="X142" s="23">
        <v>8.3666002653407633E-3</v>
      </c>
      <c r="Y142" s="23">
        <v>9.8319208025017587E-3</v>
      </c>
      <c r="Z142" s="23">
        <v>1.8618986725025273E-2</v>
      </c>
      <c r="AA142" s="23">
        <v>3.3506715744757776E-2</v>
      </c>
      <c r="AB142" s="23">
        <v>1.0601886624558868E-2</v>
      </c>
      <c r="AC142" s="23" t="s">
        <v>750</v>
      </c>
      <c r="AD142" s="23">
        <v>2.6064663179612889E-2</v>
      </c>
      <c r="AE142" s="23">
        <v>1.0488088481701525E-2</v>
      </c>
      <c r="AF142" s="209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7"/>
    </row>
    <row r="143" spans="1:65">
      <c r="A143" s="30"/>
      <c r="B143" s="3" t="s">
        <v>87</v>
      </c>
      <c r="C143" s="29"/>
      <c r="D143" s="13">
        <v>1.7929878729649497E-2</v>
      </c>
      <c r="E143" s="13">
        <v>1.5027544434252638E-2</v>
      </c>
      <c r="F143" s="13">
        <v>2.4813488362492236E-2</v>
      </c>
      <c r="G143" s="13">
        <v>1.8257503666667795E-2</v>
      </c>
      <c r="H143" s="13">
        <v>4.1912460942272405E-2</v>
      </c>
      <c r="I143" s="13">
        <v>5.3118150204771904E-2</v>
      </c>
      <c r="J143" s="13">
        <v>6.8999711064314942E-3</v>
      </c>
      <c r="K143" s="13">
        <v>1.0092078002073261E-2</v>
      </c>
      <c r="L143" s="13">
        <v>3.4862573573475657E-2</v>
      </c>
      <c r="M143" s="13">
        <v>3.6738843380686732E-2</v>
      </c>
      <c r="N143" s="13">
        <v>2.9711149029295645E-2</v>
      </c>
      <c r="O143" s="13">
        <v>1.1293848786315588E-2</v>
      </c>
      <c r="P143" s="13">
        <v>1.3168034741266675E-2</v>
      </c>
      <c r="Q143" s="13">
        <v>1.4550609157114369E-2</v>
      </c>
      <c r="R143" s="13">
        <v>6.1182574029905977E-2</v>
      </c>
      <c r="S143" s="13">
        <v>1.7299567394431149E-2</v>
      </c>
      <c r="T143" s="13">
        <v>1.3482495272401399E-2</v>
      </c>
      <c r="U143" s="13">
        <v>1.2941650189840887E-2</v>
      </c>
      <c r="V143" s="13">
        <v>9.9947957321481797E-3</v>
      </c>
      <c r="W143" s="13">
        <v>3.539435046324535E-2</v>
      </c>
      <c r="X143" s="13">
        <v>1.5638505168861238E-2</v>
      </c>
      <c r="Y143" s="13">
        <v>1.8492641007840298E-2</v>
      </c>
      <c r="Z143" s="13">
        <v>3.5577681640175676E-2</v>
      </c>
      <c r="AA143" s="13">
        <v>5.5456331917838095E-2</v>
      </c>
      <c r="AB143" s="13">
        <v>1.7699309890749363E-2</v>
      </c>
      <c r="AC143" s="13" t="s">
        <v>750</v>
      </c>
      <c r="AD143" s="13">
        <v>4.3525738680121724E-2</v>
      </c>
      <c r="AE143" s="13">
        <v>1.7335683440828968E-2</v>
      </c>
      <c r="AF143" s="155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270</v>
      </c>
      <c r="C144" s="29"/>
      <c r="D144" s="13">
        <v>-1.8879124996963315E-2</v>
      </c>
      <c r="E144" s="13">
        <v>-4.9849844158452283E-2</v>
      </c>
      <c r="F144" s="13">
        <v>2.1114043381122105E-2</v>
      </c>
      <c r="G144" s="13">
        <v>5.6818670549468875E-2</v>
      </c>
      <c r="H144" s="13">
        <v>0.22120526164910581</v>
      </c>
      <c r="I144" s="13">
        <v>0.31659917146718497</v>
      </c>
      <c r="J144" s="13">
        <v>3.4672715717022573E-2</v>
      </c>
      <c r="K144" s="13">
        <v>-0.23941354396193149</v>
      </c>
      <c r="L144" s="13">
        <v>4.9024063469672585E-2</v>
      </c>
      <c r="M144" s="13">
        <v>1.7185289535889936E-2</v>
      </c>
      <c r="N144" s="13">
        <v>9.5878707350987469E-2</v>
      </c>
      <c r="O144" s="13">
        <v>-2.0704133856564222E-2</v>
      </c>
      <c r="P144" s="13">
        <v>-3.0213664524281203E-4</v>
      </c>
      <c r="Q144" s="13">
        <v>5.5270054151348447E-3</v>
      </c>
      <c r="R144" s="13">
        <v>-7.1183608009560473E-2</v>
      </c>
      <c r="S144" s="13">
        <v>-6.1312787056202467E-3</v>
      </c>
      <c r="T144" s="13">
        <v>-2.3618704886752884E-2</v>
      </c>
      <c r="U144" s="13">
        <v>1.7185289535889936E-2</v>
      </c>
      <c r="V144" s="13">
        <v>-9.6482980641472982E-2</v>
      </c>
      <c r="W144" s="13">
        <v>-4.1106131067885854E-2</v>
      </c>
      <c r="X144" s="13">
        <v>-6.4422699309396259E-2</v>
      </c>
      <c r="Y144" s="13">
        <v>-7.0251841369773915E-2</v>
      </c>
      <c r="Z144" s="13">
        <v>-8.4824696520717668E-2</v>
      </c>
      <c r="AA144" s="13">
        <v>5.6590289864042465E-2</v>
      </c>
      <c r="AB144" s="13">
        <v>4.7496828249853573E-2</v>
      </c>
      <c r="AC144" s="13" t="s">
        <v>750</v>
      </c>
      <c r="AD144" s="13">
        <v>4.720537114683454E-2</v>
      </c>
      <c r="AE144" s="13">
        <v>5.79892839585332E-2</v>
      </c>
      <c r="AF144" s="155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271</v>
      </c>
      <c r="C145" s="47"/>
      <c r="D145" s="45">
        <v>0.45</v>
      </c>
      <c r="E145" s="45">
        <v>0.91</v>
      </c>
      <c r="F145" s="45">
        <v>0.15</v>
      </c>
      <c r="G145" s="45">
        <v>0.68</v>
      </c>
      <c r="H145" s="45">
        <v>3.12</v>
      </c>
      <c r="I145" s="45">
        <v>4.54</v>
      </c>
      <c r="J145" s="45">
        <v>0.35</v>
      </c>
      <c r="K145" s="45">
        <v>3.73</v>
      </c>
      <c r="L145" s="45">
        <v>0.56000000000000005</v>
      </c>
      <c r="M145" s="45">
        <v>0.09</v>
      </c>
      <c r="N145" s="45">
        <v>1.26</v>
      </c>
      <c r="O145" s="45">
        <v>0.48</v>
      </c>
      <c r="P145" s="45">
        <v>0.17</v>
      </c>
      <c r="Q145" s="45">
        <v>0.09</v>
      </c>
      <c r="R145" s="45">
        <v>1.23</v>
      </c>
      <c r="S145" s="45">
        <v>0.26</v>
      </c>
      <c r="T145" s="45">
        <v>0.52</v>
      </c>
      <c r="U145" s="45">
        <v>0.09</v>
      </c>
      <c r="V145" s="45">
        <v>1.6</v>
      </c>
      <c r="W145" s="45">
        <v>0.78</v>
      </c>
      <c r="X145" s="45">
        <v>1.1299999999999999</v>
      </c>
      <c r="Y145" s="45">
        <v>1.21</v>
      </c>
      <c r="Z145" s="45">
        <v>1.43</v>
      </c>
      <c r="AA145" s="45">
        <v>0.67</v>
      </c>
      <c r="AB145" s="45">
        <v>0.54</v>
      </c>
      <c r="AC145" s="45">
        <v>10.96</v>
      </c>
      <c r="AD145" s="45">
        <v>0.53</v>
      </c>
      <c r="AE145" s="45">
        <v>0.69</v>
      </c>
      <c r="AF145" s="155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6"/>
    </row>
    <row r="147" spans="1:65" ht="15">
      <c r="B147" s="8" t="s">
        <v>567</v>
      </c>
      <c r="BM147" s="28" t="s">
        <v>67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5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3" t="s">
        <v>232</v>
      </c>
      <c r="E149" s="154" t="s">
        <v>233</v>
      </c>
      <c r="F149" s="154" t="s">
        <v>234</v>
      </c>
      <c r="G149" s="154" t="s">
        <v>292</v>
      </c>
      <c r="H149" s="154" t="s">
        <v>237</v>
      </c>
      <c r="I149" s="154" t="s">
        <v>239</v>
      </c>
      <c r="J149" s="154" t="s">
        <v>241</v>
      </c>
      <c r="K149" s="154" t="s">
        <v>242</v>
      </c>
      <c r="L149" s="154" t="s">
        <v>243</v>
      </c>
      <c r="M149" s="154" t="s">
        <v>244</v>
      </c>
      <c r="N149" s="154" t="s">
        <v>245</v>
      </c>
      <c r="O149" s="154" t="s">
        <v>246</v>
      </c>
      <c r="P149" s="154" t="s">
        <v>247</v>
      </c>
      <c r="Q149" s="154" t="s">
        <v>248</v>
      </c>
      <c r="R149" s="154" t="s">
        <v>249</v>
      </c>
      <c r="S149" s="154" t="s">
        <v>250</v>
      </c>
      <c r="T149" s="154" t="s">
        <v>251</v>
      </c>
      <c r="U149" s="154" t="s">
        <v>252</v>
      </c>
      <c r="V149" s="154" t="s">
        <v>253</v>
      </c>
      <c r="W149" s="154" t="s">
        <v>254</v>
      </c>
      <c r="X149" s="154" t="s">
        <v>255</v>
      </c>
      <c r="Y149" s="154" t="s">
        <v>257</v>
      </c>
      <c r="Z149" s="154" t="s">
        <v>258</v>
      </c>
      <c r="AA149" s="154" t="s">
        <v>259</v>
      </c>
      <c r="AB149" s="154" t="s">
        <v>260</v>
      </c>
      <c r="AC149" s="15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290</v>
      </c>
      <c r="E150" s="11" t="s">
        <v>290</v>
      </c>
      <c r="F150" s="11" t="s">
        <v>329</v>
      </c>
      <c r="G150" s="11" t="s">
        <v>330</v>
      </c>
      <c r="H150" s="11" t="s">
        <v>330</v>
      </c>
      <c r="I150" s="11" t="s">
        <v>329</v>
      </c>
      <c r="J150" s="11" t="s">
        <v>290</v>
      </c>
      <c r="K150" s="11" t="s">
        <v>290</v>
      </c>
      <c r="L150" s="11" t="s">
        <v>290</v>
      </c>
      <c r="M150" s="11" t="s">
        <v>290</v>
      </c>
      <c r="N150" s="11" t="s">
        <v>290</v>
      </c>
      <c r="O150" s="11" t="s">
        <v>290</v>
      </c>
      <c r="P150" s="11" t="s">
        <v>330</v>
      </c>
      <c r="Q150" s="11" t="s">
        <v>330</v>
      </c>
      <c r="R150" s="11" t="s">
        <v>330</v>
      </c>
      <c r="S150" s="11" t="s">
        <v>330</v>
      </c>
      <c r="T150" s="11" t="s">
        <v>330</v>
      </c>
      <c r="U150" s="11" t="s">
        <v>290</v>
      </c>
      <c r="V150" s="11" t="s">
        <v>290</v>
      </c>
      <c r="W150" s="11" t="s">
        <v>329</v>
      </c>
      <c r="X150" s="11" t="s">
        <v>290</v>
      </c>
      <c r="Y150" s="11" t="s">
        <v>290</v>
      </c>
      <c r="Z150" s="11" t="s">
        <v>329</v>
      </c>
      <c r="AA150" s="11" t="s">
        <v>290</v>
      </c>
      <c r="AB150" s="11" t="s">
        <v>330</v>
      </c>
      <c r="AC150" s="15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331</v>
      </c>
      <c r="E151" s="26" t="s">
        <v>332</v>
      </c>
      <c r="F151" s="26" t="s">
        <v>331</v>
      </c>
      <c r="G151" s="26" t="s">
        <v>333</v>
      </c>
      <c r="H151" s="26" t="s">
        <v>334</v>
      </c>
      <c r="I151" s="26" t="s">
        <v>334</v>
      </c>
      <c r="J151" s="26" t="s">
        <v>334</v>
      </c>
      <c r="K151" s="26" t="s">
        <v>334</v>
      </c>
      <c r="L151" s="26" t="s">
        <v>334</v>
      </c>
      <c r="M151" s="26" t="s">
        <v>334</v>
      </c>
      <c r="N151" s="26" t="s">
        <v>334</v>
      </c>
      <c r="O151" s="26" t="s">
        <v>334</v>
      </c>
      <c r="P151" s="26" t="s">
        <v>332</v>
      </c>
      <c r="Q151" s="26" t="s">
        <v>333</v>
      </c>
      <c r="R151" s="26" t="s">
        <v>333</v>
      </c>
      <c r="S151" s="26" t="s">
        <v>332</v>
      </c>
      <c r="T151" s="26" t="s">
        <v>334</v>
      </c>
      <c r="U151" s="26" t="s">
        <v>266</v>
      </c>
      <c r="V151" s="26" t="s">
        <v>333</v>
      </c>
      <c r="W151" s="26" t="s">
        <v>332</v>
      </c>
      <c r="X151" s="26" t="s">
        <v>332</v>
      </c>
      <c r="Y151" s="26" t="s">
        <v>334</v>
      </c>
      <c r="Z151" s="26" t="s">
        <v>331</v>
      </c>
      <c r="AA151" s="26" t="s">
        <v>334</v>
      </c>
      <c r="AB151" s="26" t="s">
        <v>333</v>
      </c>
      <c r="AC151" s="15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08" t="s">
        <v>97</v>
      </c>
      <c r="E152" s="207">
        <v>0.1</v>
      </c>
      <c r="F152" s="207">
        <v>8.0499385630000003E-2</v>
      </c>
      <c r="G152" s="208" t="s">
        <v>102</v>
      </c>
      <c r="H152" s="208">
        <v>0.11</v>
      </c>
      <c r="I152" s="208">
        <v>0.6</v>
      </c>
      <c r="J152" s="216">
        <v>0.04</v>
      </c>
      <c r="K152" s="207">
        <v>0.08</v>
      </c>
      <c r="L152" s="207">
        <v>0.08</v>
      </c>
      <c r="M152" s="207">
        <v>0.08</v>
      </c>
      <c r="N152" s="207">
        <v>0.08</v>
      </c>
      <c r="O152" s="207">
        <v>0.08</v>
      </c>
      <c r="P152" s="207">
        <v>7.434100263444203E-2</v>
      </c>
      <c r="Q152" s="208" t="s">
        <v>105</v>
      </c>
      <c r="R152" s="207">
        <v>0.08</v>
      </c>
      <c r="S152" s="207">
        <v>0.09</v>
      </c>
      <c r="T152" s="207">
        <v>0.09</v>
      </c>
      <c r="U152" s="207">
        <v>0.08</v>
      </c>
      <c r="V152" s="207">
        <v>0.09</v>
      </c>
      <c r="W152" s="208" t="s">
        <v>303</v>
      </c>
      <c r="X152" s="207">
        <v>0.1</v>
      </c>
      <c r="Y152" s="208">
        <v>0.11</v>
      </c>
      <c r="Z152" s="208">
        <v>0.53099999999999992</v>
      </c>
      <c r="AA152" s="207">
        <v>9.2999999999999999E-2</v>
      </c>
      <c r="AB152" s="207">
        <v>0.09</v>
      </c>
      <c r="AC152" s="209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1">
        <v>1</v>
      </c>
    </row>
    <row r="153" spans="1:65">
      <c r="A153" s="30"/>
      <c r="B153" s="19">
        <v>1</v>
      </c>
      <c r="C153" s="9">
        <v>2</v>
      </c>
      <c r="D153" s="213" t="s">
        <v>97</v>
      </c>
      <c r="E153" s="23">
        <v>0.08</v>
      </c>
      <c r="F153" s="23">
        <v>7.3706625759999991E-2</v>
      </c>
      <c r="G153" s="213" t="s">
        <v>102</v>
      </c>
      <c r="H153" s="213">
        <v>0.11</v>
      </c>
      <c r="I153" s="213">
        <v>0.6</v>
      </c>
      <c r="J153" s="23">
        <v>0.09</v>
      </c>
      <c r="K153" s="23">
        <v>0.08</v>
      </c>
      <c r="L153" s="23">
        <v>0.09</v>
      </c>
      <c r="M153" s="23">
        <v>0.09</v>
      </c>
      <c r="N153" s="23">
        <v>7.0000000000000007E-2</v>
      </c>
      <c r="O153" s="23">
        <v>7.0000000000000007E-2</v>
      </c>
      <c r="P153" s="23">
        <v>8.5506831658460375E-2</v>
      </c>
      <c r="Q153" s="213" t="s">
        <v>105</v>
      </c>
      <c r="R153" s="23">
        <v>0.09</v>
      </c>
      <c r="S153" s="23">
        <v>0.08</v>
      </c>
      <c r="T153" s="23">
        <v>0.09</v>
      </c>
      <c r="U153" s="23">
        <v>0.08</v>
      </c>
      <c r="V153" s="23">
        <v>0.08</v>
      </c>
      <c r="W153" s="213" t="s">
        <v>303</v>
      </c>
      <c r="X153" s="23">
        <v>0.08</v>
      </c>
      <c r="Y153" s="213">
        <v>0.11</v>
      </c>
      <c r="Z153" s="213">
        <v>0.53099999999999992</v>
      </c>
      <c r="AA153" s="23">
        <v>0.09</v>
      </c>
      <c r="AB153" s="23">
        <v>0.06</v>
      </c>
      <c r="AC153" s="209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27</v>
      </c>
    </row>
    <row r="154" spans="1:65">
      <c r="A154" s="30"/>
      <c r="B154" s="19">
        <v>1</v>
      </c>
      <c r="C154" s="9">
        <v>3</v>
      </c>
      <c r="D154" s="213" t="s">
        <v>97</v>
      </c>
      <c r="E154" s="23">
        <v>0.1</v>
      </c>
      <c r="F154" s="23">
        <v>9.1988087390000001E-2</v>
      </c>
      <c r="G154" s="213" t="s">
        <v>102</v>
      </c>
      <c r="H154" s="214">
        <v>7.0000000000000007E-2</v>
      </c>
      <c r="I154" s="213">
        <v>0.6</v>
      </c>
      <c r="J154" s="23">
        <v>0.09</v>
      </c>
      <c r="K154" s="23">
        <v>0.09</v>
      </c>
      <c r="L154" s="23">
        <v>0.08</v>
      </c>
      <c r="M154" s="23">
        <v>0.1</v>
      </c>
      <c r="N154" s="23">
        <v>0.09</v>
      </c>
      <c r="O154" s="23">
        <v>0.09</v>
      </c>
      <c r="P154" s="23">
        <v>8.7314037409016734E-2</v>
      </c>
      <c r="Q154" s="213" t="s">
        <v>105</v>
      </c>
      <c r="R154" s="23">
        <v>0.09</v>
      </c>
      <c r="S154" s="23">
        <v>0.08</v>
      </c>
      <c r="T154" s="23">
        <v>0.08</v>
      </c>
      <c r="U154" s="23">
        <v>0.08</v>
      </c>
      <c r="V154" s="23">
        <v>0.08</v>
      </c>
      <c r="W154" s="213" t="s">
        <v>303</v>
      </c>
      <c r="X154" s="23">
        <v>0.09</v>
      </c>
      <c r="Y154" s="213">
        <v>0.11</v>
      </c>
      <c r="Z154" s="213">
        <v>0.59400000000000008</v>
      </c>
      <c r="AA154" s="23">
        <v>0.08</v>
      </c>
      <c r="AB154" s="23">
        <v>0.1</v>
      </c>
      <c r="AC154" s="209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>
        <v>16</v>
      </c>
    </row>
    <row r="155" spans="1:65">
      <c r="A155" s="30"/>
      <c r="B155" s="19">
        <v>1</v>
      </c>
      <c r="C155" s="9">
        <v>4</v>
      </c>
      <c r="D155" s="213" t="s">
        <v>97</v>
      </c>
      <c r="E155" s="23">
        <v>0.09</v>
      </c>
      <c r="F155" s="23">
        <v>8.1996404039999998E-2</v>
      </c>
      <c r="G155" s="213" t="s">
        <v>102</v>
      </c>
      <c r="H155" s="213">
        <v>0.08</v>
      </c>
      <c r="I155" s="213">
        <v>0.6</v>
      </c>
      <c r="J155" s="23">
        <v>0.08</v>
      </c>
      <c r="K155" s="23">
        <v>7.0000000000000007E-2</v>
      </c>
      <c r="L155" s="23">
        <v>0.1</v>
      </c>
      <c r="M155" s="23">
        <v>0.09</v>
      </c>
      <c r="N155" s="23">
        <v>0.08</v>
      </c>
      <c r="O155" s="23">
        <v>7.0000000000000007E-2</v>
      </c>
      <c r="P155" s="23">
        <v>7.3469404950834941E-2</v>
      </c>
      <c r="Q155" s="213" t="s">
        <v>105</v>
      </c>
      <c r="R155" s="23">
        <v>0.09</v>
      </c>
      <c r="S155" s="23">
        <v>0.1</v>
      </c>
      <c r="T155" s="23">
        <v>0.08</v>
      </c>
      <c r="U155" s="23">
        <v>0.09</v>
      </c>
      <c r="V155" s="23">
        <v>0.09</v>
      </c>
      <c r="W155" s="213" t="s">
        <v>303</v>
      </c>
      <c r="X155" s="23">
        <v>0.09</v>
      </c>
      <c r="Y155" s="213">
        <v>0.1</v>
      </c>
      <c r="Z155" s="213">
        <v>0.45900000000000002</v>
      </c>
      <c r="AA155" s="23">
        <v>0.08</v>
      </c>
      <c r="AB155" s="23">
        <v>0.06</v>
      </c>
      <c r="AC155" s="209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1">
        <v>8.3833167182231105E-2</v>
      </c>
    </row>
    <row r="156" spans="1:65">
      <c r="A156" s="30"/>
      <c r="B156" s="19">
        <v>1</v>
      </c>
      <c r="C156" s="9">
        <v>5</v>
      </c>
      <c r="D156" s="213" t="s">
        <v>97</v>
      </c>
      <c r="E156" s="23">
        <v>0.08</v>
      </c>
      <c r="F156" s="23">
        <v>7.5295877790000007E-2</v>
      </c>
      <c r="G156" s="213" t="s">
        <v>102</v>
      </c>
      <c r="H156" s="213">
        <v>0.11</v>
      </c>
      <c r="I156" s="213">
        <v>0.6</v>
      </c>
      <c r="J156" s="23">
        <v>7.0000000000000007E-2</v>
      </c>
      <c r="K156" s="23">
        <v>0.09</v>
      </c>
      <c r="L156" s="23">
        <v>0.08</v>
      </c>
      <c r="M156" s="23">
        <v>0.09</v>
      </c>
      <c r="N156" s="23">
        <v>0.08</v>
      </c>
      <c r="O156" s="23">
        <v>0.08</v>
      </c>
      <c r="P156" s="23">
        <v>8.521601038351187E-2</v>
      </c>
      <c r="Q156" s="213" t="s">
        <v>105</v>
      </c>
      <c r="R156" s="23">
        <v>0.08</v>
      </c>
      <c r="S156" s="23">
        <v>0.09</v>
      </c>
      <c r="T156" s="23">
        <v>0.09</v>
      </c>
      <c r="U156" s="23">
        <v>0.08</v>
      </c>
      <c r="V156" s="23">
        <v>0.09</v>
      </c>
      <c r="W156" s="213" t="s">
        <v>303</v>
      </c>
      <c r="X156" s="23">
        <v>0.1</v>
      </c>
      <c r="Y156" s="213">
        <v>0.1</v>
      </c>
      <c r="Z156" s="213">
        <v>0.59400000000000008</v>
      </c>
      <c r="AA156" s="23">
        <v>0.08</v>
      </c>
      <c r="AB156" s="23">
        <v>7.0000000000000007E-2</v>
      </c>
      <c r="AC156" s="209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1">
        <v>80</v>
      </c>
    </row>
    <row r="157" spans="1:65">
      <c r="A157" s="30"/>
      <c r="B157" s="19">
        <v>1</v>
      </c>
      <c r="C157" s="9">
        <v>6</v>
      </c>
      <c r="D157" s="213" t="s">
        <v>97</v>
      </c>
      <c r="E157" s="23">
        <v>0.09</v>
      </c>
      <c r="F157" s="23">
        <v>8.4347834989999995E-2</v>
      </c>
      <c r="G157" s="213" t="s">
        <v>102</v>
      </c>
      <c r="H157" s="213">
        <v>0.11</v>
      </c>
      <c r="I157" s="213">
        <v>0.6</v>
      </c>
      <c r="J157" s="23">
        <v>0.08</v>
      </c>
      <c r="K157" s="23">
        <v>0.06</v>
      </c>
      <c r="L157" s="23">
        <v>0.09</v>
      </c>
      <c r="M157" s="23">
        <v>7.0000000000000007E-2</v>
      </c>
      <c r="N157" s="23">
        <v>0.08</v>
      </c>
      <c r="O157" s="23">
        <v>0.06</v>
      </c>
      <c r="P157" s="23">
        <v>9.4301549951306782E-2</v>
      </c>
      <c r="Q157" s="213" t="s">
        <v>105</v>
      </c>
      <c r="R157" s="23">
        <v>0.09</v>
      </c>
      <c r="S157" s="23">
        <v>0.09</v>
      </c>
      <c r="T157" s="23">
        <v>0.09</v>
      </c>
      <c r="U157" s="23">
        <v>0.09</v>
      </c>
      <c r="V157" s="23">
        <v>0.09</v>
      </c>
      <c r="W157" s="213" t="s">
        <v>303</v>
      </c>
      <c r="X157" s="23">
        <v>0.08</v>
      </c>
      <c r="Y157" s="213">
        <v>0.1</v>
      </c>
      <c r="Z157" s="213">
        <v>0.504</v>
      </c>
      <c r="AA157" s="23">
        <v>8.7999999999999995E-2</v>
      </c>
      <c r="AB157" s="23">
        <v>7.0000000000000007E-2</v>
      </c>
      <c r="AC157" s="209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57"/>
    </row>
    <row r="158" spans="1:65">
      <c r="A158" s="30"/>
      <c r="B158" s="20" t="s">
        <v>267</v>
      </c>
      <c r="C158" s="12"/>
      <c r="D158" s="215" t="s">
        <v>750</v>
      </c>
      <c r="E158" s="215">
        <v>9.0000000000000011E-2</v>
      </c>
      <c r="F158" s="215">
        <v>8.1305702600000002E-2</v>
      </c>
      <c r="G158" s="215" t="s">
        <v>750</v>
      </c>
      <c r="H158" s="215">
        <v>9.8333333333333342E-2</v>
      </c>
      <c r="I158" s="215">
        <v>0.6</v>
      </c>
      <c r="J158" s="215">
        <v>7.4999999999999997E-2</v>
      </c>
      <c r="K158" s="215">
        <v>7.8333333333333338E-2</v>
      </c>
      <c r="L158" s="215">
        <v>8.666666666666667E-2</v>
      </c>
      <c r="M158" s="215">
        <v>8.666666666666667E-2</v>
      </c>
      <c r="N158" s="215">
        <v>0.08</v>
      </c>
      <c r="O158" s="215">
        <v>7.5000000000000011E-2</v>
      </c>
      <c r="P158" s="215">
        <v>8.3358139497928793E-2</v>
      </c>
      <c r="Q158" s="215" t="s">
        <v>750</v>
      </c>
      <c r="R158" s="215">
        <v>8.666666666666667E-2</v>
      </c>
      <c r="S158" s="215">
        <v>8.8333333333333319E-2</v>
      </c>
      <c r="T158" s="215">
        <v>8.666666666666667E-2</v>
      </c>
      <c r="U158" s="215">
        <v>8.3333333333333329E-2</v>
      </c>
      <c r="V158" s="215">
        <v>8.6666666666666656E-2</v>
      </c>
      <c r="W158" s="215" t="s">
        <v>750</v>
      </c>
      <c r="X158" s="215">
        <v>8.9999999999999983E-2</v>
      </c>
      <c r="Y158" s="215">
        <v>0.105</v>
      </c>
      <c r="Z158" s="215">
        <v>0.53549999999999998</v>
      </c>
      <c r="AA158" s="215">
        <v>8.5166666666666668E-2</v>
      </c>
      <c r="AB158" s="215">
        <v>7.4999999999999997E-2</v>
      </c>
      <c r="AC158" s="209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57"/>
    </row>
    <row r="159" spans="1:65">
      <c r="A159" s="30"/>
      <c r="B159" s="3" t="s">
        <v>268</v>
      </c>
      <c r="C159" s="29"/>
      <c r="D159" s="23" t="s">
        <v>750</v>
      </c>
      <c r="E159" s="23">
        <v>0.09</v>
      </c>
      <c r="F159" s="23">
        <v>8.1247894835000001E-2</v>
      </c>
      <c r="G159" s="23" t="s">
        <v>750</v>
      </c>
      <c r="H159" s="23">
        <v>0.11</v>
      </c>
      <c r="I159" s="23">
        <v>0.6</v>
      </c>
      <c r="J159" s="23">
        <v>0.08</v>
      </c>
      <c r="K159" s="23">
        <v>0.08</v>
      </c>
      <c r="L159" s="23">
        <v>8.4999999999999992E-2</v>
      </c>
      <c r="M159" s="23">
        <v>0.09</v>
      </c>
      <c r="N159" s="23">
        <v>0.08</v>
      </c>
      <c r="O159" s="23">
        <v>7.5000000000000011E-2</v>
      </c>
      <c r="P159" s="23">
        <v>8.5361421020986122E-2</v>
      </c>
      <c r="Q159" s="23" t="s">
        <v>750</v>
      </c>
      <c r="R159" s="23">
        <v>0.09</v>
      </c>
      <c r="S159" s="23">
        <v>0.09</v>
      </c>
      <c r="T159" s="23">
        <v>0.09</v>
      </c>
      <c r="U159" s="23">
        <v>0.08</v>
      </c>
      <c r="V159" s="23">
        <v>0.09</v>
      </c>
      <c r="W159" s="23" t="s">
        <v>750</v>
      </c>
      <c r="X159" s="23">
        <v>0.09</v>
      </c>
      <c r="Y159" s="23">
        <v>0.10500000000000001</v>
      </c>
      <c r="Z159" s="23">
        <v>0.53099999999999992</v>
      </c>
      <c r="AA159" s="23">
        <v>8.3999999999999991E-2</v>
      </c>
      <c r="AB159" s="23">
        <v>7.0000000000000007E-2</v>
      </c>
      <c r="AC159" s="209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57"/>
    </row>
    <row r="160" spans="1:65">
      <c r="A160" s="30"/>
      <c r="B160" s="3" t="s">
        <v>269</v>
      </c>
      <c r="C160" s="29"/>
      <c r="D160" s="23" t="s">
        <v>750</v>
      </c>
      <c r="E160" s="23">
        <v>8.9442719099991613E-3</v>
      </c>
      <c r="F160" s="23">
        <v>6.6084656749105459E-3</v>
      </c>
      <c r="G160" s="23" t="s">
        <v>750</v>
      </c>
      <c r="H160" s="23">
        <v>1.8348478592697115E-2</v>
      </c>
      <c r="I160" s="23">
        <v>0</v>
      </c>
      <c r="J160" s="23">
        <v>1.8708286933869715E-2</v>
      </c>
      <c r="K160" s="23">
        <v>1.1690451944500071E-2</v>
      </c>
      <c r="L160" s="23">
        <v>8.1649658092772612E-3</v>
      </c>
      <c r="M160" s="23">
        <v>1.0327955589886414E-2</v>
      </c>
      <c r="N160" s="23">
        <v>6.3245553203367553E-3</v>
      </c>
      <c r="O160" s="23">
        <v>1.0488088481701466E-2</v>
      </c>
      <c r="P160" s="23">
        <v>8.0320825570958758E-3</v>
      </c>
      <c r="Q160" s="23" t="s">
        <v>750</v>
      </c>
      <c r="R160" s="23">
        <v>5.1639777949432199E-3</v>
      </c>
      <c r="S160" s="23">
        <v>7.5277265270908104E-3</v>
      </c>
      <c r="T160" s="23">
        <v>5.1639777949432199E-3</v>
      </c>
      <c r="U160" s="23">
        <v>5.1639777949432199E-3</v>
      </c>
      <c r="V160" s="23">
        <v>5.1639777949432199E-3</v>
      </c>
      <c r="W160" s="23" t="s">
        <v>750</v>
      </c>
      <c r="X160" s="23">
        <v>8.9442719099991613E-3</v>
      </c>
      <c r="Y160" s="23">
        <v>5.4772255750516587E-3</v>
      </c>
      <c r="Z160" s="23">
        <v>5.2401335860834723E-2</v>
      </c>
      <c r="AA160" s="23">
        <v>5.8793423668524903E-3</v>
      </c>
      <c r="AB160" s="23">
        <v>1.6431676725154967E-2</v>
      </c>
      <c r="AC160" s="209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57"/>
    </row>
    <row r="161" spans="1:65">
      <c r="A161" s="30"/>
      <c r="B161" s="3" t="s">
        <v>87</v>
      </c>
      <c r="C161" s="29"/>
      <c r="D161" s="13" t="s">
        <v>750</v>
      </c>
      <c r="E161" s="13">
        <v>9.9380798999990666E-2</v>
      </c>
      <c r="F161" s="13">
        <v>8.1279239507002873E-2</v>
      </c>
      <c r="G161" s="13" t="s">
        <v>750</v>
      </c>
      <c r="H161" s="13">
        <v>0.18659469755285199</v>
      </c>
      <c r="I161" s="13">
        <v>0</v>
      </c>
      <c r="J161" s="13">
        <v>0.24944382578492955</v>
      </c>
      <c r="K161" s="13">
        <v>0.14923981205744771</v>
      </c>
      <c r="L161" s="13">
        <v>9.421114395319917E-2</v>
      </c>
      <c r="M161" s="13">
        <v>0.11916871834484323</v>
      </c>
      <c r="N161" s="13">
        <v>7.9056941504209444E-2</v>
      </c>
      <c r="O161" s="13">
        <v>0.13984117975601953</v>
      </c>
      <c r="P161" s="13">
        <v>9.6356307919941639E-2</v>
      </c>
      <c r="Q161" s="13" t="s">
        <v>750</v>
      </c>
      <c r="R161" s="13">
        <v>5.9584359172421768E-2</v>
      </c>
      <c r="S161" s="13">
        <v>8.5219545589707305E-2</v>
      </c>
      <c r="T161" s="13">
        <v>5.9584359172421768E-2</v>
      </c>
      <c r="U161" s="13">
        <v>6.1967733539318642E-2</v>
      </c>
      <c r="V161" s="13">
        <v>5.9584359172421775E-2</v>
      </c>
      <c r="W161" s="13" t="s">
        <v>750</v>
      </c>
      <c r="X161" s="13">
        <v>9.9380798999990694E-2</v>
      </c>
      <c r="Y161" s="13">
        <v>5.2164053095730085E-2</v>
      </c>
      <c r="Z161" s="13">
        <v>9.7854968927795938E-2</v>
      </c>
      <c r="AA161" s="13">
        <v>6.9033374170479334E-2</v>
      </c>
      <c r="AB161" s="13">
        <v>0.21908902300206623</v>
      </c>
      <c r="AC161" s="15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270</v>
      </c>
      <c r="C162" s="29"/>
      <c r="D162" s="13" t="s">
        <v>750</v>
      </c>
      <c r="E162" s="13">
        <v>7.356077582472631E-2</v>
      </c>
      <c r="F162" s="13">
        <v>-3.014874264188383E-2</v>
      </c>
      <c r="G162" s="13" t="s">
        <v>750</v>
      </c>
      <c r="H162" s="13">
        <v>0.17296455136405275</v>
      </c>
      <c r="I162" s="13">
        <v>6.1570718388315075</v>
      </c>
      <c r="J162" s="13">
        <v>-0.10536602014606156</v>
      </c>
      <c r="K162" s="13">
        <v>-6.5604509930330845E-2</v>
      </c>
      <c r="L162" s="13">
        <v>3.3799265608995599E-2</v>
      </c>
      <c r="M162" s="13">
        <v>3.3799265608995599E-2</v>
      </c>
      <c r="N162" s="13">
        <v>-4.5723754822465601E-2</v>
      </c>
      <c r="O162" s="13">
        <v>-0.10536602014606133</v>
      </c>
      <c r="P162" s="13">
        <v>-5.6663454366423505E-3</v>
      </c>
      <c r="Q162" s="13" t="s">
        <v>750</v>
      </c>
      <c r="R162" s="13">
        <v>3.3799265608995599E-2</v>
      </c>
      <c r="S162" s="13">
        <v>5.3680020716860621E-2</v>
      </c>
      <c r="T162" s="13">
        <v>3.3799265608995599E-2</v>
      </c>
      <c r="U162" s="13">
        <v>-5.962244606735112E-3</v>
      </c>
      <c r="V162" s="13">
        <v>3.3799265608995377E-2</v>
      </c>
      <c r="W162" s="13" t="s">
        <v>750</v>
      </c>
      <c r="X162" s="13">
        <v>7.3560775824726088E-2</v>
      </c>
      <c r="Y162" s="13">
        <v>0.25248757179551373</v>
      </c>
      <c r="Z162" s="13">
        <v>5.3876866161571204</v>
      </c>
      <c r="AA162" s="13">
        <v>1.5906586011916746E-2</v>
      </c>
      <c r="AB162" s="13">
        <v>-0.10536602014606156</v>
      </c>
      <c r="AC162" s="15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271</v>
      </c>
      <c r="C163" s="47"/>
      <c r="D163" s="45">
        <v>1.35</v>
      </c>
      <c r="E163" s="45">
        <v>0.34</v>
      </c>
      <c r="F163" s="45">
        <v>0.54</v>
      </c>
      <c r="G163" s="45">
        <v>41.81</v>
      </c>
      <c r="H163" s="45">
        <v>1.18</v>
      </c>
      <c r="I163" s="45">
        <v>51.92</v>
      </c>
      <c r="J163" s="45">
        <v>1.18</v>
      </c>
      <c r="K163" s="45">
        <v>0.84</v>
      </c>
      <c r="L163" s="45">
        <v>0</v>
      </c>
      <c r="M163" s="45">
        <v>0</v>
      </c>
      <c r="N163" s="45">
        <v>0.67</v>
      </c>
      <c r="O163" s="45">
        <v>1.18</v>
      </c>
      <c r="P163" s="45">
        <v>0.33</v>
      </c>
      <c r="Q163" s="45">
        <v>3.71</v>
      </c>
      <c r="R163" s="45">
        <v>0</v>
      </c>
      <c r="S163" s="45">
        <v>0.17</v>
      </c>
      <c r="T163" s="45">
        <v>0</v>
      </c>
      <c r="U163" s="45">
        <v>0.34</v>
      </c>
      <c r="V163" s="45">
        <v>0</v>
      </c>
      <c r="W163" s="45">
        <v>16.52</v>
      </c>
      <c r="X163" s="45">
        <v>0.34</v>
      </c>
      <c r="Y163" s="45">
        <v>1.85</v>
      </c>
      <c r="Z163" s="45">
        <v>45.4</v>
      </c>
      <c r="AA163" s="45">
        <v>0.15</v>
      </c>
      <c r="AB163" s="45">
        <v>1.18</v>
      </c>
      <c r="AC163" s="15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6"/>
    </row>
    <row r="165" spans="1:65" ht="15">
      <c r="B165" s="8" t="s">
        <v>568</v>
      </c>
      <c r="BM165" s="28" t="s">
        <v>67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55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3" t="s">
        <v>232</v>
      </c>
      <c r="E167" s="154" t="s">
        <v>233</v>
      </c>
      <c r="F167" s="154" t="s">
        <v>237</v>
      </c>
      <c r="G167" s="154" t="s">
        <v>238</v>
      </c>
      <c r="H167" s="154" t="s">
        <v>242</v>
      </c>
      <c r="I167" s="154" t="s">
        <v>243</v>
      </c>
      <c r="J167" s="154" t="s">
        <v>244</v>
      </c>
      <c r="K167" s="154" t="s">
        <v>245</v>
      </c>
      <c r="L167" s="154" t="s">
        <v>246</v>
      </c>
      <c r="M167" s="154" t="s">
        <v>247</v>
      </c>
      <c r="N167" s="154" t="s">
        <v>248</v>
      </c>
      <c r="O167" s="154" t="s">
        <v>249</v>
      </c>
      <c r="P167" s="154" t="s">
        <v>250</v>
      </c>
      <c r="Q167" s="154" t="s">
        <v>251</v>
      </c>
      <c r="R167" s="154" t="s">
        <v>253</v>
      </c>
      <c r="S167" s="154" t="s">
        <v>255</v>
      </c>
      <c r="T167" s="154" t="s">
        <v>257</v>
      </c>
      <c r="U167" s="154" t="s">
        <v>258</v>
      </c>
      <c r="V167" s="154" t="s">
        <v>259</v>
      </c>
      <c r="W167" s="154" t="s">
        <v>260</v>
      </c>
      <c r="X167" s="155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290</v>
      </c>
      <c r="E168" s="11" t="s">
        <v>290</v>
      </c>
      <c r="F168" s="11" t="s">
        <v>330</v>
      </c>
      <c r="G168" s="11" t="s">
        <v>290</v>
      </c>
      <c r="H168" s="11" t="s">
        <v>290</v>
      </c>
      <c r="I168" s="11" t="s">
        <v>290</v>
      </c>
      <c r="J168" s="11" t="s">
        <v>290</v>
      </c>
      <c r="K168" s="11" t="s">
        <v>290</v>
      </c>
      <c r="L168" s="11" t="s">
        <v>290</v>
      </c>
      <c r="M168" s="11" t="s">
        <v>330</v>
      </c>
      <c r="N168" s="11" t="s">
        <v>330</v>
      </c>
      <c r="O168" s="11" t="s">
        <v>330</v>
      </c>
      <c r="P168" s="11" t="s">
        <v>330</v>
      </c>
      <c r="Q168" s="11" t="s">
        <v>330</v>
      </c>
      <c r="R168" s="11" t="s">
        <v>290</v>
      </c>
      <c r="S168" s="11" t="s">
        <v>290</v>
      </c>
      <c r="T168" s="11" t="s">
        <v>329</v>
      </c>
      <c r="U168" s="11" t="s">
        <v>329</v>
      </c>
      <c r="V168" s="11" t="s">
        <v>290</v>
      </c>
      <c r="W168" s="11" t="s">
        <v>330</v>
      </c>
      <c r="X168" s="155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331</v>
      </c>
      <c r="E169" s="26" t="s">
        <v>332</v>
      </c>
      <c r="F169" s="26" t="s">
        <v>334</v>
      </c>
      <c r="G169" s="26" t="s">
        <v>334</v>
      </c>
      <c r="H169" s="26" t="s">
        <v>334</v>
      </c>
      <c r="I169" s="26" t="s">
        <v>334</v>
      </c>
      <c r="J169" s="26" t="s">
        <v>334</v>
      </c>
      <c r="K169" s="26" t="s">
        <v>334</v>
      </c>
      <c r="L169" s="26" t="s">
        <v>334</v>
      </c>
      <c r="M169" s="26" t="s">
        <v>332</v>
      </c>
      <c r="N169" s="26" t="s">
        <v>333</v>
      </c>
      <c r="O169" s="26" t="s">
        <v>333</v>
      </c>
      <c r="P169" s="26" t="s">
        <v>332</v>
      </c>
      <c r="Q169" s="26" t="s">
        <v>334</v>
      </c>
      <c r="R169" s="26" t="s">
        <v>333</v>
      </c>
      <c r="S169" s="26" t="s">
        <v>332</v>
      </c>
      <c r="T169" s="26" t="s">
        <v>334</v>
      </c>
      <c r="U169" s="26" t="s">
        <v>331</v>
      </c>
      <c r="V169" s="26" t="s">
        <v>334</v>
      </c>
      <c r="W169" s="26" t="s">
        <v>333</v>
      </c>
      <c r="X169" s="155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33">
        <v>44.204606475064253</v>
      </c>
      <c r="E170" s="233">
        <v>39.067</v>
      </c>
      <c r="F170" s="233">
        <v>42</v>
      </c>
      <c r="G170" s="233">
        <v>49.1111</v>
      </c>
      <c r="H170" s="233">
        <v>38.6</v>
      </c>
      <c r="I170" s="233">
        <v>42.4</v>
      </c>
      <c r="J170" s="233">
        <v>40.200000000000003</v>
      </c>
      <c r="K170" s="233">
        <v>37.5</v>
      </c>
      <c r="L170" s="233">
        <v>34.4</v>
      </c>
      <c r="M170" s="233">
        <v>39.845253136228003</v>
      </c>
      <c r="N170" s="233">
        <v>37</v>
      </c>
      <c r="O170" s="233">
        <v>34</v>
      </c>
      <c r="P170" s="232">
        <v>56.7</v>
      </c>
      <c r="Q170" s="233">
        <v>33.1</v>
      </c>
      <c r="R170" s="233">
        <v>41.49</v>
      </c>
      <c r="S170" s="233">
        <v>45.658999999999999</v>
      </c>
      <c r="T170" s="232">
        <v>16</v>
      </c>
      <c r="U170" s="232">
        <v>86.64</v>
      </c>
      <c r="V170" s="233">
        <v>47.7</v>
      </c>
      <c r="W170" s="233">
        <v>41.68</v>
      </c>
      <c r="X170" s="229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  <c r="AV170" s="230"/>
      <c r="AW170" s="230"/>
      <c r="AX170" s="230"/>
      <c r="AY170" s="230"/>
      <c r="AZ170" s="230"/>
      <c r="BA170" s="230"/>
      <c r="BB170" s="230"/>
      <c r="BC170" s="230"/>
      <c r="BD170" s="230"/>
      <c r="BE170" s="230"/>
      <c r="BF170" s="230"/>
      <c r="BG170" s="230"/>
      <c r="BH170" s="230"/>
      <c r="BI170" s="230"/>
      <c r="BJ170" s="230"/>
      <c r="BK170" s="230"/>
      <c r="BL170" s="230"/>
      <c r="BM170" s="235">
        <v>1</v>
      </c>
    </row>
    <row r="171" spans="1:65">
      <c r="A171" s="30"/>
      <c r="B171" s="19">
        <v>1</v>
      </c>
      <c r="C171" s="9">
        <v>2</v>
      </c>
      <c r="D171" s="228">
        <v>43.531227260011804</v>
      </c>
      <c r="E171" s="228">
        <v>37.548000000000002</v>
      </c>
      <c r="F171" s="228">
        <v>40.299999999999997</v>
      </c>
      <c r="G171" s="228">
        <v>49.798499999999997</v>
      </c>
      <c r="H171" s="228">
        <v>38.200000000000003</v>
      </c>
      <c r="I171" s="228">
        <v>41.9</v>
      </c>
      <c r="J171" s="228">
        <v>38.200000000000003</v>
      </c>
      <c r="K171" s="228">
        <v>35.9</v>
      </c>
      <c r="L171" s="228">
        <v>36.200000000000003</v>
      </c>
      <c r="M171" s="228">
        <v>40.272487203000004</v>
      </c>
      <c r="N171" s="228">
        <v>39</v>
      </c>
      <c r="O171" s="228">
        <v>34.49</v>
      </c>
      <c r="P171" s="236">
        <v>57.9</v>
      </c>
      <c r="Q171" s="228">
        <v>32.6</v>
      </c>
      <c r="R171" s="228">
        <v>41.22</v>
      </c>
      <c r="S171" s="228">
        <v>49.685000000000002</v>
      </c>
      <c r="T171" s="236">
        <v>14.9</v>
      </c>
      <c r="U171" s="236">
        <v>87.36</v>
      </c>
      <c r="V171" s="228">
        <v>45.1</v>
      </c>
      <c r="W171" s="228">
        <v>43.07</v>
      </c>
      <c r="X171" s="229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5">
        <v>28</v>
      </c>
    </row>
    <row r="172" spans="1:65">
      <c r="A172" s="30"/>
      <c r="B172" s="19">
        <v>1</v>
      </c>
      <c r="C172" s="9">
        <v>3</v>
      </c>
      <c r="D172" s="228">
        <v>42.800654173665876</v>
      </c>
      <c r="E172" s="228">
        <v>36.573999999999998</v>
      </c>
      <c r="F172" s="228">
        <v>40.200000000000003</v>
      </c>
      <c r="G172" s="228">
        <v>48.030799999999999</v>
      </c>
      <c r="H172" s="228">
        <v>40.700000000000003</v>
      </c>
      <c r="I172" s="228">
        <v>38.9</v>
      </c>
      <c r="J172" s="228">
        <v>38.4</v>
      </c>
      <c r="K172" s="228">
        <v>37.200000000000003</v>
      </c>
      <c r="L172" s="228">
        <v>35</v>
      </c>
      <c r="M172" s="228">
        <v>40.760146143</v>
      </c>
      <c r="N172" s="228">
        <v>39</v>
      </c>
      <c r="O172" s="228">
        <v>34.61</v>
      </c>
      <c r="P172" s="236">
        <v>58.8</v>
      </c>
      <c r="Q172" s="228">
        <v>33.200000000000003</v>
      </c>
      <c r="R172" s="228">
        <v>42.23</v>
      </c>
      <c r="S172" s="228">
        <v>51.218000000000004</v>
      </c>
      <c r="T172" s="236">
        <v>16.5</v>
      </c>
      <c r="U172" s="236">
        <v>84.08</v>
      </c>
      <c r="V172" s="228">
        <v>43.2</v>
      </c>
      <c r="W172" s="228">
        <v>43.1</v>
      </c>
      <c r="X172" s="229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5">
        <v>16</v>
      </c>
    </row>
    <row r="173" spans="1:65">
      <c r="A173" s="30"/>
      <c r="B173" s="19">
        <v>1</v>
      </c>
      <c r="C173" s="9">
        <v>4</v>
      </c>
      <c r="D173" s="228">
        <v>42.030613308421451</v>
      </c>
      <c r="E173" s="228">
        <v>35.347000000000001</v>
      </c>
      <c r="F173" s="228">
        <v>39.5</v>
      </c>
      <c r="G173" s="228">
        <v>46.063000000000002</v>
      </c>
      <c r="H173" s="228">
        <v>40.200000000000003</v>
      </c>
      <c r="I173" s="228">
        <v>44.4</v>
      </c>
      <c r="J173" s="228">
        <v>36.1</v>
      </c>
      <c r="K173" s="228">
        <v>39.200000000000003</v>
      </c>
      <c r="L173" s="228">
        <v>33.799999999999997</v>
      </c>
      <c r="M173" s="228">
        <v>41.395869428000005</v>
      </c>
      <c r="N173" s="228">
        <v>40</v>
      </c>
      <c r="O173" s="228">
        <v>34.21</v>
      </c>
      <c r="P173" s="236">
        <v>57.9</v>
      </c>
      <c r="Q173" s="228">
        <v>32.799999999999997</v>
      </c>
      <c r="R173" s="228">
        <v>41.99</v>
      </c>
      <c r="S173" s="228">
        <v>48.298000000000002</v>
      </c>
      <c r="T173" s="236">
        <v>16</v>
      </c>
      <c r="U173" s="236">
        <v>86.64</v>
      </c>
      <c r="V173" s="228">
        <v>45.9</v>
      </c>
      <c r="W173" s="228">
        <v>44.67</v>
      </c>
      <c r="X173" s="229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5">
        <v>40.445579029099569</v>
      </c>
    </row>
    <row r="174" spans="1:65">
      <c r="A174" s="30"/>
      <c r="B174" s="19">
        <v>1</v>
      </c>
      <c r="C174" s="9">
        <v>5</v>
      </c>
      <c r="D174" s="228">
        <v>44.261028894046405</v>
      </c>
      <c r="E174" s="228">
        <v>35.968000000000004</v>
      </c>
      <c r="F174" s="228">
        <v>42</v>
      </c>
      <c r="G174" s="228">
        <v>51.256999999999998</v>
      </c>
      <c r="H174" s="228">
        <v>39.5</v>
      </c>
      <c r="I174" s="228">
        <v>42.6</v>
      </c>
      <c r="J174" s="228">
        <v>40</v>
      </c>
      <c r="K174" s="228">
        <v>38.1</v>
      </c>
      <c r="L174" s="228">
        <v>35.799999999999997</v>
      </c>
      <c r="M174" s="228">
        <v>39.708861213000006</v>
      </c>
      <c r="N174" s="228">
        <v>41</v>
      </c>
      <c r="O174" s="228">
        <v>33.46</v>
      </c>
      <c r="P174" s="236">
        <v>57.4</v>
      </c>
      <c r="Q174" s="228">
        <v>32.799999999999997</v>
      </c>
      <c r="R174" s="228">
        <v>45.27</v>
      </c>
      <c r="S174" s="228">
        <v>49.082000000000001</v>
      </c>
      <c r="T174" s="236">
        <v>15.400000000000002</v>
      </c>
      <c r="U174" s="236">
        <v>84.320000000000007</v>
      </c>
      <c r="V174" s="228">
        <v>39.200000000000003</v>
      </c>
      <c r="W174" s="228">
        <v>43.61</v>
      </c>
      <c r="X174" s="229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5">
        <v>81</v>
      </c>
    </row>
    <row r="175" spans="1:65">
      <c r="A175" s="30"/>
      <c r="B175" s="19">
        <v>1</v>
      </c>
      <c r="C175" s="9">
        <v>6</v>
      </c>
      <c r="D175" s="228">
        <v>44.913020526313986</v>
      </c>
      <c r="E175" s="228">
        <v>31.597999999999999</v>
      </c>
      <c r="F175" s="228">
        <v>40.799999999999997</v>
      </c>
      <c r="G175" s="228">
        <v>49.101399999999998</v>
      </c>
      <c r="H175" s="228">
        <v>34.799999999999997</v>
      </c>
      <c r="I175" s="228">
        <v>40</v>
      </c>
      <c r="J175" s="228">
        <v>39.799999999999997</v>
      </c>
      <c r="K175" s="228">
        <v>36.9</v>
      </c>
      <c r="L175" s="228">
        <v>35</v>
      </c>
      <c r="M175" s="228">
        <v>40.82149320740421</v>
      </c>
      <c r="N175" s="228">
        <v>41</v>
      </c>
      <c r="O175" s="228">
        <v>34.5</v>
      </c>
      <c r="P175" s="236">
        <v>57.5</v>
      </c>
      <c r="Q175" s="228">
        <v>33.299999999999997</v>
      </c>
      <c r="R175" s="228">
        <v>45.35</v>
      </c>
      <c r="S175" s="228">
        <v>50.658000000000001</v>
      </c>
      <c r="T175" s="236">
        <v>14.7</v>
      </c>
      <c r="U175" s="236">
        <v>85.6</v>
      </c>
      <c r="V175" s="228">
        <v>42.6</v>
      </c>
      <c r="W175" s="228">
        <v>44.69</v>
      </c>
      <c r="X175" s="229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1"/>
    </row>
    <row r="176" spans="1:65">
      <c r="A176" s="30"/>
      <c r="B176" s="20" t="s">
        <v>267</v>
      </c>
      <c r="C176" s="12"/>
      <c r="D176" s="238">
        <v>43.623525106253965</v>
      </c>
      <c r="E176" s="238">
        <v>36.017000000000003</v>
      </c>
      <c r="F176" s="238">
        <v>40.800000000000004</v>
      </c>
      <c r="G176" s="238">
        <v>48.893633333333334</v>
      </c>
      <c r="H176" s="238">
        <v>38.666666666666664</v>
      </c>
      <c r="I176" s="238">
        <v>41.699999999999996</v>
      </c>
      <c r="J176" s="238">
        <v>38.783333333333331</v>
      </c>
      <c r="K176" s="238">
        <v>37.466666666666669</v>
      </c>
      <c r="L176" s="238">
        <v>35.033333333333331</v>
      </c>
      <c r="M176" s="238">
        <v>40.46735172177204</v>
      </c>
      <c r="N176" s="238">
        <v>39.5</v>
      </c>
      <c r="O176" s="238">
        <v>34.211666666666666</v>
      </c>
      <c r="P176" s="238">
        <v>57.699999999999996</v>
      </c>
      <c r="Q176" s="238">
        <v>32.966666666666669</v>
      </c>
      <c r="R176" s="238">
        <v>42.925000000000004</v>
      </c>
      <c r="S176" s="238">
        <v>49.1</v>
      </c>
      <c r="T176" s="238">
        <v>15.583333333333334</v>
      </c>
      <c r="U176" s="238">
        <v>85.773333333333326</v>
      </c>
      <c r="V176" s="238">
        <v>43.95000000000001</v>
      </c>
      <c r="W176" s="238">
        <v>43.47</v>
      </c>
      <c r="X176" s="229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1"/>
    </row>
    <row r="177" spans="1:65">
      <c r="A177" s="30"/>
      <c r="B177" s="3" t="s">
        <v>268</v>
      </c>
      <c r="C177" s="29"/>
      <c r="D177" s="228">
        <v>43.867916867538028</v>
      </c>
      <c r="E177" s="228">
        <v>36.271000000000001</v>
      </c>
      <c r="F177" s="228">
        <v>40.549999999999997</v>
      </c>
      <c r="G177" s="228">
        <v>49.106250000000003</v>
      </c>
      <c r="H177" s="228">
        <v>39.049999999999997</v>
      </c>
      <c r="I177" s="228">
        <v>42.15</v>
      </c>
      <c r="J177" s="228">
        <v>39.099999999999994</v>
      </c>
      <c r="K177" s="228">
        <v>37.35</v>
      </c>
      <c r="L177" s="228">
        <v>35</v>
      </c>
      <c r="M177" s="228">
        <v>40.516316673000006</v>
      </c>
      <c r="N177" s="228">
        <v>39.5</v>
      </c>
      <c r="O177" s="228">
        <v>34.35</v>
      </c>
      <c r="P177" s="228">
        <v>57.7</v>
      </c>
      <c r="Q177" s="228">
        <v>32.950000000000003</v>
      </c>
      <c r="R177" s="228">
        <v>42.11</v>
      </c>
      <c r="S177" s="228">
        <v>49.383499999999998</v>
      </c>
      <c r="T177" s="228">
        <v>15.700000000000001</v>
      </c>
      <c r="U177" s="228">
        <v>86.12</v>
      </c>
      <c r="V177" s="228">
        <v>44.150000000000006</v>
      </c>
      <c r="W177" s="228">
        <v>43.355000000000004</v>
      </c>
      <c r="X177" s="229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  <c r="AV177" s="230"/>
      <c r="AW177" s="230"/>
      <c r="AX177" s="230"/>
      <c r="AY177" s="230"/>
      <c r="AZ177" s="230"/>
      <c r="BA177" s="230"/>
      <c r="BB177" s="230"/>
      <c r="BC177" s="230"/>
      <c r="BD177" s="230"/>
      <c r="BE177" s="230"/>
      <c r="BF177" s="230"/>
      <c r="BG177" s="230"/>
      <c r="BH177" s="230"/>
      <c r="BI177" s="230"/>
      <c r="BJ177" s="230"/>
      <c r="BK177" s="230"/>
      <c r="BL177" s="230"/>
      <c r="BM177" s="231"/>
    </row>
    <row r="178" spans="1:65">
      <c r="A178" s="30"/>
      <c r="B178" s="3" t="s">
        <v>269</v>
      </c>
      <c r="C178" s="29"/>
      <c r="D178" s="228">
        <v>1.0611190823632624</v>
      </c>
      <c r="E178" s="228">
        <v>2.5272741046431828</v>
      </c>
      <c r="F178" s="228">
        <v>1.0178408519999578</v>
      </c>
      <c r="G178" s="228">
        <v>1.7465228800867916</v>
      </c>
      <c r="H178" s="228">
        <v>2.1143951065651554</v>
      </c>
      <c r="I178" s="228">
        <v>1.9677398201998149</v>
      </c>
      <c r="J178" s="228">
        <v>1.5625833311112292</v>
      </c>
      <c r="K178" s="228">
        <v>1.1183320914051738</v>
      </c>
      <c r="L178" s="228">
        <v>0.88015150211010207</v>
      </c>
      <c r="M178" s="228">
        <v>0.64398394055072916</v>
      </c>
      <c r="N178" s="228">
        <v>1.51657508881031</v>
      </c>
      <c r="O178" s="228">
        <v>0.4310645736623071</v>
      </c>
      <c r="P178" s="228">
        <v>0.69570108523704166</v>
      </c>
      <c r="Q178" s="228">
        <v>0.27325202042558955</v>
      </c>
      <c r="R178" s="228">
        <v>1.8816561853856311</v>
      </c>
      <c r="S178" s="228">
        <v>1.9869334160962731</v>
      </c>
      <c r="T178" s="228">
        <v>0.70261416628663753</v>
      </c>
      <c r="U178" s="228">
        <v>1.3438253854823043</v>
      </c>
      <c r="V178" s="228">
        <v>2.9710267585466132</v>
      </c>
      <c r="W178" s="228">
        <v>1.1356936206565571</v>
      </c>
      <c r="X178" s="229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1"/>
    </row>
    <row r="179" spans="1:65">
      <c r="A179" s="30"/>
      <c r="B179" s="3" t="s">
        <v>87</v>
      </c>
      <c r="C179" s="29"/>
      <c r="D179" s="13">
        <v>2.4324468959780098E-2</v>
      </c>
      <c r="E179" s="13">
        <v>7.0168923137495703E-2</v>
      </c>
      <c r="F179" s="13">
        <v>2.4947079705881316E-2</v>
      </c>
      <c r="G179" s="13">
        <v>3.5720865090549447E-2</v>
      </c>
      <c r="H179" s="13">
        <v>5.4682632066340227E-2</v>
      </c>
      <c r="I179" s="13">
        <v>4.7188005280571106E-2</v>
      </c>
      <c r="J179" s="13">
        <v>4.0290072998140851E-2</v>
      </c>
      <c r="K179" s="13">
        <v>2.9848721300849833E-2</v>
      </c>
      <c r="L179" s="13">
        <v>2.5123258861373038E-2</v>
      </c>
      <c r="M179" s="13">
        <v>1.5913666527485073E-2</v>
      </c>
      <c r="N179" s="13">
        <v>3.8394306045830634E-2</v>
      </c>
      <c r="O179" s="13">
        <v>1.2599929078646868E-2</v>
      </c>
      <c r="P179" s="13">
        <v>1.2057211182617707E-2</v>
      </c>
      <c r="Q179" s="13">
        <v>8.288736716650846E-3</v>
      </c>
      <c r="R179" s="13">
        <v>4.3835904144103224E-2</v>
      </c>
      <c r="S179" s="13">
        <v>4.0467075684241814E-2</v>
      </c>
      <c r="T179" s="13">
        <v>4.5087540082564971E-2</v>
      </c>
      <c r="U179" s="13">
        <v>1.5667169891368387E-2</v>
      </c>
      <c r="V179" s="13">
        <v>6.7600153778079916E-2</v>
      </c>
      <c r="W179" s="13">
        <v>2.6125917199368694E-2</v>
      </c>
      <c r="X179" s="155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270</v>
      </c>
      <c r="C180" s="29"/>
      <c r="D180" s="13">
        <v>7.8573385607063395E-2</v>
      </c>
      <c r="E180" s="13">
        <v>-0.1094947614895887</v>
      </c>
      <c r="F180" s="13">
        <v>8.7629100487209843E-3</v>
      </c>
      <c r="G180" s="13">
        <v>0.20887460402422731</v>
      </c>
      <c r="H180" s="13">
        <v>-4.3982863025722074E-2</v>
      </c>
      <c r="I180" s="13">
        <v>3.1015033064501374E-2</v>
      </c>
      <c r="J180" s="13">
        <v>-4.1098328560713493E-2</v>
      </c>
      <c r="K180" s="13">
        <v>-7.3652360380096149E-2</v>
      </c>
      <c r="L180" s="13">
        <v>-0.13381550779313267</v>
      </c>
      <c r="M180" s="13">
        <v>5.3832070636961049E-4</v>
      </c>
      <c r="N180" s="13">
        <v>-2.3379045418517763E-2</v>
      </c>
      <c r="O180" s="13">
        <v>-0.15413087195383612</v>
      </c>
      <c r="P180" s="13">
        <v>0.42660833112282326</v>
      </c>
      <c r="Q180" s="13">
        <v>-0.18491297545899921</v>
      </c>
      <c r="R180" s="13">
        <v>6.1302644947091922E-2</v>
      </c>
      <c r="S180" s="13">
        <v>0.21397693341647539</v>
      </c>
      <c r="T180" s="13">
        <v>-0.61470861074528016</v>
      </c>
      <c r="U180" s="13">
        <v>1.1207097386743206</v>
      </c>
      <c r="V180" s="13">
        <v>8.6645340603953347E-2</v>
      </c>
      <c r="W180" s="13">
        <v>7.4777541662203406E-2</v>
      </c>
      <c r="X180" s="155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271</v>
      </c>
      <c r="C181" s="47"/>
      <c r="D181" s="45">
        <v>0.62</v>
      </c>
      <c r="E181" s="45">
        <v>0.96</v>
      </c>
      <c r="F181" s="45">
        <v>0.03</v>
      </c>
      <c r="G181" s="45">
        <v>1.72</v>
      </c>
      <c r="H181" s="45">
        <v>0.41</v>
      </c>
      <c r="I181" s="45">
        <v>0.22</v>
      </c>
      <c r="J181" s="45">
        <v>0.38</v>
      </c>
      <c r="K181" s="45">
        <v>0.66</v>
      </c>
      <c r="L181" s="45">
        <v>1.1599999999999999</v>
      </c>
      <c r="M181" s="45">
        <v>0.03</v>
      </c>
      <c r="N181" s="45">
        <v>0.24</v>
      </c>
      <c r="O181" s="45">
        <v>1.34</v>
      </c>
      <c r="P181" s="45">
        <v>3.55</v>
      </c>
      <c r="Q181" s="45">
        <v>1.59</v>
      </c>
      <c r="R181" s="45">
        <v>0.48</v>
      </c>
      <c r="S181" s="45">
        <v>1.76</v>
      </c>
      <c r="T181" s="45">
        <v>5.21</v>
      </c>
      <c r="U181" s="45">
        <v>9.39</v>
      </c>
      <c r="V181" s="45">
        <v>0.69</v>
      </c>
      <c r="W181" s="45">
        <v>0.59</v>
      </c>
      <c r="X181" s="155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6"/>
    </row>
    <row r="183" spans="1:65" ht="15">
      <c r="B183" s="8" t="s">
        <v>569</v>
      </c>
      <c r="BM183" s="28" t="s">
        <v>67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7" t="s">
        <v>227</v>
      </c>
      <c r="Z184" s="17" t="s">
        <v>227</v>
      </c>
      <c r="AA184" s="17" t="s">
        <v>227</v>
      </c>
      <c r="AB184" s="17" t="s">
        <v>227</v>
      </c>
      <c r="AC184" s="17" t="s">
        <v>227</v>
      </c>
      <c r="AD184" s="17" t="s">
        <v>227</v>
      </c>
      <c r="AE184" s="17" t="s">
        <v>227</v>
      </c>
      <c r="AF184" s="155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53" t="s">
        <v>231</v>
      </c>
      <c r="E185" s="154" t="s">
        <v>232</v>
      </c>
      <c r="F185" s="154" t="s">
        <v>233</v>
      </c>
      <c r="G185" s="154" t="s">
        <v>234</v>
      </c>
      <c r="H185" s="154" t="s">
        <v>292</v>
      </c>
      <c r="I185" s="154" t="s">
        <v>237</v>
      </c>
      <c r="J185" s="154" t="s">
        <v>238</v>
      </c>
      <c r="K185" s="154" t="s">
        <v>239</v>
      </c>
      <c r="L185" s="154" t="s">
        <v>241</v>
      </c>
      <c r="M185" s="154" t="s">
        <v>242</v>
      </c>
      <c r="N185" s="154" t="s">
        <v>243</v>
      </c>
      <c r="O185" s="154" t="s">
        <v>244</v>
      </c>
      <c r="P185" s="154" t="s">
        <v>245</v>
      </c>
      <c r="Q185" s="154" t="s">
        <v>246</v>
      </c>
      <c r="R185" s="154" t="s">
        <v>247</v>
      </c>
      <c r="S185" s="154" t="s">
        <v>248</v>
      </c>
      <c r="T185" s="154" t="s">
        <v>249</v>
      </c>
      <c r="U185" s="154" t="s">
        <v>250</v>
      </c>
      <c r="V185" s="154" t="s">
        <v>251</v>
      </c>
      <c r="W185" s="154" t="s">
        <v>252</v>
      </c>
      <c r="X185" s="154" t="s">
        <v>253</v>
      </c>
      <c r="Y185" s="154" t="s">
        <v>254</v>
      </c>
      <c r="Z185" s="154" t="s">
        <v>255</v>
      </c>
      <c r="AA185" s="154" t="s">
        <v>256</v>
      </c>
      <c r="AB185" s="154" t="s">
        <v>257</v>
      </c>
      <c r="AC185" s="154" t="s">
        <v>258</v>
      </c>
      <c r="AD185" s="154" t="s">
        <v>259</v>
      </c>
      <c r="AE185" s="154" t="s">
        <v>260</v>
      </c>
      <c r="AF185" s="155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329</v>
      </c>
      <c r="E186" s="11" t="s">
        <v>290</v>
      </c>
      <c r="F186" s="11" t="s">
        <v>290</v>
      </c>
      <c r="G186" s="11" t="s">
        <v>329</v>
      </c>
      <c r="H186" s="11" t="s">
        <v>330</v>
      </c>
      <c r="I186" s="11" t="s">
        <v>330</v>
      </c>
      <c r="J186" s="11" t="s">
        <v>329</v>
      </c>
      <c r="K186" s="11" t="s">
        <v>329</v>
      </c>
      <c r="L186" s="11" t="s">
        <v>290</v>
      </c>
      <c r="M186" s="11" t="s">
        <v>290</v>
      </c>
      <c r="N186" s="11" t="s">
        <v>290</v>
      </c>
      <c r="O186" s="11" t="s">
        <v>290</v>
      </c>
      <c r="P186" s="11" t="s">
        <v>290</v>
      </c>
      <c r="Q186" s="11" t="s">
        <v>290</v>
      </c>
      <c r="R186" s="11" t="s">
        <v>330</v>
      </c>
      <c r="S186" s="11" t="s">
        <v>330</v>
      </c>
      <c r="T186" s="11" t="s">
        <v>330</v>
      </c>
      <c r="U186" s="11" t="s">
        <v>330</v>
      </c>
      <c r="V186" s="11" t="s">
        <v>330</v>
      </c>
      <c r="W186" s="11" t="s">
        <v>290</v>
      </c>
      <c r="X186" s="11" t="s">
        <v>290</v>
      </c>
      <c r="Y186" s="11" t="s">
        <v>329</v>
      </c>
      <c r="Z186" s="11" t="s">
        <v>290</v>
      </c>
      <c r="AA186" s="11" t="s">
        <v>330</v>
      </c>
      <c r="AB186" s="11" t="s">
        <v>290</v>
      </c>
      <c r="AC186" s="11" t="s">
        <v>329</v>
      </c>
      <c r="AD186" s="11" t="s">
        <v>290</v>
      </c>
      <c r="AE186" s="11" t="s">
        <v>330</v>
      </c>
      <c r="AF186" s="155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333</v>
      </c>
      <c r="E187" s="26" t="s">
        <v>331</v>
      </c>
      <c r="F187" s="26" t="s">
        <v>332</v>
      </c>
      <c r="G187" s="26" t="s">
        <v>331</v>
      </c>
      <c r="H187" s="26" t="s">
        <v>333</v>
      </c>
      <c r="I187" s="26" t="s">
        <v>334</v>
      </c>
      <c r="J187" s="26" t="s">
        <v>334</v>
      </c>
      <c r="K187" s="26" t="s">
        <v>334</v>
      </c>
      <c r="L187" s="26" t="s">
        <v>334</v>
      </c>
      <c r="M187" s="26" t="s">
        <v>334</v>
      </c>
      <c r="N187" s="26" t="s">
        <v>334</v>
      </c>
      <c r="O187" s="26" t="s">
        <v>334</v>
      </c>
      <c r="P187" s="26" t="s">
        <v>334</v>
      </c>
      <c r="Q187" s="26" t="s">
        <v>334</v>
      </c>
      <c r="R187" s="26" t="s">
        <v>332</v>
      </c>
      <c r="S187" s="26" t="s">
        <v>333</v>
      </c>
      <c r="T187" s="26" t="s">
        <v>333</v>
      </c>
      <c r="U187" s="26" t="s">
        <v>332</v>
      </c>
      <c r="V187" s="26" t="s">
        <v>334</v>
      </c>
      <c r="W187" s="26" t="s">
        <v>266</v>
      </c>
      <c r="X187" s="26" t="s">
        <v>333</v>
      </c>
      <c r="Y187" s="26" t="s">
        <v>332</v>
      </c>
      <c r="Z187" s="26" t="s">
        <v>332</v>
      </c>
      <c r="AA187" s="26" t="s">
        <v>334</v>
      </c>
      <c r="AB187" s="26" t="s">
        <v>334</v>
      </c>
      <c r="AC187" s="26" t="s">
        <v>331</v>
      </c>
      <c r="AD187" s="26" t="s">
        <v>334</v>
      </c>
      <c r="AE187" s="26" t="s">
        <v>333</v>
      </c>
      <c r="AF187" s="155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32">
        <v>15.46</v>
      </c>
      <c r="E188" s="233">
        <v>12.297942980468864</v>
      </c>
      <c r="F188" s="233">
        <v>12.5</v>
      </c>
      <c r="G188" s="232">
        <v>17.130898720000001</v>
      </c>
      <c r="H188" s="233">
        <v>12.67241012</v>
      </c>
      <c r="I188" s="233">
        <v>13.4</v>
      </c>
      <c r="J188" s="233">
        <v>12.046099999999999</v>
      </c>
      <c r="K188" s="232">
        <v>11</v>
      </c>
      <c r="L188" s="233">
        <v>10.199999999999999</v>
      </c>
      <c r="M188" s="233">
        <v>11.8</v>
      </c>
      <c r="N188" s="233">
        <v>13</v>
      </c>
      <c r="O188" s="233">
        <v>11.6</v>
      </c>
      <c r="P188" s="233">
        <v>11.6</v>
      </c>
      <c r="Q188" s="233">
        <v>12</v>
      </c>
      <c r="R188" s="233">
        <v>10.873455651450001</v>
      </c>
      <c r="S188" s="233">
        <v>11.3</v>
      </c>
      <c r="T188" s="233">
        <v>11.5</v>
      </c>
      <c r="U188" s="233">
        <v>11.7</v>
      </c>
      <c r="V188" s="233">
        <v>11.7</v>
      </c>
      <c r="W188" s="233">
        <v>11.6</v>
      </c>
      <c r="X188" s="233">
        <v>12.5</v>
      </c>
      <c r="Y188" s="232">
        <v>12</v>
      </c>
      <c r="Z188" s="233">
        <v>11.4</v>
      </c>
      <c r="AA188" s="233">
        <v>12.34</v>
      </c>
      <c r="AB188" s="234">
        <v>9.5</v>
      </c>
      <c r="AC188" s="233">
        <v>12.25</v>
      </c>
      <c r="AD188" s="233">
        <v>12.6</v>
      </c>
      <c r="AE188" s="233">
        <v>11.5</v>
      </c>
      <c r="AF188" s="229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  <c r="AV188" s="230"/>
      <c r="AW188" s="230"/>
      <c r="AX188" s="230"/>
      <c r="AY188" s="230"/>
      <c r="AZ188" s="230"/>
      <c r="BA188" s="230"/>
      <c r="BB188" s="230"/>
      <c r="BC188" s="230"/>
      <c r="BD188" s="230"/>
      <c r="BE188" s="230"/>
      <c r="BF188" s="230"/>
      <c r="BG188" s="230"/>
      <c r="BH188" s="230"/>
      <c r="BI188" s="230"/>
      <c r="BJ188" s="230"/>
      <c r="BK188" s="230"/>
      <c r="BL188" s="230"/>
      <c r="BM188" s="235">
        <v>1</v>
      </c>
    </row>
    <row r="189" spans="1:65">
      <c r="A189" s="30"/>
      <c r="B189" s="19">
        <v>1</v>
      </c>
      <c r="C189" s="9">
        <v>2</v>
      </c>
      <c r="D189" s="236">
        <v>15.88</v>
      </c>
      <c r="E189" s="228">
        <v>11.932931638463085</v>
      </c>
      <c r="F189" s="228">
        <v>12.8</v>
      </c>
      <c r="G189" s="236">
        <v>16.743170450000001</v>
      </c>
      <c r="H189" s="228">
        <v>12.573463009999999</v>
      </c>
      <c r="I189" s="228">
        <v>12.8</v>
      </c>
      <c r="J189" s="228">
        <v>12.4924</v>
      </c>
      <c r="K189" s="236">
        <v>11</v>
      </c>
      <c r="L189" s="228">
        <v>10.6</v>
      </c>
      <c r="M189" s="228">
        <v>11.6</v>
      </c>
      <c r="N189" s="228">
        <v>13</v>
      </c>
      <c r="O189" s="228">
        <v>11.4</v>
      </c>
      <c r="P189" s="228">
        <v>12</v>
      </c>
      <c r="Q189" s="228">
        <v>12.2</v>
      </c>
      <c r="R189" s="228">
        <v>11.767483495950001</v>
      </c>
      <c r="S189" s="228">
        <v>11.2</v>
      </c>
      <c r="T189" s="228">
        <v>11.2</v>
      </c>
      <c r="U189" s="228">
        <v>11.3</v>
      </c>
      <c r="V189" s="228">
        <v>11.6</v>
      </c>
      <c r="W189" s="228">
        <v>12.1</v>
      </c>
      <c r="X189" s="228">
        <v>11.6</v>
      </c>
      <c r="Y189" s="236">
        <v>12</v>
      </c>
      <c r="Z189" s="228">
        <v>12</v>
      </c>
      <c r="AA189" s="228">
        <v>12.49</v>
      </c>
      <c r="AB189" s="236">
        <v>9.1</v>
      </c>
      <c r="AC189" s="228">
        <v>11.99</v>
      </c>
      <c r="AD189" s="228">
        <v>12.3</v>
      </c>
      <c r="AE189" s="228">
        <v>12</v>
      </c>
      <c r="AF189" s="229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5">
        <v>16</v>
      </c>
    </row>
    <row r="190" spans="1:65">
      <c r="A190" s="30"/>
      <c r="B190" s="19">
        <v>1</v>
      </c>
      <c r="C190" s="9">
        <v>3</v>
      </c>
      <c r="D190" s="236">
        <v>15.71</v>
      </c>
      <c r="E190" s="228">
        <v>11.957391962783763</v>
      </c>
      <c r="F190" s="228">
        <v>12.6</v>
      </c>
      <c r="G190" s="236">
        <v>16.577143849999999</v>
      </c>
      <c r="H190" s="228">
        <v>12.466542649999999</v>
      </c>
      <c r="I190" s="228">
        <v>12.7</v>
      </c>
      <c r="J190" s="228">
        <v>10.1394</v>
      </c>
      <c r="K190" s="236">
        <v>11</v>
      </c>
      <c r="L190" s="228">
        <v>11.4</v>
      </c>
      <c r="M190" s="228">
        <v>11.9</v>
      </c>
      <c r="N190" s="237">
        <v>11.6</v>
      </c>
      <c r="O190" s="228">
        <v>11.4</v>
      </c>
      <c r="P190" s="228">
        <v>11.5</v>
      </c>
      <c r="Q190" s="228">
        <v>11.4</v>
      </c>
      <c r="R190" s="228">
        <v>11.189534011950002</v>
      </c>
      <c r="S190" s="228">
        <v>11.2</v>
      </c>
      <c r="T190" s="228">
        <v>11.9</v>
      </c>
      <c r="U190" s="228">
        <v>11.8</v>
      </c>
      <c r="V190" s="228">
        <v>11.6</v>
      </c>
      <c r="W190" s="228">
        <v>11.7</v>
      </c>
      <c r="X190" s="228">
        <v>11.9</v>
      </c>
      <c r="Y190" s="236">
        <v>12</v>
      </c>
      <c r="Z190" s="228">
        <v>12.2</v>
      </c>
      <c r="AA190" s="228">
        <v>12.89</v>
      </c>
      <c r="AB190" s="236">
        <v>9.09</v>
      </c>
      <c r="AC190" s="228">
        <v>11.89</v>
      </c>
      <c r="AD190" s="228">
        <v>12.2</v>
      </c>
      <c r="AE190" s="228">
        <v>12.1</v>
      </c>
      <c r="AF190" s="229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5">
        <v>16</v>
      </c>
    </row>
    <row r="191" spans="1:65">
      <c r="A191" s="30"/>
      <c r="B191" s="19">
        <v>1</v>
      </c>
      <c r="C191" s="9">
        <v>4</v>
      </c>
      <c r="D191" s="236">
        <v>15.929999999999998</v>
      </c>
      <c r="E191" s="228">
        <v>12.153205919080499</v>
      </c>
      <c r="F191" s="228">
        <v>12.2</v>
      </c>
      <c r="G191" s="236">
        <v>16.211080840000001</v>
      </c>
      <c r="H191" s="228">
        <v>12.439509899999999</v>
      </c>
      <c r="I191" s="228">
        <v>12.8</v>
      </c>
      <c r="J191" s="228">
        <v>10.500500000000001</v>
      </c>
      <c r="K191" s="236">
        <v>11</v>
      </c>
      <c r="L191" s="228">
        <v>11.3</v>
      </c>
      <c r="M191" s="228">
        <v>11.8</v>
      </c>
      <c r="N191" s="228">
        <v>13.3</v>
      </c>
      <c r="O191" s="228">
        <v>11.2</v>
      </c>
      <c r="P191" s="228">
        <v>12.1</v>
      </c>
      <c r="Q191" s="228">
        <v>11.2</v>
      </c>
      <c r="R191" s="228">
        <v>11.925845417871267</v>
      </c>
      <c r="S191" s="228">
        <v>11</v>
      </c>
      <c r="T191" s="228">
        <v>11.5</v>
      </c>
      <c r="U191" s="228">
        <v>11.6</v>
      </c>
      <c r="V191" s="228">
        <v>11.6</v>
      </c>
      <c r="W191" s="228">
        <v>12.3</v>
      </c>
      <c r="X191" s="228">
        <v>12</v>
      </c>
      <c r="Y191" s="236">
        <v>11</v>
      </c>
      <c r="Z191" s="228">
        <v>12</v>
      </c>
      <c r="AA191" s="228">
        <v>12.9</v>
      </c>
      <c r="AB191" s="236">
        <v>9.2100000000000009</v>
      </c>
      <c r="AC191" s="237">
        <v>11.18</v>
      </c>
      <c r="AD191" s="228">
        <v>12.6</v>
      </c>
      <c r="AE191" s="228">
        <v>11.9</v>
      </c>
      <c r="AF191" s="229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5">
        <v>11.913977575356752</v>
      </c>
    </row>
    <row r="192" spans="1:65">
      <c r="A192" s="30"/>
      <c r="B192" s="19">
        <v>1</v>
      </c>
      <c r="C192" s="9">
        <v>5</v>
      </c>
      <c r="D192" s="236">
        <v>16.05</v>
      </c>
      <c r="E192" s="228">
        <v>11.925920790597727</v>
      </c>
      <c r="F192" s="228">
        <v>12.5</v>
      </c>
      <c r="G192" s="236">
        <v>16.762430850000001</v>
      </c>
      <c r="H192" s="228">
        <v>12.35643314</v>
      </c>
      <c r="I192" s="228">
        <v>13</v>
      </c>
      <c r="J192" s="228">
        <v>10.564</v>
      </c>
      <c r="K192" s="236">
        <v>11</v>
      </c>
      <c r="L192" s="228">
        <v>11.3</v>
      </c>
      <c r="M192" s="228">
        <v>11.8</v>
      </c>
      <c r="N192" s="228">
        <v>13.4</v>
      </c>
      <c r="O192" s="228">
        <v>12</v>
      </c>
      <c r="P192" s="228">
        <v>12</v>
      </c>
      <c r="Q192" s="228">
        <v>11.8</v>
      </c>
      <c r="R192" s="228">
        <v>11.363068393950002</v>
      </c>
      <c r="S192" s="228">
        <v>11.1</v>
      </c>
      <c r="T192" s="228">
        <v>11.3</v>
      </c>
      <c r="U192" s="228">
        <v>11.4</v>
      </c>
      <c r="V192" s="228">
        <v>11.7</v>
      </c>
      <c r="W192" s="228">
        <v>12.3</v>
      </c>
      <c r="X192" s="228">
        <v>12.3</v>
      </c>
      <c r="Y192" s="236">
        <v>11</v>
      </c>
      <c r="Z192" s="228">
        <v>12.4</v>
      </c>
      <c r="AA192" s="228">
        <v>12.6</v>
      </c>
      <c r="AB192" s="236">
        <v>9.1</v>
      </c>
      <c r="AC192" s="228">
        <v>11.959999999999999</v>
      </c>
      <c r="AD192" s="228">
        <v>11.7</v>
      </c>
      <c r="AE192" s="228">
        <v>11.7</v>
      </c>
      <c r="AF192" s="229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5">
        <v>82</v>
      </c>
    </row>
    <row r="193" spans="1:65">
      <c r="A193" s="30"/>
      <c r="B193" s="19">
        <v>1</v>
      </c>
      <c r="C193" s="9">
        <v>6</v>
      </c>
      <c r="D193" s="236">
        <v>15.73</v>
      </c>
      <c r="E193" s="228">
        <v>12.202643636216727</v>
      </c>
      <c r="F193" s="228">
        <v>12.5</v>
      </c>
      <c r="G193" s="236">
        <v>17.54669745</v>
      </c>
      <c r="H193" s="228">
        <v>12.551572849999999</v>
      </c>
      <c r="I193" s="228">
        <v>12.3</v>
      </c>
      <c r="J193" s="228">
        <v>10.4999</v>
      </c>
      <c r="K193" s="236">
        <v>11</v>
      </c>
      <c r="L193" s="228">
        <v>11</v>
      </c>
      <c r="M193" s="237">
        <v>12.2</v>
      </c>
      <c r="N193" s="228">
        <v>12.5</v>
      </c>
      <c r="O193" s="228">
        <v>11.7</v>
      </c>
      <c r="P193" s="228">
        <v>11.9</v>
      </c>
      <c r="Q193" s="228">
        <v>11.7</v>
      </c>
      <c r="R193" s="228">
        <v>12.175249830450001</v>
      </c>
      <c r="S193" s="228">
        <v>11.2</v>
      </c>
      <c r="T193" s="228">
        <v>11.8</v>
      </c>
      <c r="U193" s="228">
        <v>11.3</v>
      </c>
      <c r="V193" s="228">
        <v>11.5</v>
      </c>
      <c r="W193" s="228">
        <v>12</v>
      </c>
      <c r="X193" s="228">
        <v>12.1</v>
      </c>
      <c r="Y193" s="236">
        <v>11</v>
      </c>
      <c r="Z193" s="228">
        <v>11.6</v>
      </c>
      <c r="AA193" s="228">
        <v>12.39</v>
      </c>
      <c r="AB193" s="236">
        <v>8.85</v>
      </c>
      <c r="AC193" s="228">
        <v>11.77</v>
      </c>
      <c r="AD193" s="228">
        <v>12.2</v>
      </c>
      <c r="AE193" s="228">
        <v>12.3</v>
      </c>
      <c r="AF193" s="229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1"/>
    </row>
    <row r="194" spans="1:65">
      <c r="A194" s="30"/>
      <c r="B194" s="20" t="s">
        <v>267</v>
      </c>
      <c r="C194" s="12"/>
      <c r="D194" s="238">
        <v>15.793333333333335</v>
      </c>
      <c r="E194" s="238">
        <v>12.078339487935111</v>
      </c>
      <c r="F194" s="238">
        <v>12.516666666666666</v>
      </c>
      <c r="G194" s="238">
        <v>16.828570360000001</v>
      </c>
      <c r="H194" s="238">
        <v>12.509988611666666</v>
      </c>
      <c r="I194" s="238">
        <v>12.833333333333334</v>
      </c>
      <c r="J194" s="238">
        <v>11.040383333333333</v>
      </c>
      <c r="K194" s="238">
        <v>11</v>
      </c>
      <c r="L194" s="238">
        <v>10.966666666666667</v>
      </c>
      <c r="M194" s="238">
        <v>11.85</v>
      </c>
      <c r="N194" s="238">
        <v>12.800000000000002</v>
      </c>
      <c r="O194" s="238">
        <v>11.549999999999999</v>
      </c>
      <c r="P194" s="238">
        <v>11.850000000000001</v>
      </c>
      <c r="Q194" s="238">
        <v>11.716666666666667</v>
      </c>
      <c r="R194" s="238">
        <v>11.549106133603546</v>
      </c>
      <c r="S194" s="238">
        <v>11.166666666666666</v>
      </c>
      <c r="T194" s="238">
        <v>11.533333333333333</v>
      </c>
      <c r="U194" s="238">
        <v>11.516666666666666</v>
      </c>
      <c r="V194" s="238">
        <v>11.616666666666667</v>
      </c>
      <c r="W194" s="238">
        <v>12</v>
      </c>
      <c r="X194" s="238">
        <v>12.066666666666665</v>
      </c>
      <c r="Y194" s="238">
        <v>11.5</v>
      </c>
      <c r="Z194" s="238">
        <v>11.933333333333332</v>
      </c>
      <c r="AA194" s="238">
        <v>12.601666666666667</v>
      </c>
      <c r="AB194" s="238">
        <v>9.1416666666666675</v>
      </c>
      <c r="AC194" s="238">
        <v>11.840000000000002</v>
      </c>
      <c r="AD194" s="238">
        <v>12.266666666666666</v>
      </c>
      <c r="AE194" s="238">
        <v>11.916666666666666</v>
      </c>
      <c r="AF194" s="229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1"/>
    </row>
    <row r="195" spans="1:65">
      <c r="A195" s="30"/>
      <c r="B195" s="3" t="s">
        <v>268</v>
      </c>
      <c r="C195" s="29"/>
      <c r="D195" s="228">
        <v>15.805</v>
      </c>
      <c r="E195" s="228">
        <v>12.055298940932131</v>
      </c>
      <c r="F195" s="228">
        <v>12.5</v>
      </c>
      <c r="G195" s="228">
        <v>16.752800650000001</v>
      </c>
      <c r="H195" s="228">
        <v>12.50905775</v>
      </c>
      <c r="I195" s="228">
        <v>12.8</v>
      </c>
      <c r="J195" s="228">
        <v>10.532250000000001</v>
      </c>
      <c r="K195" s="228">
        <v>11</v>
      </c>
      <c r="L195" s="228">
        <v>11.15</v>
      </c>
      <c r="M195" s="228">
        <v>11.8</v>
      </c>
      <c r="N195" s="228">
        <v>13</v>
      </c>
      <c r="O195" s="228">
        <v>11.5</v>
      </c>
      <c r="P195" s="228">
        <v>11.95</v>
      </c>
      <c r="Q195" s="228">
        <v>11.75</v>
      </c>
      <c r="R195" s="228">
        <v>11.565275944950002</v>
      </c>
      <c r="S195" s="228">
        <v>11.2</v>
      </c>
      <c r="T195" s="228">
        <v>11.5</v>
      </c>
      <c r="U195" s="228">
        <v>11.5</v>
      </c>
      <c r="V195" s="228">
        <v>11.6</v>
      </c>
      <c r="W195" s="228">
        <v>12.05</v>
      </c>
      <c r="X195" s="228">
        <v>12.05</v>
      </c>
      <c r="Y195" s="228">
        <v>11.5</v>
      </c>
      <c r="Z195" s="228">
        <v>12</v>
      </c>
      <c r="AA195" s="228">
        <v>12.545</v>
      </c>
      <c r="AB195" s="228">
        <v>9.1</v>
      </c>
      <c r="AC195" s="228">
        <v>11.925000000000001</v>
      </c>
      <c r="AD195" s="228">
        <v>12.25</v>
      </c>
      <c r="AE195" s="228">
        <v>11.95</v>
      </c>
      <c r="AF195" s="229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1"/>
    </row>
    <row r="196" spans="1:65">
      <c r="A196" s="30"/>
      <c r="B196" s="3" t="s">
        <v>269</v>
      </c>
      <c r="C196" s="29"/>
      <c r="D196" s="23">
        <v>0.20694604771936695</v>
      </c>
      <c r="E196" s="23">
        <v>0.16017827789798939</v>
      </c>
      <c r="F196" s="23">
        <v>0.19407902170679558</v>
      </c>
      <c r="G196" s="23">
        <v>0.46114751030528522</v>
      </c>
      <c r="H196" s="23">
        <v>0.11186874250917854</v>
      </c>
      <c r="I196" s="23">
        <v>0.36147844564602549</v>
      </c>
      <c r="J196" s="23">
        <v>0.97387131679019379</v>
      </c>
      <c r="K196" s="23">
        <v>0</v>
      </c>
      <c r="L196" s="23">
        <v>0.47609522856952391</v>
      </c>
      <c r="M196" s="23">
        <v>0.19748417658131476</v>
      </c>
      <c r="N196" s="23">
        <v>0.66633324995830767</v>
      </c>
      <c r="O196" s="23">
        <v>0.28106938645110396</v>
      </c>
      <c r="P196" s="23">
        <v>0.2428991560298224</v>
      </c>
      <c r="Q196" s="23">
        <v>0.37103458958251678</v>
      </c>
      <c r="R196" s="23">
        <v>0.4903229170815176</v>
      </c>
      <c r="S196" s="23">
        <v>0.10327955589886455</v>
      </c>
      <c r="T196" s="23">
        <v>0.2732520204255896</v>
      </c>
      <c r="U196" s="23">
        <v>0.21369760566432777</v>
      </c>
      <c r="V196" s="23">
        <v>7.5277265270907834E-2</v>
      </c>
      <c r="W196" s="23">
        <v>0.29664793948382701</v>
      </c>
      <c r="X196" s="23">
        <v>0.31411250638372679</v>
      </c>
      <c r="Y196" s="23">
        <v>0.54772255750516607</v>
      </c>
      <c r="Z196" s="23">
        <v>0.37237973450050504</v>
      </c>
      <c r="AA196" s="23">
        <v>0.24408331910777259</v>
      </c>
      <c r="AB196" s="23">
        <v>0.21179392499943608</v>
      </c>
      <c r="AC196" s="23">
        <v>0.3600000000000001</v>
      </c>
      <c r="AD196" s="23">
        <v>0.33266599866332414</v>
      </c>
      <c r="AE196" s="23">
        <v>0.28577380332470437</v>
      </c>
      <c r="AF196" s="155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3" t="s">
        <v>87</v>
      </c>
      <c r="C197" s="29"/>
      <c r="D197" s="13">
        <v>1.3103379973788534E-2</v>
      </c>
      <c r="E197" s="13">
        <v>1.3261614153004168E-2</v>
      </c>
      <c r="F197" s="13">
        <v>1.5505647539823883E-2</v>
      </c>
      <c r="G197" s="13">
        <v>2.740265515372544E-2</v>
      </c>
      <c r="H197" s="13">
        <v>8.9423536648827236E-3</v>
      </c>
      <c r="I197" s="13">
        <v>2.8167151608781207E-2</v>
      </c>
      <c r="J197" s="13">
        <v>8.8209918748913652E-2</v>
      </c>
      <c r="K197" s="13">
        <v>0</v>
      </c>
      <c r="L197" s="13">
        <v>4.3412938775336529E-2</v>
      </c>
      <c r="M197" s="13">
        <v>1.6665331357072977E-2</v>
      </c>
      <c r="N197" s="13">
        <v>5.205728515299278E-2</v>
      </c>
      <c r="O197" s="13">
        <v>2.4335011813948398E-2</v>
      </c>
      <c r="P197" s="13">
        <v>2.0497819074246613E-2</v>
      </c>
      <c r="Q197" s="13">
        <v>3.1667248044027034E-2</v>
      </c>
      <c r="R197" s="13">
        <v>4.2455486286931132E-2</v>
      </c>
      <c r="S197" s="13">
        <v>9.2489154536296615E-3</v>
      </c>
      <c r="T197" s="13">
        <v>2.3692371713201411E-2</v>
      </c>
      <c r="U197" s="13">
        <v>1.8555508451316451E-2</v>
      </c>
      <c r="V197" s="13">
        <v>6.4801089185860397E-3</v>
      </c>
      <c r="W197" s="13">
        <v>2.4720661623652249E-2</v>
      </c>
      <c r="X197" s="13">
        <v>2.6031423180971836E-2</v>
      </c>
      <c r="Y197" s="13">
        <v>4.7628048478710092E-2</v>
      </c>
      <c r="Z197" s="13">
        <v>3.1205005684399868E-2</v>
      </c>
      <c r="AA197" s="13">
        <v>1.9369129938455701E-2</v>
      </c>
      <c r="AB197" s="13">
        <v>2.3167977210512607E-2</v>
      </c>
      <c r="AC197" s="13">
        <v>3.0405405405405411E-2</v>
      </c>
      <c r="AD197" s="13">
        <v>2.7119510760597078E-2</v>
      </c>
      <c r="AE197" s="13">
        <v>2.3981018460814355E-2</v>
      </c>
      <c r="AF197" s="155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270</v>
      </c>
      <c r="C198" s="29"/>
      <c r="D198" s="13">
        <v>0.32561382069417055</v>
      </c>
      <c r="E198" s="13">
        <v>1.3795721163545771E-2</v>
      </c>
      <c r="F198" s="13">
        <v>5.0586723661167232E-2</v>
      </c>
      <c r="G198" s="13">
        <v>0.41250646591854823</v>
      </c>
      <c r="H198" s="13">
        <v>5.002620095095045E-2</v>
      </c>
      <c r="I198" s="13">
        <v>7.7166148094672149E-2</v>
      </c>
      <c r="J198" s="13">
        <v>-7.3325154130757242E-2</v>
      </c>
      <c r="K198" s="13">
        <v>-7.6714730204566761E-2</v>
      </c>
      <c r="L198" s="13">
        <v>-7.9512564355461945E-2</v>
      </c>
      <c r="M198" s="13">
        <v>-5.3699593567378967E-3</v>
      </c>
      <c r="N198" s="13">
        <v>7.4368313943776965E-2</v>
      </c>
      <c r="O198" s="13">
        <v>-3.0550466714795221E-2</v>
      </c>
      <c r="P198" s="13">
        <v>-5.3699593567376747E-3</v>
      </c>
      <c r="Q198" s="13">
        <v>-1.6561295960318856E-2</v>
      </c>
      <c r="R198" s="13">
        <v>-3.0625493412705151E-2</v>
      </c>
      <c r="S198" s="13">
        <v>-6.2725559450090507E-2</v>
      </c>
      <c r="T198" s="13">
        <v>-3.1949383790242702E-2</v>
      </c>
      <c r="U198" s="13">
        <v>-3.3348300865690406E-2</v>
      </c>
      <c r="V198" s="13">
        <v>-2.495479841300452E-2</v>
      </c>
      <c r="W198" s="13">
        <v>7.2202943222907656E-3</v>
      </c>
      <c r="X198" s="13">
        <v>1.2815962624081134E-2</v>
      </c>
      <c r="Y198" s="13">
        <v>-3.4747217941137998E-2</v>
      </c>
      <c r="Z198" s="13">
        <v>1.624626020500175E-3</v>
      </c>
      <c r="AA198" s="13">
        <v>5.7721200745949997E-2</v>
      </c>
      <c r="AB198" s="13">
        <v>-0.23269398411697695</v>
      </c>
      <c r="AC198" s="13">
        <v>-6.2093096020062744E-3</v>
      </c>
      <c r="AD198" s="13">
        <v>2.9602967529452684E-2</v>
      </c>
      <c r="AE198" s="13">
        <v>2.2570894505258288E-4</v>
      </c>
      <c r="AF198" s="155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46" t="s">
        <v>271</v>
      </c>
      <c r="C199" s="47"/>
      <c r="D199" s="45">
        <v>7.36</v>
      </c>
      <c r="E199" s="45">
        <v>0.37</v>
      </c>
      <c r="F199" s="45">
        <v>1.19</v>
      </c>
      <c r="G199" s="45">
        <v>9.31</v>
      </c>
      <c r="H199" s="45">
        <v>1.18</v>
      </c>
      <c r="I199" s="45">
        <v>1.79</v>
      </c>
      <c r="J199" s="45">
        <v>1.59</v>
      </c>
      <c r="K199" s="45" t="s">
        <v>272</v>
      </c>
      <c r="L199" s="45">
        <v>1.72</v>
      </c>
      <c r="M199" s="45">
        <v>0.06</v>
      </c>
      <c r="N199" s="45">
        <v>1.72</v>
      </c>
      <c r="O199" s="45">
        <v>0.63</v>
      </c>
      <c r="P199" s="45">
        <v>0.06</v>
      </c>
      <c r="Q199" s="45">
        <v>0.31</v>
      </c>
      <c r="R199" s="45">
        <v>0.63</v>
      </c>
      <c r="S199" s="45">
        <v>1.35</v>
      </c>
      <c r="T199" s="45">
        <v>0.66</v>
      </c>
      <c r="U199" s="45">
        <v>0.69</v>
      </c>
      <c r="V199" s="45">
        <v>0.5</v>
      </c>
      <c r="W199" s="45">
        <v>0.22</v>
      </c>
      <c r="X199" s="45">
        <v>0.34</v>
      </c>
      <c r="Y199" s="45" t="s">
        <v>272</v>
      </c>
      <c r="Z199" s="45">
        <v>0.09</v>
      </c>
      <c r="AA199" s="45">
        <v>1.35</v>
      </c>
      <c r="AB199" s="45">
        <v>5.16</v>
      </c>
      <c r="AC199" s="45">
        <v>0.08</v>
      </c>
      <c r="AD199" s="45">
        <v>0.72</v>
      </c>
      <c r="AE199" s="45">
        <v>0.06</v>
      </c>
      <c r="AF199" s="155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B200" s="31" t="s">
        <v>338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BM200" s="56"/>
    </row>
    <row r="201" spans="1:65">
      <c r="BM201" s="56"/>
    </row>
    <row r="202" spans="1:65" ht="15">
      <c r="B202" s="8" t="s">
        <v>570</v>
      </c>
      <c r="BM202" s="28" t="s">
        <v>67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7" t="s">
        <v>227</v>
      </c>
      <c r="AC203" s="17" t="s">
        <v>227</v>
      </c>
      <c r="AD203" s="17" t="s">
        <v>227</v>
      </c>
      <c r="AE203" s="17" t="s">
        <v>227</v>
      </c>
      <c r="AF203" s="155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53" t="s">
        <v>231</v>
      </c>
      <c r="E204" s="154" t="s">
        <v>232</v>
      </c>
      <c r="F204" s="154" t="s">
        <v>233</v>
      </c>
      <c r="G204" s="154" t="s">
        <v>234</v>
      </c>
      <c r="H204" s="154" t="s">
        <v>292</v>
      </c>
      <c r="I204" s="154" t="s">
        <v>237</v>
      </c>
      <c r="J204" s="154" t="s">
        <v>238</v>
      </c>
      <c r="K204" s="154" t="s">
        <v>239</v>
      </c>
      <c r="L204" s="154" t="s">
        <v>241</v>
      </c>
      <c r="M204" s="154" t="s">
        <v>242</v>
      </c>
      <c r="N204" s="154" t="s">
        <v>243</v>
      </c>
      <c r="O204" s="154" t="s">
        <v>244</v>
      </c>
      <c r="P204" s="154" t="s">
        <v>245</v>
      </c>
      <c r="Q204" s="154" t="s">
        <v>246</v>
      </c>
      <c r="R204" s="154" t="s">
        <v>247</v>
      </c>
      <c r="S204" s="154" t="s">
        <v>248</v>
      </c>
      <c r="T204" s="154" t="s">
        <v>249</v>
      </c>
      <c r="U204" s="154" t="s">
        <v>250</v>
      </c>
      <c r="V204" s="154" t="s">
        <v>251</v>
      </c>
      <c r="W204" s="154" t="s">
        <v>252</v>
      </c>
      <c r="X204" s="154" t="s">
        <v>253</v>
      </c>
      <c r="Y204" s="154" t="s">
        <v>254</v>
      </c>
      <c r="Z204" s="154" t="s">
        <v>255</v>
      </c>
      <c r="AA204" s="154" t="s">
        <v>256</v>
      </c>
      <c r="AB204" s="154" t="s">
        <v>257</v>
      </c>
      <c r="AC204" s="154" t="s">
        <v>258</v>
      </c>
      <c r="AD204" s="154" t="s">
        <v>259</v>
      </c>
      <c r="AE204" s="154" t="s">
        <v>260</v>
      </c>
      <c r="AF204" s="155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329</v>
      </c>
      <c r="E205" s="11" t="s">
        <v>290</v>
      </c>
      <c r="F205" s="11" t="s">
        <v>329</v>
      </c>
      <c r="G205" s="11" t="s">
        <v>329</v>
      </c>
      <c r="H205" s="11" t="s">
        <v>330</v>
      </c>
      <c r="I205" s="11" t="s">
        <v>330</v>
      </c>
      <c r="J205" s="11" t="s">
        <v>329</v>
      </c>
      <c r="K205" s="11" t="s">
        <v>329</v>
      </c>
      <c r="L205" s="11" t="s">
        <v>290</v>
      </c>
      <c r="M205" s="11" t="s">
        <v>290</v>
      </c>
      <c r="N205" s="11" t="s">
        <v>290</v>
      </c>
      <c r="O205" s="11" t="s">
        <v>290</v>
      </c>
      <c r="P205" s="11" t="s">
        <v>290</v>
      </c>
      <c r="Q205" s="11" t="s">
        <v>290</v>
      </c>
      <c r="R205" s="11" t="s">
        <v>330</v>
      </c>
      <c r="S205" s="11" t="s">
        <v>330</v>
      </c>
      <c r="T205" s="11" t="s">
        <v>330</v>
      </c>
      <c r="U205" s="11" t="s">
        <v>330</v>
      </c>
      <c r="V205" s="11" t="s">
        <v>330</v>
      </c>
      <c r="W205" s="11" t="s">
        <v>290</v>
      </c>
      <c r="X205" s="11" t="s">
        <v>329</v>
      </c>
      <c r="Y205" s="11" t="s">
        <v>329</v>
      </c>
      <c r="Z205" s="11" t="s">
        <v>290</v>
      </c>
      <c r="AA205" s="11" t="s">
        <v>330</v>
      </c>
      <c r="AB205" s="11" t="s">
        <v>329</v>
      </c>
      <c r="AC205" s="11" t="s">
        <v>329</v>
      </c>
      <c r="AD205" s="11" t="s">
        <v>290</v>
      </c>
      <c r="AE205" s="11" t="s">
        <v>330</v>
      </c>
      <c r="AF205" s="155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333</v>
      </c>
      <c r="E206" s="26" t="s">
        <v>331</v>
      </c>
      <c r="F206" s="26" t="s">
        <v>332</v>
      </c>
      <c r="G206" s="26" t="s">
        <v>331</v>
      </c>
      <c r="H206" s="26" t="s">
        <v>333</v>
      </c>
      <c r="I206" s="26" t="s">
        <v>334</v>
      </c>
      <c r="J206" s="26" t="s">
        <v>334</v>
      </c>
      <c r="K206" s="26" t="s">
        <v>334</v>
      </c>
      <c r="L206" s="26" t="s">
        <v>334</v>
      </c>
      <c r="M206" s="26" t="s">
        <v>334</v>
      </c>
      <c r="N206" s="26" t="s">
        <v>334</v>
      </c>
      <c r="O206" s="26" t="s">
        <v>334</v>
      </c>
      <c r="P206" s="26" t="s">
        <v>334</v>
      </c>
      <c r="Q206" s="26" t="s">
        <v>334</v>
      </c>
      <c r="R206" s="26" t="s">
        <v>332</v>
      </c>
      <c r="S206" s="26" t="s">
        <v>333</v>
      </c>
      <c r="T206" s="26" t="s">
        <v>333</v>
      </c>
      <c r="U206" s="26" t="s">
        <v>332</v>
      </c>
      <c r="V206" s="26" t="s">
        <v>334</v>
      </c>
      <c r="W206" s="26" t="s">
        <v>266</v>
      </c>
      <c r="X206" s="26" t="s">
        <v>333</v>
      </c>
      <c r="Y206" s="26" t="s">
        <v>332</v>
      </c>
      <c r="Z206" s="26" t="s">
        <v>332</v>
      </c>
      <c r="AA206" s="26" t="s">
        <v>334</v>
      </c>
      <c r="AB206" s="26" t="s">
        <v>334</v>
      </c>
      <c r="AC206" s="26" t="s">
        <v>331</v>
      </c>
      <c r="AD206" s="26" t="s">
        <v>334</v>
      </c>
      <c r="AE206" s="26" t="s">
        <v>333</v>
      </c>
      <c r="AF206" s="155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17">
        <v>48.95</v>
      </c>
      <c r="E207" s="217">
        <v>53.392443269843014</v>
      </c>
      <c r="F207" s="217">
        <v>53</v>
      </c>
      <c r="G207" s="217">
        <v>56.337023119999998</v>
      </c>
      <c r="H207" s="219">
        <v>53.689044559999999</v>
      </c>
      <c r="I207" s="217">
        <v>52</v>
      </c>
      <c r="J207" s="217">
        <v>52.9221</v>
      </c>
      <c r="K207" s="217">
        <v>48</v>
      </c>
      <c r="L207" s="217">
        <v>47.4</v>
      </c>
      <c r="M207" s="217">
        <v>53</v>
      </c>
      <c r="N207" s="217">
        <v>55</v>
      </c>
      <c r="O207" s="217">
        <v>54</v>
      </c>
      <c r="P207" s="217">
        <v>52</v>
      </c>
      <c r="Q207" s="217">
        <v>52</v>
      </c>
      <c r="R207" s="217">
        <v>49.702659369920305</v>
      </c>
      <c r="S207" s="217">
        <v>56</v>
      </c>
      <c r="T207" s="217">
        <v>55</v>
      </c>
      <c r="U207" s="217">
        <v>52</v>
      </c>
      <c r="V207" s="217">
        <v>55.1</v>
      </c>
      <c r="W207" s="217">
        <v>51.1</v>
      </c>
      <c r="X207" s="217">
        <v>53</v>
      </c>
      <c r="Y207" s="217">
        <v>51</v>
      </c>
      <c r="Z207" s="217">
        <v>51</v>
      </c>
      <c r="AA207" s="218">
        <v>60.42</v>
      </c>
      <c r="AB207" s="218">
        <v>59</v>
      </c>
      <c r="AC207" s="218">
        <v>47.183999999999997</v>
      </c>
      <c r="AD207" s="218">
        <v>25.3</v>
      </c>
      <c r="AE207" s="217">
        <v>52</v>
      </c>
      <c r="AF207" s="220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2">
        <v>1</v>
      </c>
    </row>
    <row r="208" spans="1:65">
      <c r="A208" s="30"/>
      <c r="B208" s="19">
        <v>1</v>
      </c>
      <c r="C208" s="9">
        <v>2</v>
      </c>
      <c r="D208" s="223">
        <v>50.4</v>
      </c>
      <c r="E208" s="223">
        <v>50.632681073926136</v>
      </c>
      <c r="F208" s="223">
        <v>52</v>
      </c>
      <c r="G208" s="223">
        <v>55.708690740000002</v>
      </c>
      <c r="H208" s="223">
        <v>51.325167280000002</v>
      </c>
      <c r="I208" s="223">
        <v>51</v>
      </c>
      <c r="J208" s="225">
        <v>55.492199999999997</v>
      </c>
      <c r="K208" s="223">
        <v>48</v>
      </c>
      <c r="L208" s="223">
        <v>49.9</v>
      </c>
      <c r="M208" s="223">
        <v>54</v>
      </c>
      <c r="N208" s="223">
        <v>57</v>
      </c>
      <c r="O208" s="223">
        <v>54</v>
      </c>
      <c r="P208" s="223">
        <v>52</v>
      </c>
      <c r="Q208" s="223">
        <v>51</v>
      </c>
      <c r="R208" s="223">
        <v>48.808752413798622</v>
      </c>
      <c r="S208" s="223">
        <v>57</v>
      </c>
      <c r="T208" s="223">
        <v>56</v>
      </c>
      <c r="U208" s="223">
        <v>51</v>
      </c>
      <c r="V208" s="223">
        <v>55.7</v>
      </c>
      <c r="W208" s="223">
        <v>50</v>
      </c>
      <c r="X208" s="223">
        <v>51</v>
      </c>
      <c r="Y208" s="223">
        <v>50</v>
      </c>
      <c r="Z208" s="223">
        <v>54</v>
      </c>
      <c r="AA208" s="223"/>
      <c r="AB208" s="224">
        <v>58</v>
      </c>
      <c r="AC208" s="224">
        <v>45.751999999999995</v>
      </c>
      <c r="AD208" s="224">
        <v>24</v>
      </c>
      <c r="AE208" s="223">
        <v>52</v>
      </c>
      <c r="AF208" s="220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17</v>
      </c>
    </row>
    <row r="209" spans="1:65">
      <c r="A209" s="30"/>
      <c r="B209" s="19">
        <v>1</v>
      </c>
      <c r="C209" s="9">
        <v>3</v>
      </c>
      <c r="D209" s="223">
        <v>49.74</v>
      </c>
      <c r="E209" s="223">
        <v>50.775127410404053</v>
      </c>
      <c r="F209" s="223">
        <v>52</v>
      </c>
      <c r="G209" s="223">
        <v>54.302519779999997</v>
      </c>
      <c r="H209" s="223">
        <v>51.706791099999997</v>
      </c>
      <c r="I209" s="223">
        <v>50</v>
      </c>
      <c r="J209" s="223">
        <v>49.235500000000002</v>
      </c>
      <c r="K209" s="223">
        <v>47</v>
      </c>
      <c r="L209" s="223">
        <v>49.6</v>
      </c>
      <c r="M209" s="223">
        <v>54</v>
      </c>
      <c r="N209" s="223">
        <v>53</v>
      </c>
      <c r="O209" s="223">
        <v>53</v>
      </c>
      <c r="P209" s="223">
        <v>52</v>
      </c>
      <c r="Q209" s="223">
        <v>51</v>
      </c>
      <c r="R209" s="223">
        <v>51.112438164700009</v>
      </c>
      <c r="S209" s="223">
        <v>55</v>
      </c>
      <c r="T209" s="223">
        <v>55</v>
      </c>
      <c r="U209" s="223">
        <v>52</v>
      </c>
      <c r="V209" s="223">
        <v>54.6</v>
      </c>
      <c r="W209" s="223">
        <v>48.9</v>
      </c>
      <c r="X209" s="223">
        <v>51</v>
      </c>
      <c r="Y209" s="223">
        <v>51</v>
      </c>
      <c r="Z209" s="223">
        <v>56</v>
      </c>
      <c r="AA209" s="224">
        <v>61.14</v>
      </c>
      <c r="AB209" s="224">
        <v>58</v>
      </c>
      <c r="AC209" s="224">
        <v>44.631999999999991</v>
      </c>
      <c r="AD209" s="224">
        <v>24</v>
      </c>
      <c r="AE209" s="223">
        <v>55</v>
      </c>
      <c r="AF209" s="220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>
        <v>16</v>
      </c>
    </row>
    <row r="210" spans="1:65">
      <c r="A210" s="30"/>
      <c r="B210" s="19">
        <v>1</v>
      </c>
      <c r="C210" s="9">
        <v>4</v>
      </c>
      <c r="D210" s="223">
        <v>50.3</v>
      </c>
      <c r="E210" s="223">
        <v>52.060677192928651</v>
      </c>
      <c r="F210" s="223">
        <v>53</v>
      </c>
      <c r="G210" s="223">
        <v>52.391517399999998</v>
      </c>
      <c r="H210" s="223">
        <v>52.014580119999998</v>
      </c>
      <c r="I210" s="223">
        <v>50</v>
      </c>
      <c r="J210" s="223">
        <v>48.460099999999997</v>
      </c>
      <c r="K210" s="223">
        <v>47</v>
      </c>
      <c r="L210" s="223">
        <v>50</v>
      </c>
      <c r="M210" s="223">
        <v>53</v>
      </c>
      <c r="N210" s="223">
        <v>53</v>
      </c>
      <c r="O210" s="223">
        <v>52</v>
      </c>
      <c r="P210" s="223">
        <v>53</v>
      </c>
      <c r="Q210" s="223">
        <v>51</v>
      </c>
      <c r="R210" s="223">
        <v>51.340597069230419</v>
      </c>
      <c r="S210" s="223">
        <v>54</v>
      </c>
      <c r="T210" s="223">
        <v>55</v>
      </c>
      <c r="U210" s="223">
        <v>52</v>
      </c>
      <c r="V210" s="223">
        <v>54.8</v>
      </c>
      <c r="W210" s="223">
        <v>51.1</v>
      </c>
      <c r="X210" s="223">
        <v>52</v>
      </c>
      <c r="Y210" s="223">
        <v>49</v>
      </c>
      <c r="Z210" s="223">
        <v>54</v>
      </c>
      <c r="AA210" s="224">
        <v>59.74</v>
      </c>
      <c r="AB210" s="224">
        <v>59</v>
      </c>
      <c r="AC210" s="224">
        <v>42.384</v>
      </c>
      <c r="AD210" s="224">
        <v>25</v>
      </c>
      <c r="AE210" s="223">
        <v>53</v>
      </c>
      <c r="AF210" s="220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>
        <v>52.16647269976815</v>
      </c>
    </row>
    <row r="211" spans="1:65">
      <c r="A211" s="30"/>
      <c r="B211" s="19">
        <v>1</v>
      </c>
      <c r="C211" s="9">
        <v>5</v>
      </c>
      <c r="D211" s="223">
        <v>51.14</v>
      </c>
      <c r="E211" s="223">
        <v>51.439697989420651</v>
      </c>
      <c r="F211" s="223">
        <v>52</v>
      </c>
      <c r="G211" s="223">
        <v>54.557973910000001</v>
      </c>
      <c r="H211" s="223">
        <v>51.972549350000001</v>
      </c>
      <c r="I211" s="223">
        <v>52</v>
      </c>
      <c r="J211" s="223">
        <v>49.815600000000003</v>
      </c>
      <c r="K211" s="223">
        <v>47</v>
      </c>
      <c r="L211" s="223">
        <v>49.8</v>
      </c>
      <c r="M211" s="223">
        <v>54</v>
      </c>
      <c r="N211" s="223">
        <v>54</v>
      </c>
      <c r="O211" s="223">
        <v>54</v>
      </c>
      <c r="P211" s="223">
        <v>53</v>
      </c>
      <c r="Q211" s="223">
        <v>52</v>
      </c>
      <c r="R211" s="223">
        <v>53.453160317700011</v>
      </c>
      <c r="S211" s="223">
        <v>54</v>
      </c>
      <c r="T211" s="223">
        <v>56</v>
      </c>
      <c r="U211" s="223">
        <v>52</v>
      </c>
      <c r="V211" s="223">
        <v>55.5</v>
      </c>
      <c r="W211" s="223">
        <v>52.3</v>
      </c>
      <c r="X211" s="223">
        <v>52</v>
      </c>
      <c r="Y211" s="223">
        <v>51</v>
      </c>
      <c r="Z211" s="223">
        <v>57</v>
      </c>
      <c r="AA211" s="224">
        <v>58.82</v>
      </c>
      <c r="AB211" s="224">
        <v>59</v>
      </c>
      <c r="AC211" s="224">
        <v>44.832000000000001</v>
      </c>
      <c r="AD211" s="224">
        <v>23</v>
      </c>
      <c r="AE211" s="223">
        <v>53</v>
      </c>
      <c r="AF211" s="220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2">
        <v>83</v>
      </c>
    </row>
    <row r="212" spans="1:65">
      <c r="A212" s="30"/>
      <c r="B212" s="19">
        <v>1</v>
      </c>
      <c r="C212" s="9">
        <v>6</v>
      </c>
      <c r="D212" s="223">
        <v>49.76</v>
      </c>
      <c r="E212" s="223">
        <v>52.845190205040709</v>
      </c>
      <c r="F212" s="223">
        <v>53</v>
      </c>
      <c r="G212" s="223">
        <v>59.018437640000002</v>
      </c>
      <c r="H212" s="223">
        <v>52.226187279999998</v>
      </c>
      <c r="I212" s="223">
        <v>47</v>
      </c>
      <c r="J212" s="223">
        <v>49.798200000000001</v>
      </c>
      <c r="K212" s="223">
        <v>47</v>
      </c>
      <c r="L212" s="223">
        <v>47.3</v>
      </c>
      <c r="M212" s="225">
        <v>50</v>
      </c>
      <c r="N212" s="223">
        <v>50</v>
      </c>
      <c r="O212" s="223">
        <v>53</v>
      </c>
      <c r="P212" s="223">
        <v>52</v>
      </c>
      <c r="Q212" s="223">
        <v>53</v>
      </c>
      <c r="R212" s="223">
        <v>53.330351543700004</v>
      </c>
      <c r="S212" s="225">
        <v>61</v>
      </c>
      <c r="T212" s="223">
        <v>56</v>
      </c>
      <c r="U212" s="223">
        <v>51</v>
      </c>
      <c r="V212" s="223">
        <v>54.3</v>
      </c>
      <c r="W212" s="223">
        <v>50.9</v>
      </c>
      <c r="X212" s="223">
        <v>52</v>
      </c>
      <c r="Y212" s="223">
        <v>49</v>
      </c>
      <c r="Z212" s="223">
        <v>53</v>
      </c>
      <c r="AA212" s="224">
        <v>58.2</v>
      </c>
      <c r="AB212" s="224">
        <v>58</v>
      </c>
      <c r="AC212" s="224">
        <v>44.008000000000003</v>
      </c>
      <c r="AD212" s="224">
        <v>23.9</v>
      </c>
      <c r="AE212" s="223">
        <v>56</v>
      </c>
      <c r="AF212" s="220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6"/>
    </row>
    <row r="213" spans="1:65">
      <c r="A213" s="30"/>
      <c r="B213" s="20" t="s">
        <v>267</v>
      </c>
      <c r="C213" s="12"/>
      <c r="D213" s="227">
        <v>50.048333333333325</v>
      </c>
      <c r="E213" s="227">
        <v>51.857636190260536</v>
      </c>
      <c r="F213" s="227">
        <v>52.5</v>
      </c>
      <c r="G213" s="227">
        <v>55.386027098333329</v>
      </c>
      <c r="H213" s="227">
        <v>52.155719948333335</v>
      </c>
      <c r="I213" s="227">
        <v>50.333333333333336</v>
      </c>
      <c r="J213" s="227">
        <v>50.953949999999999</v>
      </c>
      <c r="K213" s="227">
        <v>47.333333333333336</v>
      </c>
      <c r="L213" s="227">
        <v>49</v>
      </c>
      <c r="M213" s="227">
        <v>53</v>
      </c>
      <c r="N213" s="227">
        <v>53.666666666666664</v>
      </c>
      <c r="O213" s="227">
        <v>53.333333333333336</v>
      </c>
      <c r="P213" s="227">
        <v>52.333333333333336</v>
      </c>
      <c r="Q213" s="227">
        <v>51.666666666666664</v>
      </c>
      <c r="R213" s="227">
        <v>51.291326479841565</v>
      </c>
      <c r="S213" s="227">
        <v>56.166666666666664</v>
      </c>
      <c r="T213" s="227">
        <v>55.5</v>
      </c>
      <c r="U213" s="227">
        <v>51.666666666666664</v>
      </c>
      <c r="V213" s="227">
        <v>55</v>
      </c>
      <c r="W213" s="227">
        <v>50.716666666666661</v>
      </c>
      <c r="X213" s="227">
        <v>51.833333333333336</v>
      </c>
      <c r="Y213" s="227">
        <v>50.166666666666664</v>
      </c>
      <c r="Z213" s="227">
        <v>54.166666666666664</v>
      </c>
      <c r="AA213" s="227">
        <v>59.664000000000001</v>
      </c>
      <c r="AB213" s="227">
        <v>58.5</v>
      </c>
      <c r="AC213" s="227">
        <v>44.798666666666662</v>
      </c>
      <c r="AD213" s="227">
        <v>24.2</v>
      </c>
      <c r="AE213" s="227">
        <v>53.5</v>
      </c>
      <c r="AF213" s="220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6"/>
    </row>
    <row r="214" spans="1:65">
      <c r="A214" s="30"/>
      <c r="B214" s="3" t="s">
        <v>268</v>
      </c>
      <c r="C214" s="29"/>
      <c r="D214" s="223">
        <v>50.03</v>
      </c>
      <c r="E214" s="223">
        <v>51.750187591174651</v>
      </c>
      <c r="F214" s="223">
        <v>52.5</v>
      </c>
      <c r="G214" s="223">
        <v>55.133332324999998</v>
      </c>
      <c r="H214" s="223">
        <v>51.993564735</v>
      </c>
      <c r="I214" s="223">
        <v>50.5</v>
      </c>
      <c r="J214" s="223">
        <v>49.806899999999999</v>
      </c>
      <c r="K214" s="223">
        <v>47</v>
      </c>
      <c r="L214" s="223">
        <v>49.7</v>
      </c>
      <c r="M214" s="223">
        <v>53.5</v>
      </c>
      <c r="N214" s="223">
        <v>53.5</v>
      </c>
      <c r="O214" s="223">
        <v>53.5</v>
      </c>
      <c r="P214" s="223">
        <v>52</v>
      </c>
      <c r="Q214" s="223">
        <v>51.5</v>
      </c>
      <c r="R214" s="223">
        <v>51.226517616965211</v>
      </c>
      <c r="S214" s="223">
        <v>55.5</v>
      </c>
      <c r="T214" s="223">
        <v>55.5</v>
      </c>
      <c r="U214" s="223">
        <v>52</v>
      </c>
      <c r="V214" s="223">
        <v>54.95</v>
      </c>
      <c r="W214" s="223">
        <v>51</v>
      </c>
      <c r="X214" s="223">
        <v>52</v>
      </c>
      <c r="Y214" s="223">
        <v>50.5</v>
      </c>
      <c r="Z214" s="223">
        <v>54</v>
      </c>
      <c r="AA214" s="223">
        <v>59.74</v>
      </c>
      <c r="AB214" s="223">
        <v>58.5</v>
      </c>
      <c r="AC214" s="223">
        <v>44.731999999999999</v>
      </c>
      <c r="AD214" s="223">
        <v>24</v>
      </c>
      <c r="AE214" s="223">
        <v>53</v>
      </c>
      <c r="AF214" s="220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6"/>
    </row>
    <row r="215" spans="1:65">
      <c r="A215" s="30"/>
      <c r="B215" s="3" t="s">
        <v>269</v>
      </c>
      <c r="C215" s="29"/>
      <c r="D215" s="228">
        <v>0.74340881530061587</v>
      </c>
      <c r="E215" s="228">
        <v>1.1152698317116696</v>
      </c>
      <c r="F215" s="228">
        <v>0.54772255750516607</v>
      </c>
      <c r="G215" s="228">
        <v>2.2373940255169118</v>
      </c>
      <c r="H215" s="228">
        <v>0.81251175678290555</v>
      </c>
      <c r="I215" s="228">
        <v>1.8618986725025255</v>
      </c>
      <c r="J215" s="228">
        <v>2.6934470291802644</v>
      </c>
      <c r="K215" s="228">
        <v>0.51639777949432231</v>
      </c>
      <c r="L215" s="228">
        <v>1.2853015210447709</v>
      </c>
      <c r="M215" s="228">
        <v>1.5491933384829668</v>
      </c>
      <c r="N215" s="228">
        <v>2.3380903889000244</v>
      </c>
      <c r="O215" s="228">
        <v>0.81649658092772603</v>
      </c>
      <c r="P215" s="228">
        <v>0.5163977794943222</v>
      </c>
      <c r="Q215" s="228">
        <v>0.81649658092772603</v>
      </c>
      <c r="R215" s="228">
        <v>1.8736389488564844</v>
      </c>
      <c r="S215" s="228">
        <v>2.6394443859772205</v>
      </c>
      <c r="T215" s="228">
        <v>0.54772255750516607</v>
      </c>
      <c r="U215" s="228">
        <v>0.51639777949432231</v>
      </c>
      <c r="V215" s="228">
        <v>0.53665631459995111</v>
      </c>
      <c r="W215" s="228">
        <v>1.1531117320826574</v>
      </c>
      <c r="X215" s="228">
        <v>0.752772652709081</v>
      </c>
      <c r="Y215" s="228">
        <v>0.98319208025017502</v>
      </c>
      <c r="Z215" s="228">
        <v>2.1369760566432809</v>
      </c>
      <c r="AA215" s="228">
        <v>1.1844323534925913</v>
      </c>
      <c r="AB215" s="228">
        <v>0.54772255750516607</v>
      </c>
      <c r="AC215" s="228">
        <v>1.6176104186937788</v>
      </c>
      <c r="AD215" s="228">
        <v>0.83186537372341707</v>
      </c>
      <c r="AE215" s="228">
        <v>1.6431676725154984</v>
      </c>
      <c r="AF215" s="229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  <c r="AV215" s="230"/>
      <c r="AW215" s="230"/>
      <c r="AX215" s="230"/>
      <c r="AY215" s="230"/>
      <c r="AZ215" s="230"/>
      <c r="BA215" s="230"/>
      <c r="BB215" s="230"/>
      <c r="BC215" s="230"/>
      <c r="BD215" s="230"/>
      <c r="BE215" s="230"/>
      <c r="BF215" s="230"/>
      <c r="BG215" s="230"/>
      <c r="BH215" s="230"/>
      <c r="BI215" s="230"/>
      <c r="BJ215" s="230"/>
      <c r="BK215" s="230"/>
      <c r="BL215" s="230"/>
      <c r="BM215" s="231"/>
    </row>
    <row r="216" spans="1:65">
      <c r="A216" s="30"/>
      <c r="B216" s="3" t="s">
        <v>87</v>
      </c>
      <c r="C216" s="29"/>
      <c r="D216" s="13">
        <v>1.4853817615650524E-2</v>
      </c>
      <c r="E216" s="13">
        <v>2.1506376179968076E-2</v>
      </c>
      <c r="F216" s="13">
        <v>1.043281061914602E-2</v>
      </c>
      <c r="G216" s="13">
        <v>4.0396362453378409E-2</v>
      </c>
      <c r="H216" s="13">
        <v>1.5578574269280504E-2</v>
      </c>
      <c r="I216" s="13">
        <v>3.6991364354354808E-2</v>
      </c>
      <c r="J216" s="13">
        <v>5.2860416693509812E-2</v>
      </c>
      <c r="K216" s="13">
        <v>1.0909812242837795E-2</v>
      </c>
      <c r="L216" s="13">
        <v>2.6230643286627976E-2</v>
      </c>
      <c r="M216" s="13">
        <v>2.9230062990244658E-2</v>
      </c>
      <c r="N216" s="13">
        <v>4.3566901656522196E-2</v>
      </c>
      <c r="O216" s="13">
        <v>1.5309310892394862E-2</v>
      </c>
      <c r="P216" s="13">
        <v>9.867473493522079E-3</v>
      </c>
      <c r="Q216" s="13">
        <v>1.5803159630859213E-2</v>
      </c>
      <c r="R216" s="13">
        <v>3.6529352571781484E-2</v>
      </c>
      <c r="S216" s="13">
        <v>4.6993075121256153E-2</v>
      </c>
      <c r="T216" s="13">
        <v>9.8688749100029928E-3</v>
      </c>
      <c r="U216" s="13">
        <v>9.9947957321481744E-3</v>
      </c>
      <c r="V216" s="13">
        <v>9.7573875381809297E-3</v>
      </c>
      <c r="W216" s="13">
        <v>2.2736347001301168E-2</v>
      </c>
      <c r="X216" s="13">
        <v>1.4522945068342398E-2</v>
      </c>
      <c r="Y216" s="13">
        <v>1.9598513227578239E-2</v>
      </c>
      <c r="Z216" s="13">
        <v>3.9451865661106728E-2</v>
      </c>
      <c r="AA216" s="13">
        <v>1.9851708794123613E-2</v>
      </c>
      <c r="AB216" s="13">
        <v>9.362778760772069E-3</v>
      </c>
      <c r="AC216" s="13">
        <v>3.6108450073524041E-2</v>
      </c>
      <c r="AD216" s="13">
        <v>3.437460221997591E-2</v>
      </c>
      <c r="AE216" s="13">
        <v>3.0713414439542026E-2</v>
      </c>
      <c r="AF216" s="155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3" t="s">
        <v>270</v>
      </c>
      <c r="C217" s="29"/>
      <c r="D217" s="13">
        <v>-4.0603461511098837E-2</v>
      </c>
      <c r="E217" s="13">
        <v>-5.9202106932751963E-3</v>
      </c>
      <c r="F217" s="13">
        <v>6.3935183456123035E-3</v>
      </c>
      <c r="G217" s="13">
        <v>6.1716927212897232E-2</v>
      </c>
      <c r="H217" s="13">
        <v>-2.0612379711193451E-4</v>
      </c>
      <c r="I217" s="13">
        <v>-3.5140182411508181E-2</v>
      </c>
      <c r="J217" s="13">
        <v>-2.3243333064639771E-2</v>
      </c>
      <c r="K217" s="13">
        <v>-9.2648383459828842E-2</v>
      </c>
      <c r="L217" s="13">
        <v>-6.0699382877428487E-2</v>
      </c>
      <c r="M217" s="13">
        <v>1.5978218520332321E-2</v>
      </c>
      <c r="N217" s="13">
        <v>2.8757818753292419E-2</v>
      </c>
      <c r="O217" s="13">
        <v>2.2368018636812481E-2</v>
      </c>
      <c r="P217" s="13">
        <v>3.1986182873722235E-3</v>
      </c>
      <c r="Q217" s="13">
        <v>-9.5809819455879852E-3</v>
      </c>
      <c r="R217" s="13">
        <v>-1.6776028254071984E-2</v>
      </c>
      <c r="S217" s="13">
        <v>7.6681319626893174E-2</v>
      </c>
      <c r="T217" s="13">
        <v>6.3901719393933076E-2</v>
      </c>
      <c r="U217" s="13">
        <v>-9.5809819455879852E-3</v>
      </c>
      <c r="V217" s="13">
        <v>5.4317019219212836E-2</v>
      </c>
      <c r="W217" s="13">
        <v>-2.7791912277556285E-2</v>
      </c>
      <c r="X217" s="13">
        <v>-6.3860818873477943E-3</v>
      </c>
      <c r="Y217" s="13">
        <v>-3.8335082469748261E-2</v>
      </c>
      <c r="Z217" s="13">
        <v>3.8342518928012659E-2</v>
      </c>
      <c r="AA217" s="13">
        <v>0.14372310244900222</v>
      </c>
      <c r="AB217" s="13">
        <v>0.12140992044225363</v>
      </c>
      <c r="AC217" s="13">
        <v>-0.14123642354554355</v>
      </c>
      <c r="AD217" s="13">
        <v>-0.53610051154354643</v>
      </c>
      <c r="AE217" s="13">
        <v>2.5562918695052561E-2</v>
      </c>
      <c r="AF217" s="155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46" t="s">
        <v>271</v>
      </c>
      <c r="C218" s="47"/>
      <c r="D218" s="45">
        <v>0.79</v>
      </c>
      <c r="E218" s="45">
        <v>0.06</v>
      </c>
      <c r="F218" s="45">
        <v>0.2</v>
      </c>
      <c r="G218" s="45">
        <v>1.37</v>
      </c>
      <c r="H218" s="45">
        <v>0.06</v>
      </c>
      <c r="I218" s="45">
        <v>0.68</v>
      </c>
      <c r="J218" s="45">
        <v>0.43</v>
      </c>
      <c r="K218" s="45">
        <v>1.89</v>
      </c>
      <c r="L218" s="45">
        <v>1.22</v>
      </c>
      <c r="M218" s="45">
        <v>0.4</v>
      </c>
      <c r="N218" s="45">
        <v>0.67</v>
      </c>
      <c r="O218" s="45">
        <v>0.54</v>
      </c>
      <c r="P218" s="45">
        <v>0.13</v>
      </c>
      <c r="Q218" s="45">
        <v>0.14000000000000001</v>
      </c>
      <c r="R218" s="45">
        <v>0.28999999999999998</v>
      </c>
      <c r="S218" s="45">
        <v>1.68</v>
      </c>
      <c r="T218" s="45">
        <v>1.41</v>
      </c>
      <c r="U218" s="45">
        <v>0.14000000000000001</v>
      </c>
      <c r="V218" s="45">
        <v>1.21</v>
      </c>
      <c r="W218" s="45">
        <v>0.52</v>
      </c>
      <c r="X218" s="45">
        <v>7.0000000000000007E-2</v>
      </c>
      <c r="Y218" s="45">
        <v>0.74</v>
      </c>
      <c r="Z218" s="45">
        <v>0.87</v>
      </c>
      <c r="AA218" s="45">
        <v>3.1</v>
      </c>
      <c r="AB218" s="45">
        <v>2.63</v>
      </c>
      <c r="AC218" s="45">
        <v>2.92</v>
      </c>
      <c r="AD218" s="45">
        <v>11.25</v>
      </c>
      <c r="AE218" s="45">
        <v>0.6</v>
      </c>
      <c r="AF218" s="155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BM219" s="56"/>
    </row>
    <row r="220" spans="1:65" ht="15">
      <c r="B220" s="8" t="s">
        <v>571</v>
      </c>
      <c r="BM220" s="28" t="s">
        <v>67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5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228</v>
      </c>
      <c r="C222" s="9" t="s">
        <v>228</v>
      </c>
      <c r="D222" s="153" t="s">
        <v>232</v>
      </c>
      <c r="E222" s="154" t="s">
        <v>233</v>
      </c>
      <c r="F222" s="154" t="s">
        <v>237</v>
      </c>
      <c r="G222" s="154" t="s">
        <v>242</v>
      </c>
      <c r="H222" s="154" t="s">
        <v>243</v>
      </c>
      <c r="I222" s="154" t="s">
        <v>244</v>
      </c>
      <c r="J222" s="154" t="s">
        <v>245</v>
      </c>
      <c r="K222" s="154" t="s">
        <v>246</v>
      </c>
      <c r="L222" s="154" t="s">
        <v>247</v>
      </c>
      <c r="M222" s="154" t="s">
        <v>248</v>
      </c>
      <c r="N222" s="154" t="s">
        <v>249</v>
      </c>
      <c r="O222" s="154" t="s">
        <v>250</v>
      </c>
      <c r="P222" s="154" t="s">
        <v>251</v>
      </c>
      <c r="Q222" s="154" t="s">
        <v>253</v>
      </c>
      <c r="R222" s="154" t="s">
        <v>255</v>
      </c>
      <c r="S222" s="154" t="s">
        <v>257</v>
      </c>
      <c r="T222" s="154" t="s">
        <v>259</v>
      </c>
      <c r="U222" s="154" t="s">
        <v>260</v>
      </c>
      <c r="V222" s="155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290</v>
      </c>
      <c r="E223" s="11" t="s">
        <v>290</v>
      </c>
      <c r="F223" s="11" t="s">
        <v>330</v>
      </c>
      <c r="G223" s="11" t="s">
        <v>290</v>
      </c>
      <c r="H223" s="11" t="s">
        <v>290</v>
      </c>
      <c r="I223" s="11" t="s">
        <v>290</v>
      </c>
      <c r="J223" s="11" t="s">
        <v>290</v>
      </c>
      <c r="K223" s="11" t="s">
        <v>290</v>
      </c>
      <c r="L223" s="11" t="s">
        <v>330</v>
      </c>
      <c r="M223" s="11" t="s">
        <v>330</v>
      </c>
      <c r="N223" s="11" t="s">
        <v>330</v>
      </c>
      <c r="O223" s="11" t="s">
        <v>330</v>
      </c>
      <c r="P223" s="11" t="s">
        <v>330</v>
      </c>
      <c r="Q223" s="11" t="s">
        <v>290</v>
      </c>
      <c r="R223" s="11" t="s">
        <v>290</v>
      </c>
      <c r="S223" s="11" t="s">
        <v>290</v>
      </c>
      <c r="T223" s="11" t="s">
        <v>290</v>
      </c>
      <c r="U223" s="11" t="s">
        <v>330</v>
      </c>
      <c r="V223" s="155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331</v>
      </c>
      <c r="E224" s="26" t="s">
        <v>332</v>
      </c>
      <c r="F224" s="26" t="s">
        <v>334</v>
      </c>
      <c r="G224" s="26" t="s">
        <v>334</v>
      </c>
      <c r="H224" s="26" t="s">
        <v>334</v>
      </c>
      <c r="I224" s="26" t="s">
        <v>334</v>
      </c>
      <c r="J224" s="26" t="s">
        <v>334</v>
      </c>
      <c r="K224" s="26" t="s">
        <v>334</v>
      </c>
      <c r="L224" s="26" t="s">
        <v>332</v>
      </c>
      <c r="M224" s="26" t="s">
        <v>333</v>
      </c>
      <c r="N224" s="26" t="s">
        <v>333</v>
      </c>
      <c r="O224" s="26" t="s">
        <v>332</v>
      </c>
      <c r="P224" s="26" t="s">
        <v>334</v>
      </c>
      <c r="Q224" s="26" t="s">
        <v>333</v>
      </c>
      <c r="R224" s="26" t="s">
        <v>332</v>
      </c>
      <c r="S224" s="26" t="s">
        <v>334</v>
      </c>
      <c r="T224" s="26" t="s">
        <v>334</v>
      </c>
      <c r="U224" s="26" t="s">
        <v>333</v>
      </c>
      <c r="V224" s="155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9.3553997908204689</v>
      </c>
      <c r="E225" s="21">
        <v>9.58</v>
      </c>
      <c r="F225" s="149">
        <v>8.65</v>
      </c>
      <c r="G225" s="21">
        <v>9.39</v>
      </c>
      <c r="H225" s="149">
        <v>10.75</v>
      </c>
      <c r="I225" s="21">
        <v>9.58</v>
      </c>
      <c r="J225" s="21">
        <v>9.85</v>
      </c>
      <c r="K225" s="21">
        <v>8.9600000000000009</v>
      </c>
      <c r="L225" s="21">
        <v>9.0899909796167471</v>
      </c>
      <c r="M225" s="21">
        <v>9.3000000000000007</v>
      </c>
      <c r="N225" s="21">
        <v>9.08</v>
      </c>
      <c r="O225" s="21">
        <v>9.94</v>
      </c>
      <c r="P225" s="21">
        <v>9.24</v>
      </c>
      <c r="Q225" s="21">
        <v>9.34</v>
      </c>
      <c r="R225" s="21">
        <v>8.9700000000000006</v>
      </c>
      <c r="S225" s="149">
        <v>7.74</v>
      </c>
      <c r="T225" s="149">
        <v>10.8</v>
      </c>
      <c r="U225" s="21">
        <v>9.4</v>
      </c>
      <c r="V225" s="155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9.5851923039412057</v>
      </c>
      <c r="E226" s="11">
        <v>9.4700000000000006</v>
      </c>
      <c r="F226" s="150">
        <v>8.4</v>
      </c>
      <c r="G226" s="11">
        <v>9.24</v>
      </c>
      <c r="H226" s="150">
        <v>10.7</v>
      </c>
      <c r="I226" s="11">
        <v>9.4600000000000009</v>
      </c>
      <c r="J226" s="11">
        <v>9.84</v>
      </c>
      <c r="K226" s="11">
        <v>9.41</v>
      </c>
      <c r="L226" s="11">
        <v>9.2479606530000016</v>
      </c>
      <c r="M226" s="11">
        <v>9.5</v>
      </c>
      <c r="N226" s="11">
        <v>9.65</v>
      </c>
      <c r="O226" s="11">
        <v>10.199999999999999</v>
      </c>
      <c r="P226" s="11">
        <v>9.19</v>
      </c>
      <c r="Q226" s="11">
        <v>9.0299999999999994</v>
      </c>
      <c r="R226" s="11">
        <v>9.6999999999999993</v>
      </c>
      <c r="S226" s="150">
        <v>7.45</v>
      </c>
      <c r="T226" s="150">
        <v>10.6</v>
      </c>
      <c r="U226" s="11">
        <v>9.73</v>
      </c>
      <c r="V226" s="155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9.2549787453913268</v>
      </c>
      <c r="E227" s="11">
        <v>9.4600000000000009</v>
      </c>
      <c r="F227" s="150">
        <v>8.59</v>
      </c>
      <c r="G227" s="11">
        <v>9.6300000000000008</v>
      </c>
      <c r="H227" s="150">
        <v>9.89</v>
      </c>
      <c r="I227" s="11">
        <v>9.41</v>
      </c>
      <c r="J227" s="11">
        <v>9.41</v>
      </c>
      <c r="K227" s="11">
        <v>8.86</v>
      </c>
      <c r="L227" s="11">
        <v>9.0360239610000015</v>
      </c>
      <c r="M227" s="11">
        <v>9.5</v>
      </c>
      <c r="N227" s="11">
        <v>9.31</v>
      </c>
      <c r="O227" s="11">
        <v>10.1</v>
      </c>
      <c r="P227" s="11">
        <v>9.4700000000000006</v>
      </c>
      <c r="Q227" s="11">
        <v>9.2200000000000006</v>
      </c>
      <c r="R227" s="11">
        <v>9.84</v>
      </c>
      <c r="S227" s="150">
        <v>7.45</v>
      </c>
      <c r="T227" s="150">
        <v>10.8</v>
      </c>
      <c r="U227" s="11">
        <v>9.75</v>
      </c>
      <c r="V227" s="155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9.3424804790702929</v>
      </c>
      <c r="E228" s="11">
        <v>9.2799999999999994</v>
      </c>
      <c r="F228" s="150">
        <v>8.4</v>
      </c>
      <c r="G228" s="11">
        <v>9.61</v>
      </c>
      <c r="H228" s="150">
        <v>11.35</v>
      </c>
      <c r="I228" s="11">
        <v>9.2100000000000009</v>
      </c>
      <c r="J228" s="11">
        <v>10.1</v>
      </c>
      <c r="K228" s="11">
        <v>8.7799999999999994</v>
      </c>
      <c r="L228" s="11">
        <v>9.4261155662587868</v>
      </c>
      <c r="M228" s="11">
        <v>9.5</v>
      </c>
      <c r="N228" s="11">
        <v>9.3800000000000008</v>
      </c>
      <c r="O228" s="11">
        <v>10</v>
      </c>
      <c r="P228" s="11">
        <v>9.3800000000000008</v>
      </c>
      <c r="Q228" s="11">
        <v>9.16</v>
      </c>
      <c r="R228" s="11">
        <v>9.5299999999999994</v>
      </c>
      <c r="S228" s="150">
        <v>7.41</v>
      </c>
      <c r="T228" s="150">
        <v>10.8</v>
      </c>
      <c r="U228" s="11">
        <v>9.69</v>
      </c>
      <c r="V228" s="155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9.4775674340442055</v>
      </c>
    </row>
    <row r="229" spans="1:65">
      <c r="A229" s="30"/>
      <c r="B229" s="19">
        <v>1</v>
      </c>
      <c r="C229" s="9">
        <v>5</v>
      </c>
      <c r="D229" s="11">
        <v>9.6524992829183276</v>
      </c>
      <c r="E229" s="11">
        <v>9.3000000000000007</v>
      </c>
      <c r="F229" s="150">
        <v>8.67</v>
      </c>
      <c r="G229" s="11">
        <v>9.34</v>
      </c>
      <c r="H229" s="150">
        <v>10.5</v>
      </c>
      <c r="I229" s="11">
        <v>9.8699999999999992</v>
      </c>
      <c r="J229" s="11">
        <v>9.84</v>
      </c>
      <c r="K229" s="11">
        <v>9.1999999999999993</v>
      </c>
      <c r="L229" s="11">
        <v>9.0956943460000002</v>
      </c>
      <c r="M229" s="11">
        <v>9.6</v>
      </c>
      <c r="N229" s="11">
        <v>9.31</v>
      </c>
      <c r="O229" s="11">
        <v>9.94</v>
      </c>
      <c r="P229" s="11">
        <v>9.3699999999999992</v>
      </c>
      <c r="Q229" s="11">
        <v>9.4499999999999993</v>
      </c>
      <c r="R229" s="11">
        <v>9.94</v>
      </c>
      <c r="S229" s="150">
        <v>7.32</v>
      </c>
      <c r="T229" s="150">
        <v>10.199999999999999</v>
      </c>
      <c r="U229" s="11">
        <v>9.65</v>
      </c>
      <c r="V229" s="155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9.5484668196960119</v>
      </c>
      <c r="E230" s="11">
        <v>9.5399999999999991</v>
      </c>
      <c r="F230" s="150">
        <v>8.35</v>
      </c>
      <c r="G230" s="11">
        <v>9.6</v>
      </c>
      <c r="H230" s="150">
        <v>9.42</v>
      </c>
      <c r="I230" s="11">
        <v>9.56</v>
      </c>
      <c r="J230" s="11">
        <v>9.68</v>
      </c>
      <c r="K230" s="11">
        <v>9.01</v>
      </c>
      <c r="L230" s="11">
        <v>9.4268615320000002</v>
      </c>
      <c r="M230" s="11">
        <v>9.6999999999999993</v>
      </c>
      <c r="N230" s="11">
        <v>9.51</v>
      </c>
      <c r="O230" s="11">
        <v>9.92</v>
      </c>
      <c r="P230" s="11">
        <v>9.48</v>
      </c>
      <c r="Q230" s="11">
        <v>9.4700000000000006</v>
      </c>
      <c r="R230" s="11">
        <v>9.5</v>
      </c>
      <c r="S230" s="150">
        <v>7.1</v>
      </c>
      <c r="T230" s="150">
        <v>10.5</v>
      </c>
      <c r="U230" s="151">
        <v>10.6</v>
      </c>
      <c r="V230" s="15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267</v>
      </c>
      <c r="C231" s="12"/>
      <c r="D231" s="22">
        <v>9.4565029036396062</v>
      </c>
      <c r="E231" s="22">
        <v>9.4383333333333344</v>
      </c>
      <c r="F231" s="22">
        <v>8.51</v>
      </c>
      <c r="G231" s="22">
        <v>9.4683333333333355</v>
      </c>
      <c r="H231" s="22">
        <v>10.435</v>
      </c>
      <c r="I231" s="22">
        <v>9.5149999999999988</v>
      </c>
      <c r="J231" s="22">
        <v>9.7866666666666653</v>
      </c>
      <c r="K231" s="22">
        <v>9.0366666666666653</v>
      </c>
      <c r="L231" s="22">
        <v>9.2204411729792568</v>
      </c>
      <c r="M231" s="22">
        <v>9.5166666666666657</v>
      </c>
      <c r="N231" s="22">
        <v>9.3733333333333331</v>
      </c>
      <c r="O231" s="22">
        <v>10.016666666666667</v>
      </c>
      <c r="P231" s="22">
        <v>9.3549999999999986</v>
      </c>
      <c r="Q231" s="22">
        <v>9.2783333333333342</v>
      </c>
      <c r="R231" s="22">
        <v>9.58</v>
      </c>
      <c r="S231" s="22">
        <v>7.411666666666668</v>
      </c>
      <c r="T231" s="22">
        <v>10.616666666666667</v>
      </c>
      <c r="U231" s="22">
        <v>9.8033333333333328</v>
      </c>
      <c r="V231" s="15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268</v>
      </c>
      <c r="C232" s="29"/>
      <c r="D232" s="11">
        <v>9.4519333052582404</v>
      </c>
      <c r="E232" s="11">
        <v>9.4649999999999999</v>
      </c>
      <c r="F232" s="11">
        <v>8.495000000000001</v>
      </c>
      <c r="G232" s="11">
        <v>9.495000000000001</v>
      </c>
      <c r="H232" s="11">
        <v>10.6</v>
      </c>
      <c r="I232" s="11">
        <v>9.5100000000000016</v>
      </c>
      <c r="J232" s="11">
        <v>9.84</v>
      </c>
      <c r="K232" s="11">
        <v>8.9849999999999994</v>
      </c>
      <c r="L232" s="11">
        <v>9.1718274995000009</v>
      </c>
      <c r="M232" s="11">
        <v>9.5</v>
      </c>
      <c r="N232" s="11">
        <v>9.3450000000000006</v>
      </c>
      <c r="O232" s="11">
        <v>9.9699999999999989</v>
      </c>
      <c r="P232" s="11">
        <v>9.375</v>
      </c>
      <c r="Q232" s="11">
        <v>9.2800000000000011</v>
      </c>
      <c r="R232" s="11">
        <v>9.6149999999999984</v>
      </c>
      <c r="S232" s="11">
        <v>7.43</v>
      </c>
      <c r="T232" s="11">
        <v>10.7</v>
      </c>
      <c r="U232" s="11">
        <v>9.7100000000000009</v>
      </c>
      <c r="V232" s="15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269</v>
      </c>
      <c r="C233" s="29"/>
      <c r="D233" s="23">
        <v>0.15954174587288736</v>
      </c>
      <c r="E233" s="23">
        <v>0.1233558537997555</v>
      </c>
      <c r="F233" s="23">
        <v>0.14240786495134319</v>
      </c>
      <c r="G233" s="23">
        <v>0.1663029364342874</v>
      </c>
      <c r="H233" s="23">
        <v>0.68383477536609649</v>
      </c>
      <c r="I233" s="23">
        <v>0.218792138798449</v>
      </c>
      <c r="J233" s="23">
        <v>0.22853154413924262</v>
      </c>
      <c r="K233" s="23">
        <v>0.23226421736175101</v>
      </c>
      <c r="L233" s="23">
        <v>0.1745035096000524</v>
      </c>
      <c r="M233" s="23">
        <v>0.13291601358251209</v>
      </c>
      <c r="N233" s="23">
        <v>0.19459359359101899</v>
      </c>
      <c r="O233" s="23">
        <v>0.111295402720268</v>
      </c>
      <c r="P233" s="23">
        <v>0.11844830095868862</v>
      </c>
      <c r="Q233" s="23">
        <v>0.17267503197239231</v>
      </c>
      <c r="R233" s="23">
        <v>0.34426733798023845</v>
      </c>
      <c r="S233" s="23">
        <v>0.20798237104780476</v>
      </c>
      <c r="T233" s="23">
        <v>0.24013884872437227</v>
      </c>
      <c r="U233" s="23">
        <v>0.41034944457945416</v>
      </c>
      <c r="V233" s="209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7"/>
    </row>
    <row r="234" spans="1:65">
      <c r="A234" s="30"/>
      <c r="B234" s="3" t="s">
        <v>87</v>
      </c>
      <c r="C234" s="29"/>
      <c r="D234" s="13">
        <v>1.6871114776635148E-2</v>
      </c>
      <c r="E234" s="13">
        <v>1.3069664891374412E-2</v>
      </c>
      <c r="F234" s="13">
        <v>1.6734179195222468E-2</v>
      </c>
      <c r="G234" s="13">
        <v>1.7564119320642918E-2</v>
      </c>
      <c r="H234" s="13">
        <v>6.5532800705902866E-2</v>
      </c>
      <c r="I234" s="13">
        <v>2.2994444434939466E-2</v>
      </c>
      <c r="J234" s="13">
        <v>2.3351315818042506E-2</v>
      </c>
      <c r="K234" s="13">
        <v>2.5702421692558212E-2</v>
      </c>
      <c r="L234" s="13">
        <v>1.892572235170693E-2</v>
      </c>
      <c r="M234" s="13">
        <v>1.396665641847763E-2</v>
      </c>
      <c r="N234" s="13">
        <v>2.076034071027941E-2</v>
      </c>
      <c r="O234" s="13">
        <v>1.1111021902189816E-2</v>
      </c>
      <c r="P234" s="13">
        <v>1.2661496628400709E-2</v>
      </c>
      <c r="Q234" s="13">
        <v>1.8610565687701704E-2</v>
      </c>
      <c r="R234" s="13">
        <v>3.5936047805870404E-2</v>
      </c>
      <c r="S234" s="13">
        <v>2.8061484737729445E-2</v>
      </c>
      <c r="T234" s="13">
        <v>2.2619043835890636E-2</v>
      </c>
      <c r="U234" s="13">
        <v>4.1858154836394511E-2</v>
      </c>
      <c r="V234" s="155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270</v>
      </c>
      <c r="C235" s="29"/>
      <c r="D235" s="13">
        <v>-2.2225671883835396E-3</v>
      </c>
      <c r="E235" s="13">
        <v>-4.1396804595595915E-3</v>
      </c>
      <c r="F235" s="13">
        <v>-0.10209027166281337</v>
      </c>
      <c r="G235" s="13">
        <v>-9.7431126448122019E-4</v>
      </c>
      <c r="H235" s="13">
        <v>0.1010209183547055</v>
      </c>
      <c r="I235" s="13">
        <v>3.9495963723066296E-3</v>
      </c>
      <c r="J235" s="13">
        <v>3.2613772972181598E-2</v>
      </c>
      <c r="K235" s="13">
        <v>-4.6520456904773688E-2</v>
      </c>
      <c r="L235" s="13">
        <v>-2.7129984867354295E-2</v>
      </c>
      <c r="M235" s="13">
        <v>4.1254502164778106E-3</v>
      </c>
      <c r="N235" s="13">
        <v>-1.0997980382229211E-2</v>
      </c>
      <c r="O235" s="13">
        <v>5.6881603467781483E-2</v>
      </c>
      <c r="P235" s="13">
        <v>-1.2932372668110426E-2</v>
      </c>
      <c r="Q235" s="13">
        <v>-2.1021649499976758E-2</v>
      </c>
      <c r="R235" s="13">
        <v>1.0807896294976249E-2</v>
      </c>
      <c r="S235" s="13">
        <v>-0.21797795497151007</v>
      </c>
      <c r="T235" s="13">
        <v>0.1201889873693458</v>
      </c>
      <c r="U235" s="13">
        <v>3.4372311413891854E-2</v>
      </c>
      <c r="V235" s="155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271</v>
      </c>
      <c r="C236" s="47"/>
      <c r="D236" s="45">
        <v>0.02</v>
      </c>
      <c r="E236" s="45">
        <v>0.08</v>
      </c>
      <c r="F236" s="45">
        <v>3.01</v>
      </c>
      <c r="G236" s="45">
        <v>0.02</v>
      </c>
      <c r="H236" s="45">
        <v>3.08</v>
      </c>
      <c r="I236" s="45">
        <v>0.17</v>
      </c>
      <c r="J236" s="45">
        <v>1.03</v>
      </c>
      <c r="K236" s="45">
        <v>1.35</v>
      </c>
      <c r="L236" s="45">
        <v>0.77</v>
      </c>
      <c r="M236" s="45">
        <v>0.17</v>
      </c>
      <c r="N236" s="45">
        <v>0.28000000000000003</v>
      </c>
      <c r="O236" s="45">
        <v>1.75</v>
      </c>
      <c r="P236" s="45">
        <v>0.34</v>
      </c>
      <c r="Q236" s="45">
        <v>0.57999999999999996</v>
      </c>
      <c r="R236" s="45">
        <v>0.37</v>
      </c>
      <c r="S236" s="45">
        <v>6.49</v>
      </c>
      <c r="T236" s="45">
        <v>3.65</v>
      </c>
      <c r="U236" s="45">
        <v>1.08</v>
      </c>
      <c r="V236" s="155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6"/>
    </row>
    <row r="238" spans="1:65" ht="15">
      <c r="B238" s="8" t="s">
        <v>572</v>
      </c>
      <c r="BM238" s="28" t="s">
        <v>67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17" t="s">
        <v>227</v>
      </c>
      <c r="V239" s="17" t="s">
        <v>227</v>
      </c>
      <c r="W239" s="17" t="s">
        <v>227</v>
      </c>
      <c r="X239" s="17" t="s">
        <v>227</v>
      </c>
      <c r="Y239" s="17" t="s">
        <v>227</v>
      </c>
      <c r="Z239" s="17" t="s">
        <v>227</v>
      </c>
      <c r="AA239" s="17" t="s">
        <v>227</v>
      </c>
      <c r="AB239" s="17" t="s">
        <v>227</v>
      </c>
      <c r="AC239" s="17" t="s">
        <v>227</v>
      </c>
      <c r="AD239" s="17" t="s">
        <v>227</v>
      </c>
      <c r="AE239" s="17" t="s">
        <v>227</v>
      </c>
      <c r="AF239" s="155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228</v>
      </c>
      <c r="C240" s="9" t="s">
        <v>228</v>
      </c>
      <c r="D240" s="153" t="s">
        <v>232</v>
      </c>
      <c r="E240" s="154" t="s">
        <v>233</v>
      </c>
      <c r="F240" s="154" t="s">
        <v>234</v>
      </c>
      <c r="G240" s="154" t="s">
        <v>292</v>
      </c>
      <c r="H240" s="154" t="s">
        <v>237</v>
      </c>
      <c r="I240" s="154" t="s">
        <v>238</v>
      </c>
      <c r="J240" s="154" t="s">
        <v>239</v>
      </c>
      <c r="K240" s="154" t="s">
        <v>240</v>
      </c>
      <c r="L240" s="154" t="s">
        <v>241</v>
      </c>
      <c r="M240" s="154" t="s">
        <v>242</v>
      </c>
      <c r="N240" s="154" t="s">
        <v>243</v>
      </c>
      <c r="O240" s="154" t="s">
        <v>244</v>
      </c>
      <c r="P240" s="154" t="s">
        <v>245</v>
      </c>
      <c r="Q240" s="154" t="s">
        <v>246</v>
      </c>
      <c r="R240" s="154" t="s">
        <v>247</v>
      </c>
      <c r="S240" s="154" t="s">
        <v>248</v>
      </c>
      <c r="T240" s="154" t="s">
        <v>249</v>
      </c>
      <c r="U240" s="154" t="s">
        <v>250</v>
      </c>
      <c r="V240" s="154" t="s">
        <v>251</v>
      </c>
      <c r="W240" s="154" t="s">
        <v>252</v>
      </c>
      <c r="X240" s="154" t="s">
        <v>253</v>
      </c>
      <c r="Y240" s="154" t="s">
        <v>254</v>
      </c>
      <c r="Z240" s="154" t="s">
        <v>255</v>
      </c>
      <c r="AA240" s="154" t="s">
        <v>256</v>
      </c>
      <c r="AB240" s="154" t="s">
        <v>257</v>
      </c>
      <c r="AC240" s="154" t="s">
        <v>258</v>
      </c>
      <c r="AD240" s="154" t="s">
        <v>259</v>
      </c>
      <c r="AE240" s="154" t="s">
        <v>260</v>
      </c>
      <c r="AF240" s="155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290</v>
      </c>
      <c r="E241" s="11" t="s">
        <v>290</v>
      </c>
      <c r="F241" s="11" t="s">
        <v>329</v>
      </c>
      <c r="G241" s="11" t="s">
        <v>330</v>
      </c>
      <c r="H241" s="11" t="s">
        <v>330</v>
      </c>
      <c r="I241" s="11" t="s">
        <v>329</v>
      </c>
      <c r="J241" s="11" t="s">
        <v>329</v>
      </c>
      <c r="K241" s="11" t="s">
        <v>330</v>
      </c>
      <c r="L241" s="11" t="s">
        <v>290</v>
      </c>
      <c r="M241" s="11" t="s">
        <v>290</v>
      </c>
      <c r="N241" s="11" t="s">
        <v>290</v>
      </c>
      <c r="O241" s="11" t="s">
        <v>290</v>
      </c>
      <c r="P241" s="11" t="s">
        <v>290</v>
      </c>
      <c r="Q241" s="11" t="s">
        <v>290</v>
      </c>
      <c r="R241" s="11" t="s">
        <v>330</v>
      </c>
      <c r="S241" s="11" t="s">
        <v>330</v>
      </c>
      <c r="T241" s="11" t="s">
        <v>330</v>
      </c>
      <c r="U241" s="11" t="s">
        <v>330</v>
      </c>
      <c r="V241" s="11" t="s">
        <v>330</v>
      </c>
      <c r="W241" s="11" t="s">
        <v>290</v>
      </c>
      <c r="X241" s="11" t="s">
        <v>329</v>
      </c>
      <c r="Y241" s="11" t="s">
        <v>329</v>
      </c>
      <c r="Z241" s="11" t="s">
        <v>290</v>
      </c>
      <c r="AA241" s="11" t="s">
        <v>330</v>
      </c>
      <c r="AB241" s="11" t="s">
        <v>290</v>
      </c>
      <c r="AC241" s="11" t="s">
        <v>329</v>
      </c>
      <c r="AD241" s="11" t="s">
        <v>290</v>
      </c>
      <c r="AE241" s="11" t="s">
        <v>330</v>
      </c>
      <c r="AF241" s="155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/>
      <c r="C242" s="9"/>
      <c r="D242" s="26" t="s">
        <v>331</v>
      </c>
      <c r="E242" s="26" t="s">
        <v>332</v>
      </c>
      <c r="F242" s="26" t="s">
        <v>331</v>
      </c>
      <c r="G242" s="26" t="s">
        <v>333</v>
      </c>
      <c r="H242" s="26" t="s">
        <v>334</v>
      </c>
      <c r="I242" s="26" t="s">
        <v>334</v>
      </c>
      <c r="J242" s="26" t="s">
        <v>334</v>
      </c>
      <c r="K242" s="26" t="s">
        <v>334</v>
      </c>
      <c r="L242" s="26" t="s">
        <v>334</v>
      </c>
      <c r="M242" s="26" t="s">
        <v>334</v>
      </c>
      <c r="N242" s="26" t="s">
        <v>334</v>
      </c>
      <c r="O242" s="26" t="s">
        <v>334</v>
      </c>
      <c r="P242" s="26" t="s">
        <v>334</v>
      </c>
      <c r="Q242" s="26" t="s">
        <v>334</v>
      </c>
      <c r="R242" s="26" t="s">
        <v>332</v>
      </c>
      <c r="S242" s="26" t="s">
        <v>333</v>
      </c>
      <c r="T242" s="26" t="s">
        <v>333</v>
      </c>
      <c r="U242" s="26" t="s">
        <v>332</v>
      </c>
      <c r="V242" s="26" t="s">
        <v>334</v>
      </c>
      <c r="W242" s="26" t="s">
        <v>266</v>
      </c>
      <c r="X242" s="26" t="s">
        <v>333</v>
      </c>
      <c r="Y242" s="26" t="s">
        <v>332</v>
      </c>
      <c r="Z242" s="26" t="s">
        <v>332</v>
      </c>
      <c r="AA242" s="26" t="s">
        <v>334</v>
      </c>
      <c r="AB242" s="26" t="s">
        <v>334</v>
      </c>
      <c r="AC242" s="26" t="s">
        <v>331</v>
      </c>
      <c r="AD242" s="26" t="s">
        <v>334</v>
      </c>
      <c r="AE242" s="26" t="s">
        <v>333</v>
      </c>
      <c r="AF242" s="155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8">
        <v>1</v>
      </c>
      <c r="C243" s="14">
        <v>1</v>
      </c>
      <c r="D243" s="233">
        <v>28.136020558760755</v>
      </c>
      <c r="E243" s="233">
        <v>29.6</v>
      </c>
      <c r="F243" s="233">
        <v>31.297682649999999</v>
      </c>
      <c r="G243" s="232">
        <v>31.997214769999999</v>
      </c>
      <c r="H243" s="233">
        <v>31.100000000000005</v>
      </c>
      <c r="I243" s="233">
        <v>27.533999999999999</v>
      </c>
      <c r="J243" s="233">
        <v>29</v>
      </c>
      <c r="K243" s="233">
        <v>31</v>
      </c>
      <c r="L243" s="233">
        <v>26.44</v>
      </c>
      <c r="M243" s="233">
        <v>26.7</v>
      </c>
      <c r="N243" s="233">
        <v>28.2</v>
      </c>
      <c r="O243" s="233">
        <v>27.8</v>
      </c>
      <c r="P243" s="233">
        <v>26</v>
      </c>
      <c r="Q243" s="233">
        <v>27.6</v>
      </c>
      <c r="R243" s="233">
        <v>25.965282340729587</v>
      </c>
      <c r="S243" s="232">
        <v>21.4</v>
      </c>
      <c r="T243" s="233">
        <v>27.6</v>
      </c>
      <c r="U243" s="233">
        <v>25</v>
      </c>
      <c r="V243" s="233">
        <v>27.5</v>
      </c>
      <c r="W243" s="233">
        <v>25.87</v>
      </c>
      <c r="X243" s="233">
        <v>28.1</v>
      </c>
      <c r="Y243" s="234">
        <v>36</v>
      </c>
      <c r="Z243" s="233">
        <v>28.4</v>
      </c>
      <c r="AA243" s="233"/>
      <c r="AB243" s="233">
        <v>25.5</v>
      </c>
      <c r="AC243" s="233">
        <v>25.759999999999998</v>
      </c>
      <c r="AD243" s="232">
        <v>33.299999999999997</v>
      </c>
      <c r="AE243" s="233">
        <v>28.1</v>
      </c>
      <c r="AF243" s="229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5">
        <v>1</v>
      </c>
    </row>
    <row r="244" spans="1:65">
      <c r="A244" s="30"/>
      <c r="B244" s="19">
        <v>1</v>
      </c>
      <c r="C244" s="9">
        <v>2</v>
      </c>
      <c r="D244" s="228">
        <v>27.486628420581802</v>
      </c>
      <c r="E244" s="228">
        <v>29.8</v>
      </c>
      <c r="F244" s="228">
        <v>28.650715330000001</v>
      </c>
      <c r="G244" s="236">
        <v>30.341488630000001</v>
      </c>
      <c r="H244" s="228">
        <v>29.1</v>
      </c>
      <c r="I244" s="228">
        <v>28.939599999999999</v>
      </c>
      <c r="J244" s="228">
        <v>29</v>
      </c>
      <c r="K244" s="228">
        <v>30</v>
      </c>
      <c r="L244" s="228">
        <v>26.72</v>
      </c>
      <c r="M244" s="228">
        <v>27.4</v>
      </c>
      <c r="N244" s="228">
        <v>28.2</v>
      </c>
      <c r="O244" s="228">
        <v>26.2</v>
      </c>
      <c r="P244" s="228">
        <v>26.8</v>
      </c>
      <c r="Q244" s="228">
        <v>27.1</v>
      </c>
      <c r="R244" s="228">
        <v>25.720884605755085</v>
      </c>
      <c r="S244" s="236">
        <v>21.4</v>
      </c>
      <c r="T244" s="228">
        <v>28.6</v>
      </c>
      <c r="U244" s="228">
        <v>25</v>
      </c>
      <c r="V244" s="228">
        <v>27.1</v>
      </c>
      <c r="W244" s="228">
        <v>26.48</v>
      </c>
      <c r="X244" s="228">
        <v>28.6</v>
      </c>
      <c r="Y244" s="228">
        <v>28</v>
      </c>
      <c r="Z244" s="228">
        <v>28</v>
      </c>
      <c r="AA244" s="228">
        <v>26.05</v>
      </c>
      <c r="AB244" s="228">
        <v>24.9</v>
      </c>
      <c r="AC244" s="228">
        <v>26.38</v>
      </c>
      <c r="AD244" s="236">
        <v>32.700000000000003</v>
      </c>
      <c r="AE244" s="228">
        <v>27.9</v>
      </c>
      <c r="AF244" s="229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5">
        <v>18</v>
      </c>
    </row>
    <row r="245" spans="1:65">
      <c r="A245" s="30"/>
      <c r="B245" s="19">
        <v>1</v>
      </c>
      <c r="C245" s="9">
        <v>3</v>
      </c>
      <c r="D245" s="228">
        <v>27.241617760613323</v>
      </c>
      <c r="E245" s="228">
        <v>29.9</v>
      </c>
      <c r="F245" s="228">
        <v>26.19639931</v>
      </c>
      <c r="G245" s="236">
        <v>30.333611950000002</v>
      </c>
      <c r="H245" s="228">
        <v>29.9</v>
      </c>
      <c r="I245" s="228">
        <v>25.125699999999998</v>
      </c>
      <c r="J245" s="228">
        <v>29</v>
      </c>
      <c r="K245" s="228">
        <v>31</v>
      </c>
      <c r="L245" s="228">
        <v>27.56</v>
      </c>
      <c r="M245" s="228">
        <v>27.2</v>
      </c>
      <c r="N245" s="228">
        <v>25.7</v>
      </c>
      <c r="O245" s="228">
        <v>26.7</v>
      </c>
      <c r="P245" s="228">
        <v>25.7</v>
      </c>
      <c r="Q245" s="228">
        <v>26</v>
      </c>
      <c r="R245" s="228">
        <v>27.083892664888687</v>
      </c>
      <c r="S245" s="236">
        <v>20.9</v>
      </c>
      <c r="T245" s="228">
        <v>27.2</v>
      </c>
      <c r="U245" s="228">
        <v>25</v>
      </c>
      <c r="V245" s="228">
        <v>27.1</v>
      </c>
      <c r="W245" s="228">
        <v>25.74</v>
      </c>
      <c r="X245" s="228">
        <v>28.3</v>
      </c>
      <c r="Y245" s="228">
        <v>28</v>
      </c>
      <c r="Z245" s="228">
        <v>28.6</v>
      </c>
      <c r="AA245" s="228">
        <v>26.26</v>
      </c>
      <c r="AB245" s="228">
        <v>24.7</v>
      </c>
      <c r="AC245" s="228">
        <v>25.81</v>
      </c>
      <c r="AD245" s="236">
        <v>32.700000000000003</v>
      </c>
      <c r="AE245" s="228">
        <v>28.6</v>
      </c>
      <c r="AF245" s="229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5">
        <v>16</v>
      </c>
    </row>
    <row r="246" spans="1:65">
      <c r="A246" s="30"/>
      <c r="B246" s="19">
        <v>1</v>
      </c>
      <c r="C246" s="9">
        <v>4</v>
      </c>
      <c r="D246" s="228">
        <v>27.700122422096857</v>
      </c>
      <c r="E246" s="228">
        <v>29.3</v>
      </c>
      <c r="F246" s="228">
        <v>25.467208370000002</v>
      </c>
      <c r="G246" s="236">
        <v>33.29630367</v>
      </c>
      <c r="H246" s="228">
        <v>31</v>
      </c>
      <c r="I246" s="228">
        <v>25.306100000000001</v>
      </c>
      <c r="J246" s="228">
        <v>28</v>
      </c>
      <c r="K246" s="228">
        <v>30</v>
      </c>
      <c r="L246" s="228">
        <v>27.76</v>
      </c>
      <c r="M246" s="228">
        <v>27.6</v>
      </c>
      <c r="N246" s="228">
        <v>29.8</v>
      </c>
      <c r="O246" s="228">
        <v>26.5</v>
      </c>
      <c r="P246" s="228">
        <v>27.1</v>
      </c>
      <c r="Q246" s="228">
        <v>25.5</v>
      </c>
      <c r="R246" s="228">
        <v>27.557901663043886</v>
      </c>
      <c r="S246" s="236">
        <v>20.3</v>
      </c>
      <c r="T246" s="228">
        <v>29</v>
      </c>
      <c r="U246" s="228">
        <v>25</v>
      </c>
      <c r="V246" s="228">
        <v>26.3</v>
      </c>
      <c r="W246" s="228">
        <v>26.27</v>
      </c>
      <c r="X246" s="228">
        <v>28.6</v>
      </c>
      <c r="Y246" s="228">
        <v>27</v>
      </c>
      <c r="Z246" s="228">
        <v>27.9</v>
      </c>
      <c r="AA246" s="228">
        <v>26.32</v>
      </c>
      <c r="AB246" s="228">
        <v>25</v>
      </c>
      <c r="AC246" s="228">
        <v>24.85</v>
      </c>
      <c r="AD246" s="236">
        <v>33.299999999999997</v>
      </c>
      <c r="AE246" s="228">
        <v>29.2</v>
      </c>
      <c r="AF246" s="229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5">
        <v>27.412093034763714</v>
      </c>
    </row>
    <row r="247" spans="1:65">
      <c r="A247" s="30"/>
      <c r="B247" s="19">
        <v>1</v>
      </c>
      <c r="C247" s="9">
        <v>5</v>
      </c>
      <c r="D247" s="228">
        <v>27.191394932142842</v>
      </c>
      <c r="E247" s="228">
        <v>29.4</v>
      </c>
      <c r="F247" s="228">
        <v>27.639340820000001</v>
      </c>
      <c r="G247" s="236">
        <v>31.942111929999999</v>
      </c>
      <c r="H247" s="228">
        <v>30.599999999999998</v>
      </c>
      <c r="I247" s="228">
        <v>24.3736</v>
      </c>
      <c r="J247" s="228">
        <v>29</v>
      </c>
      <c r="K247" s="228">
        <v>30</v>
      </c>
      <c r="L247" s="228">
        <v>26.46</v>
      </c>
      <c r="M247" s="228">
        <v>26.1</v>
      </c>
      <c r="N247" s="228">
        <v>28.8</v>
      </c>
      <c r="O247" s="228">
        <v>27.9</v>
      </c>
      <c r="P247" s="228">
        <v>26</v>
      </c>
      <c r="Q247" s="228">
        <v>26.2</v>
      </c>
      <c r="R247" s="228">
        <v>27.895844991317386</v>
      </c>
      <c r="S247" s="236">
        <v>20.5</v>
      </c>
      <c r="T247" s="228">
        <v>27.3</v>
      </c>
      <c r="U247" s="228">
        <v>25</v>
      </c>
      <c r="V247" s="228">
        <v>26.8</v>
      </c>
      <c r="W247" s="228">
        <v>26.81</v>
      </c>
      <c r="X247" s="228">
        <v>28.4</v>
      </c>
      <c r="Y247" s="228">
        <v>27</v>
      </c>
      <c r="Z247" s="228">
        <v>28.9</v>
      </c>
      <c r="AA247" s="228">
        <v>26.31</v>
      </c>
      <c r="AB247" s="228">
        <v>24.5</v>
      </c>
      <c r="AC247" s="228">
        <v>27.229999999999997</v>
      </c>
      <c r="AD247" s="236">
        <v>31.7</v>
      </c>
      <c r="AE247" s="228">
        <v>29.3</v>
      </c>
      <c r="AF247" s="229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5">
        <v>85</v>
      </c>
    </row>
    <row r="248" spans="1:65">
      <c r="A248" s="30"/>
      <c r="B248" s="19">
        <v>1</v>
      </c>
      <c r="C248" s="9">
        <v>6</v>
      </c>
      <c r="D248" s="228">
        <v>27.471389411532762</v>
      </c>
      <c r="E248" s="228">
        <v>29.2</v>
      </c>
      <c r="F248" s="228">
        <v>29.536095020000001</v>
      </c>
      <c r="G248" s="236">
        <v>31.554993309999997</v>
      </c>
      <c r="H248" s="228">
        <v>30.1</v>
      </c>
      <c r="I248" s="228">
        <v>26.626300000000001</v>
      </c>
      <c r="J248" s="228">
        <v>29</v>
      </c>
      <c r="K248" s="228">
        <v>28</v>
      </c>
      <c r="L248" s="228">
        <v>27.1</v>
      </c>
      <c r="M248" s="228">
        <v>27.1</v>
      </c>
      <c r="N248" s="228">
        <v>26</v>
      </c>
      <c r="O248" s="228">
        <v>27.1</v>
      </c>
      <c r="P248" s="228">
        <v>26.1</v>
      </c>
      <c r="Q248" s="228">
        <v>26.1</v>
      </c>
      <c r="R248" s="228">
        <v>27.400233943094886</v>
      </c>
      <c r="S248" s="236">
        <v>20.2</v>
      </c>
      <c r="T248" s="228">
        <v>28.5</v>
      </c>
      <c r="U248" s="228">
        <v>25</v>
      </c>
      <c r="V248" s="228">
        <v>26.6</v>
      </c>
      <c r="W248" s="228">
        <v>26.9</v>
      </c>
      <c r="X248" s="228">
        <v>28.4</v>
      </c>
      <c r="Y248" s="228">
        <v>26</v>
      </c>
      <c r="Z248" s="228">
        <v>28</v>
      </c>
      <c r="AA248" s="237">
        <v>25.45</v>
      </c>
      <c r="AB248" s="228">
        <v>24.4</v>
      </c>
      <c r="AC248" s="228">
        <v>27.02</v>
      </c>
      <c r="AD248" s="236">
        <v>32.799999999999997</v>
      </c>
      <c r="AE248" s="228">
        <v>29.4</v>
      </c>
      <c r="AF248" s="229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1"/>
    </row>
    <row r="249" spans="1:65">
      <c r="A249" s="30"/>
      <c r="B249" s="20" t="s">
        <v>267</v>
      </c>
      <c r="C249" s="12"/>
      <c r="D249" s="238">
        <v>27.537862250954721</v>
      </c>
      <c r="E249" s="238">
        <v>29.533333333333331</v>
      </c>
      <c r="F249" s="238">
        <v>28.131240250000001</v>
      </c>
      <c r="G249" s="238">
        <v>31.577620710000001</v>
      </c>
      <c r="H249" s="238">
        <v>30.299999999999997</v>
      </c>
      <c r="I249" s="238">
        <v>26.317550000000001</v>
      </c>
      <c r="J249" s="238">
        <v>28.833333333333332</v>
      </c>
      <c r="K249" s="238">
        <v>30</v>
      </c>
      <c r="L249" s="238">
        <v>27.006666666666664</v>
      </c>
      <c r="M249" s="238">
        <v>27.016666666666666</v>
      </c>
      <c r="N249" s="238">
        <v>27.783333333333331</v>
      </c>
      <c r="O249" s="238">
        <v>27.033333333333331</v>
      </c>
      <c r="P249" s="238">
        <v>26.283333333333331</v>
      </c>
      <c r="Q249" s="238">
        <v>26.416666666666668</v>
      </c>
      <c r="R249" s="238">
        <v>26.937340034804919</v>
      </c>
      <c r="S249" s="238">
        <v>20.783333333333335</v>
      </c>
      <c r="T249" s="238">
        <v>28.033333333333335</v>
      </c>
      <c r="U249" s="238">
        <v>25</v>
      </c>
      <c r="V249" s="238">
        <v>26.900000000000002</v>
      </c>
      <c r="W249" s="238">
        <v>26.344999999999999</v>
      </c>
      <c r="X249" s="238">
        <v>28.400000000000002</v>
      </c>
      <c r="Y249" s="238">
        <v>28.666666666666668</v>
      </c>
      <c r="Z249" s="238">
        <v>28.3</v>
      </c>
      <c r="AA249" s="238">
        <v>26.077999999999996</v>
      </c>
      <c r="AB249" s="238">
        <v>24.833333333333332</v>
      </c>
      <c r="AC249" s="238">
        <v>26.175000000000001</v>
      </c>
      <c r="AD249" s="238">
        <v>32.75</v>
      </c>
      <c r="AE249" s="238">
        <v>28.75</v>
      </c>
      <c r="AF249" s="229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1"/>
    </row>
    <row r="250" spans="1:65">
      <c r="A250" s="30"/>
      <c r="B250" s="3" t="s">
        <v>268</v>
      </c>
      <c r="C250" s="29"/>
      <c r="D250" s="228">
        <v>27.479008916057282</v>
      </c>
      <c r="E250" s="228">
        <v>29.5</v>
      </c>
      <c r="F250" s="228">
        <v>28.145028074999999</v>
      </c>
      <c r="G250" s="228">
        <v>31.748552619999998</v>
      </c>
      <c r="H250" s="228">
        <v>30.35</v>
      </c>
      <c r="I250" s="228">
        <v>25.966200000000001</v>
      </c>
      <c r="J250" s="228">
        <v>29</v>
      </c>
      <c r="K250" s="228">
        <v>30</v>
      </c>
      <c r="L250" s="228">
        <v>26.91</v>
      </c>
      <c r="M250" s="228">
        <v>27.15</v>
      </c>
      <c r="N250" s="228">
        <v>28.2</v>
      </c>
      <c r="O250" s="228">
        <v>26.9</v>
      </c>
      <c r="P250" s="228">
        <v>26.05</v>
      </c>
      <c r="Q250" s="228">
        <v>26.15</v>
      </c>
      <c r="R250" s="228">
        <v>27.242063303991785</v>
      </c>
      <c r="S250" s="228">
        <v>20.7</v>
      </c>
      <c r="T250" s="228">
        <v>28.05</v>
      </c>
      <c r="U250" s="228">
        <v>25</v>
      </c>
      <c r="V250" s="228">
        <v>26.950000000000003</v>
      </c>
      <c r="W250" s="228">
        <v>26.375</v>
      </c>
      <c r="X250" s="228">
        <v>28.4</v>
      </c>
      <c r="Y250" s="228">
        <v>27.5</v>
      </c>
      <c r="Z250" s="228">
        <v>28.2</v>
      </c>
      <c r="AA250" s="228">
        <v>26.26</v>
      </c>
      <c r="AB250" s="228">
        <v>24.799999999999997</v>
      </c>
      <c r="AC250" s="228">
        <v>26.094999999999999</v>
      </c>
      <c r="AD250" s="228">
        <v>32.75</v>
      </c>
      <c r="AE250" s="228">
        <v>28.9</v>
      </c>
      <c r="AF250" s="229"/>
      <c r="AG250" s="230"/>
      <c r="AH250" s="230"/>
      <c r="AI250" s="230"/>
      <c r="AJ250" s="230"/>
      <c r="AK250" s="230"/>
      <c r="AL250" s="230"/>
      <c r="AM250" s="230"/>
      <c r="AN250" s="230"/>
      <c r="AO250" s="230"/>
      <c r="AP250" s="230"/>
      <c r="AQ250" s="230"/>
      <c r="AR250" s="230"/>
      <c r="AS250" s="230"/>
      <c r="AT250" s="230"/>
      <c r="AU250" s="230"/>
      <c r="AV250" s="230"/>
      <c r="AW250" s="230"/>
      <c r="AX250" s="230"/>
      <c r="AY250" s="230"/>
      <c r="AZ250" s="230"/>
      <c r="BA250" s="230"/>
      <c r="BB250" s="230"/>
      <c r="BC250" s="230"/>
      <c r="BD250" s="230"/>
      <c r="BE250" s="230"/>
      <c r="BF250" s="230"/>
      <c r="BG250" s="230"/>
      <c r="BH250" s="230"/>
      <c r="BI250" s="230"/>
      <c r="BJ250" s="230"/>
      <c r="BK250" s="230"/>
      <c r="BL250" s="230"/>
      <c r="BM250" s="231"/>
    </row>
    <row r="251" spans="1:65">
      <c r="A251" s="30"/>
      <c r="B251" s="3" t="s">
        <v>269</v>
      </c>
      <c r="C251" s="29"/>
      <c r="D251" s="23">
        <v>0.34611144712484709</v>
      </c>
      <c r="E251" s="23">
        <v>0.28047578623950176</v>
      </c>
      <c r="F251" s="23">
        <v>2.1611325330039914</v>
      </c>
      <c r="G251" s="23">
        <v>1.1259552793100935</v>
      </c>
      <c r="H251" s="23">
        <v>0.756306816047562</v>
      </c>
      <c r="I251" s="23">
        <v>1.7130500573538412</v>
      </c>
      <c r="J251" s="23">
        <v>0.40824829046386296</v>
      </c>
      <c r="K251" s="23">
        <v>1.0954451150103321</v>
      </c>
      <c r="L251" s="23">
        <v>0.56294463907800607</v>
      </c>
      <c r="M251" s="23">
        <v>0.54191020166321502</v>
      </c>
      <c r="N251" s="23">
        <v>1.6104864689486429</v>
      </c>
      <c r="O251" s="23">
        <v>0.69761498454854498</v>
      </c>
      <c r="P251" s="23">
        <v>0.54191020166321591</v>
      </c>
      <c r="Q251" s="23">
        <v>0.77824589087682794</v>
      </c>
      <c r="R251" s="23">
        <v>0.89041977755369528</v>
      </c>
      <c r="S251" s="23">
        <v>0.53447793842839386</v>
      </c>
      <c r="T251" s="23">
        <v>0.76070143069844876</v>
      </c>
      <c r="U251" s="23">
        <v>0</v>
      </c>
      <c r="V251" s="23">
        <v>0.42426406871192829</v>
      </c>
      <c r="W251" s="23">
        <v>0.47744109584324607</v>
      </c>
      <c r="X251" s="23">
        <v>0.18973665961010283</v>
      </c>
      <c r="Y251" s="23">
        <v>3.6696957185394279</v>
      </c>
      <c r="Z251" s="23">
        <v>0.39999999999999997</v>
      </c>
      <c r="AA251" s="23">
        <v>0.36765472933174714</v>
      </c>
      <c r="AB251" s="23">
        <v>0.39832984656772447</v>
      </c>
      <c r="AC251" s="23">
        <v>0.88658332941692419</v>
      </c>
      <c r="AD251" s="23">
        <v>0.58566201857385192</v>
      </c>
      <c r="AE251" s="23">
        <v>0.64730209330729005</v>
      </c>
      <c r="AF251" s="155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3" t="s">
        <v>87</v>
      </c>
      <c r="C252" s="29"/>
      <c r="D252" s="13">
        <v>1.2568566287778842E-2</v>
      </c>
      <c r="E252" s="13">
        <v>9.4969227846332435E-3</v>
      </c>
      <c r="F252" s="13">
        <v>7.6823222644938002E-2</v>
      </c>
      <c r="G252" s="13">
        <v>3.5656748481798249E-2</v>
      </c>
      <c r="H252" s="13">
        <v>2.4960620991668715E-2</v>
      </c>
      <c r="I252" s="13">
        <v>6.5091547554914544E-2</v>
      </c>
      <c r="J252" s="13">
        <v>1.4158900247301607E-2</v>
      </c>
      <c r="K252" s="13">
        <v>3.6514837167011073E-2</v>
      </c>
      <c r="L252" s="13">
        <v>2.0844654619032565E-2</v>
      </c>
      <c r="M252" s="13">
        <v>2.00583665020314E-2</v>
      </c>
      <c r="N252" s="13">
        <v>5.7965919698211507E-2</v>
      </c>
      <c r="O252" s="13">
        <v>2.5805733090575031E-2</v>
      </c>
      <c r="P252" s="13">
        <v>2.0618016550280886E-2</v>
      </c>
      <c r="Q252" s="13">
        <v>2.9460412272939857E-2</v>
      </c>
      <c r="R252" s="13">
        <v>3.3055222839493838E-2</v>
      </c>
      <c r="S252" s="13">
        <v>2.5716661031037393E-2</v>
      </c>
      <c r="T252" s="13">
        <v>2.7135603948815055E-2</v>
      </c>
      <c r="U252" s="13">
        <v>0</v>
      </c>
      <c r="V252" s="13">
        <v>1.5771898465127443E-2</v>
      </c>
      <c r="W252" s="13">
        <v>1.812264550553221E-2</v>
      </c>
      <c r="X252" s="13">
        <v>6.680868296130381E-3</v>
      </c>
      <c r="Y252" s="13">
        <v>0.12801264134439863</v>
      </c>
      <c r="Z252" s="13">
        <v>1.4134275618374556E-2</v>
      </c>
      <c r="AA252" s="13">
        <v>1.4098271697666509E-2</v>
      </c>
      <c r="AB252" s="13">
        <v>1.6040128049707027E-2</v>
      </c>
      <c r="AC252" s="13">
        <v>3.3871378392241608E-2</v>
      </c>
      <c r="AD252" s="13">
        <v>1.788280972744586E-2</v>
      </c>
      <c r="AE252" s="13">
        <v>2.2514855419384E-2</v>
      </c>
      <c r="AF252" s="155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270</v>
      </c>
      <c r="C253" s="29"/>
      <c r="D253" s="13">
        <v>4.5880924171499693E-3</v>
      </c>
      <c r="E253" s="13">
        <v>7.7383375865516024E-2</v>
      </c>
      <c r="F253" s="13">
        <v>2.6234670016779482E-2</v>
      </c>
      <c r="G253" s="13">
        <v>0.15195948992124064</v>
      </c>
      <c r="H253" s="13">
        <v>0.10535156733832296</v>
      </c>
      <c r="I253" s="13">
        <v>-3.9929203267172086E-2</v>
      </c>
      <c r="J253" s="13">
        <v>5.1847201042518609E-2</v>
      </c>
      <c r="K253" s="13">
        <v>9.4407492414181338E-2</v>
      </c>
      <c r="L253" s="13">
        <v>-1.4790055162256066E-2</v>
      </c>
      <c r="M253" s="13">
        <v>-1.442525266478456E-2</v>
      </c>
      <c r="N253" s="13">
        <v>1.3542938808022154E-2</v>
      </c>
      <c r="O253" s="13">
        <v>-1.3817248502332347E-2</v>
      </c>
      <c r="P253" s="13">
        <v>-4.1177435812686847E-2</v>
      </c>
      <c r="Q253" s="13">
        <v>-3.6313402513068138E-2</v>
      </c>
      <c r="R253" s="13">
        <v>-1.7319108006700557E-2</v>
      </c>
      <c r="S253" s="13">
        <v>-0.24181880942195322</v>
      </c>
      <c r="T253" s="13">
        <v>2.2663001244807246E-2</v>
      </c>
      <c r="U253" s="13">
        <v>-8.7993756321515626E-2</v>
      </c>
      <c r="V253" s="13">
        <v>-1.8681281801950722E-2</v>
      </c>
      <c r="W253" s="13">
        <v>-3.8927820411613245E-2</v>
      </c>
      <c r="X253" s="13">
        <v>3.6039092818758389E-2</v>
      </c>
      <c r="Y253" s="13">
        <v>4.5767159417995362E-2</v>
      </c>
      <c r="Z253" s="13">
        <v>3.2391067844044441E-2</v>
      </c>
      <c r="AA253" s="13">
        <v>-4.8668047094099554E-2</v>
      </c>
      <c r="AB253" s="13">
        <v>-9.4073797946038873E-2</v>
      </c>
      <c r="AC253" s="13">
        <v>-4.5129462868626846E-2</v>
      </c>
      <c r="AD253" s="13">
        <v>0.19472817921881447</v>
      </c>
      <c r="AE253" s="13">
        <v>4.8807180230256986E-2</v>
      </c>
      <c r="AF253" s="155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46" t="s">
        <v>271</v>
      </c>
      <c r="C254" s="47"/>
      <c r="D254" s="45">
        <v>0.16</v>
      </c>
      <c r="E254" s="45">
        <v>1.43</v>
      </c>
      <c r="F254" s="45">
        <v>0.54</v>
      </c>
      <c r="G254" s="45">
        <v>2.72</v>
      </c>
      <c r="H254" s="45">
        <v>1.91</v>
      </c>
      <c r="I254" s="45">
        <v>0.61</v>
      </c>
      <c r="J254" s="45">
        <v>0.98</v>
      </c>
      <c r="K254" s="45">
        <v>1.72</v>
      </c>
      <c r="L254" s="45">
        <v>0.18</v>
      </c>
      <c r="M254" s="45">
        <v>0.17</v>
      </c>
      <c r="N254" s="45">
        <v>0.32</v>
      </c>
      <c r="O254" s="45">
        <v>0.16</v>
      </c>
      <c r="P254" s="45">
        <v>0.64</v>
      </c>
      <c r="Q254" s="45">
        <v>0.55000000000000004</v>
      </c>
      <c r="R254" s="45">
        <v>0.22</v>
      </c>
      <c r="S254" s="45">
        <v>4.13</v>
      </c>
      <c r="T254" s="45">
        <v>0.47</v>
      </c>
      <c r="U254" s="45">
        <v>1.45</v>
      </c>
      <c r="V254" s="45">
        <v>0.24</v>
      </c>
      <c r="W254" s="45">
        <v>0.6</v>
      </c>
      <c r="X254" s="45">
        <v>0.71</v>
      </c>
      <c r="Y254" s="45">
        <v>0.88</v>
      </c>
      <c r="Z254" s="45">
        <v>0.64</v>
      </c>
      <c r="AA254" s="45">
        <v>0.77</v>
      </c>
      <c r="AB254" s="45">
        <v>1.56</v>
      </c>
      <c r="AC254" s="45">
        <v>0.7</v>
      </c>
      <c r="AD254" s="45">
        <v>3.47</v>
      </c>
      <c r="AE254" s="45">
        <v>0.93</v>
      </c>
      <c r="AF254" s="155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BM255" s="56"/>
    </row>
    <row r="256" spans="1:65" ht="15">
      <c r="B256" s="8" t="s">
        <v>573</v>
      </c>
      <c r="BM256" s="28" t="s">
        <v>67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5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228</v>
      </c>
      <c r="C258" s="9" t="s">
        <v>228</v>
      </c>
      <c r="D258" s="153" t="s">
        <v>232</v>
      </c>
      <c r="E258" s="154" t="s">
        <v>233</v>
      </c>
      <c r="F258" s="154" t="s">
        <v>237</v>
      </c>
      <c r="G258" s="154" t="s">
        <v>238</v>
      </c>
      <c r="H258" s="154" t="s">
        <v>257</v>
      </c>
      <c r="I258" s="15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290</v>
      </c>
      <c r="E259" s="11" t="s">
        <v>290</v>
      </c>
      <c r="F259" s="11" t="s">
        <v>330</v>
      </c>
      <c r="G259" s="11" t="s">
        <v>290</v>
      </c>
      <c r="H259" s="11" t="s">
        <v>290</v>
      </c>
      <c r="I259" s="15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331</v>
      </c>
      <c r="E260" s="26" t="s">
        <v>332</v>
      </c>
      <c r="F260" s="26" t="s">
        <v>334</v>
      </c>
      <c r="G260" s="26" t="s">
        <v>334</v>
      </c>
      <c r="H260" s="26" t="s">
        <v>334</v>
      </c>
      <c r="I260" s="15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1">
        <v>2.9001117901097766</v>
      </c>
      <c r="E261" s="21">
        <v>2.73</v>
      </c>
      <c r="F261" s="21">
        <v>2.9</v>
      </c>
      <c r="G261" s="21">
        <v>3.0156000000000001</v>
      </c>
      <c r="H261" s="21">
        <v>2.5</v>
      </c>
      <c r="I261" s="15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2.9991472530737928</v>
      </c>
      <c r="E262" s="11">
        <v>2.7010000000000001</v>
      </c>
      <c r="F262" s="11">
        <v>2.8</v>
      </c>
      <c r="G262" s="11">
        <v>3.1617000000000002</v>
      </c>
      <c r="H262" s="11">
        <v>2.35</v>
      </c>
      <c r="I262" s="15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33</v>
      </c>
    </row>
    <row r="263" spans="1:65">
      <c r="A263" s="30"/>
      <c r="B263" s="19">
        <v>1</v>
      </c>
      <c r="C263" s="9">
        <v>3</v>
      </c>
      <c r="D263" s="11">
        <v>2.8863371984767747</v>
      </c>
      <c r="E263" s="11">
        <v>2.645</v>
      </c>
      <c r="F263" s="11">
        <v>3</v>
      </c>
      <c r="G263" s="11">
        <v>2.9994999999999998</v>
      </c>
      <c r="H263" s="11">
        <v>2.37</v>
      </c>
      <c r="I263" s="15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2.9119435589786384</v>
      </c>
      <c r="E264" s="11">
        <v>2.6120000000000001</v>
      </c>
      <c r="F264" s="11">
        <v>2.9</v>
      </c>
      <c r="G264" s="11">
        <v>3.0331000000000001</v>
      </c>
      <c r="H264" s="11">
        <v>2.42</v>
      </c>
      <c r="I264" s="15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2.8113806432664306</v>
      </c>
    </row>
    <row r="265" spans="1:65">
      <c r="A265" s="30"/>
      <c r="B265" s="19">
        <v>1</v>
      </c>
      <c r="C265" s="9">
        <v>5</v>
      </c>
      <c r="D265" s="11">
        <v>3.0406883590220875</v>
      </c>
      <c r="E265" s="11">
        <v>2.6779999999999999</v>
      </c>
      <c r="F265" s="11">
        <v>3</v>
      </c>
      <c r="G265" s="11">
        <v>3.2536</v>
      </c>
      <c r="H265" s="11">
        <v>2.39</v>
      </c>
      <c r="I265" s="15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86</v>
      </c>
    </row>
    <row r="266" spans="1:65">
      <c r="A266" s="30"/>
      <c r="B266" s="19">
        <v>1</v>
      </c>
      <c r="C266" s="9">
        <v>6</v>
      </c>
      <c r="D266" s="11">
        <v>2.9825911383318582</v>
      </c>
      <c r="E266" s="11">
        <v>2.75</v>
      </c>
      <c r="F266" s="11">
        <v>2.9</v>
      </c>
      <c r="G266" s="11">
        <v>3.2511000000000001</v>
      </c>
      <c r="H266" s="11">
        <v>2.2599999999999998</v>
      </c>
      <c r="I266" s="15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20" t="s">
        <v>267</v>
      </c>
      <c r="C267" s="12"/>
      <c r="D267" s="22">
        <v>2.9534698829988213</v>
      </c>
      <c r="E267" s="22">
        <v>2.6859999999999999</v>
      </c>
      <c r="F267" s="22">
        <v>2.9166666666666665</v>
      </c>
      <c r="G267" s="22">
        <v>3.1191</v>
      </c>
      <c r="H267" s="22">
        <v>2.3816666666666668</v>
      </c>
      <c r="I267" s="15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268</v>
      </c>
      <c r="C268" s="29"/>
      <c r="D268" s="11">
        <v>2.9472673486552483</v>
      </c>
      <c r="E268" s="11">
        <v>2.6894999999999998</v>
      </c>
      <c r="F268" s="11">
        <v>2.9</v>
      </c>
      <c r="G268" s="11">
        <v>3.0974000000000004</v>
      </c>
      <c r="H268" s="11">
        <v>2.38</v>
      </c>
      <c r="I268" s="15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269</v>
      </c>
      <c r="C269" s="29"/>
      <c r="D269" s="23">
        <v>6.2641601517650636E-2</v>
      </c>
      <c r="E269" s="23">
        <v>5.1919167944026193E-2</v>
      </c>
      <c r="F269" s="23">
        <v>7.5277265270908167E-2</v>
      </c>
      <c r="G269" s="23">
        <v>0.118102853479499</v>
      </c>
      <c r="H269" s="23">
        <v>7.9351538527407742E-2</v>
      </c>
      <c r="I269" s="209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57"/>
    </row>
    <row r="270" spans="1:65">
      <c r="A270" s="30"/>
      <c r="B270" s="3" t="s">
        <v>87</v>
      </c>
      <c r="C270" s="29"/>
      <c r="D270" s="13">
        <v>2.1209493917048901E-2</v>
      </c>
      <c r="E270" s="13">
        <v>1.9329548750568203E-2</v>
      </c>
      <c r="F270" s="13">
        <v>2.5809348092882801E-2</v>
      </c>
      <c r="G270" s="13">
        <v>3.7864401102721622E-2</v>
      </c>
      <c r="H270" s="13">
        <v>3.3317650886245373E-2</v>
      </c>
      <c r="I270" s="15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270</v>
      </c>
      <c r="C271" s="29"/>
      <c r="D271" s="13">
        <v>5.0540733455183506E-2</v>
      </c>
      <c r="E271" s="13">
        <v>-4.4597533801312594E-2</v>
      </c>
      <c r="F271" s="13">
        <v>3.7449935373357501E-2</v>
      </c>
      <c r="G271" s="13">
        <v>0.10945488917361357</v>
      </c>
      <c r="H271" s="13">
        <v>-0.1528480242008412</v>
      </c>
      <c r="I271" s="15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46" t="s">
        <v>271</v>
      </c>
      <c r="C272" s="47"/>
      <c r="D272" s="45">
        <v>0.12</v>
      </c>
      <c r="E272" s="45">
        <v>0.77</v>
      </c>
      <c r="F272" s="45">
        <v>0</v>
      </c>
      <c r="G272" s="45">
        <v>0.67</v>
      </c>
      <c r="H272" s="45">
        <v>1.78</v>
      </c>
      <c r="I272" s="15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B273" s="31"/>
      <c r="C273" s="20"/>
      <c r="D273" s="20"/>
      <c r="E273" s="20"/>
      <c r="F273" s="20"/>
      <c r="G273" s="20"/>
      <c r="H273" s="20"/>
      <c r="BM273" s="56"/>
    </row>
    <row r="274" spans="1:65" ht="15">
      <c r="B274" s="8" t="s">
        <v>574</v>
      </c>
      <c r="BM274" s="28" t="s">
        <v>67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227</v>
      </c>
      <c r="E275" s="17" t="s">
        <v>227</v>
      </c>
      <c r="F275" s="17" t="s">
        <v>227</v>
      </c>
      <c r="G275" s="17" t="s">
        <v>227</v>
      </c>
      <c r="H275" s="17" t="s">
        <v>227</v>
      </c>
      <c r="I275" s="15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228</v>
      </c>
      <c r="C276" s="9" t="s">
        <v>228</v>
      </c>
      <c r="D276" s="153" t="s">
        <v>232</v>
      </c>
      <c r="E276" s="154" t="s">
        <v>233</v>
      </c>
      <c r="F276" s="154" t="s">
        <v>237</v>
      </c>
      <c r="G276" s="154" t="s">
        <v>238</v>
      </c>
      <c r="H276" s="154" t="s">
        <v>257</v>
      </c>
      <c r="I276" s="15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290</v>
      </c>
      <c r="E277" s="11" t="s">
        <v>290</v>
      </c>
      <c r="F277" s="11" t="s">
        <v>330</v>
      </c>
      <c r="G277" s="11" t="s">
        <v>290</v>
      </c>
      <c r="H277" s="11" t="s">
        <v>290</v>
      </c>
      <c r="I277" s="15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331</v>
      </c>
      <c r="E278" s="26" t="s">
        <v>332</v>
      </c>
      <c r="F278" s="26" t="s">
        <v>334</v>
      </c>
      <c r="G278" s="26" t="s">
        <v>334</v>
      </c>
      <c r="H278" s="26" t="s">
        <v>334</v>
      </c>
      <c r="I278" s="15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1">
        <v>1.0497684634398252</v>
      </c>
      <c r="E279" s="21">
        <v>0.9900000000000001</v>
      </c>
      <c r="F279" s="21">
        <v>1</v>
      </c>
      <c r="G279" s="21">
        <v>1.1133999999999999</v>
      </c>
      <c r="H279" s="156">
        <v>0.9</v>
      </c>
      <c r="I279" s="15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1.0677284527194504</v>
      </c>
      <c r="E280" s="11">
        <v>0.96699999999999997</v>
      </c>
      <c r="F280" s="11">
        <v>1</v>
      </c>
      <c r="G280" s="11">
        <v>1.1657999999999999</v>
      </c>
      <c r="H280" s="11">
        <v>0.84</v>
      </c>
      <c r="I280" s="15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34</v>
      </c>
    </row>
    <row r="281" spans="1:65">
      <c r="A281" s="30"/>
      <c r="B281" s="19">
        <v>1</v>
      </c>
      <c r="C281" s="9">
        <v>3</v>
      </c>
      <c r="D281" s="11">
        <v>1.0423503284420963</v>
      </c>
      <c r="E281" s="11">
        <v>0.95699999999999985</v>
      </c>
      <c r="F281" s="11">
        <v>1</v>
      </c>
      <c r="G281" s="11">
        <v>1.1092</v>
      </c>
      <c r="H281" s="11">
        <v>0.84</v>
      </c>
      <c r="I281" s="15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1.0359858170342946</v>
      </c>
      <c r="E282" s="11">
        <v>0.94499999999999995</v>
      </c>
      <c r="F282" s="11">
        <v>1</v>
      </c>
      <c r="G282" s="11">
        <v>1.1376999999999999</v>
      </c>
      <c r="H282" s="11">
        <v>0.84</v>
      </c>
      <c r="I282" s="15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0.99931644996546998</v>
      </c>
    </row>
    <row r="283" spans="1:65">
      <c r="A283" s="30"/>
      <c r="B283" s="19">
        <v>1</v>
      </c>
      <c r="C283" s="9">
        <v>5</v>
      </c>
      <c r="D283" s="11">
        <v>1.0771467827324539</v>
      </c>
      <c r="E283" s="11">
        <v>0.94799999999999995</v>
      </c>
      <c r="F283" s="11">
        <v>1</v>
      </c>
      <c r="G283" s="11">
        <v>1.1928000000000001</v>
      </c>
      <c r="H283" s="11">
        <v>0.84</v>
      </c>
      <c r="I283" s="15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87</v>
      </c>
    </row>
    <row r="284" spans="1:65">
      <c r="A284" s="30"/>
      <c r="B284" s="19">
        <v>1</v>
      </c>
      <c r="C284" s="9">
        <v>6</v>
      </c>
      <c r="D284" s="11">
        <v>1.0745136545959801</v>
      </c>
      <c r="E284" s="11">
        <v>0.88900000000000001</v>
      </c>
      <c r="F284" s="11">
        <v>1</v>
      </c>
      <c r="G284" s="11">
        <v>1.2371000000000001</v>
      </c>
      <c r="H284" s="11">
        <v>0.79</v>
      </c>
      <c r="I284" s="15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267</v>
      </c>
      <c r="C285" s="12"/>
      <c r="D285" s="22">
        <v>1.0579155831606835</v>
      </c>
      <c r="E285" s="22">
        <v>0.94933333333333325</v>
      </c>
      <c r="F285" s="22">
        <v>1</v>
      </c>
      <c r="G285" s="22">
        <v>1.1593333333333333</v>
      </c>
      <c r="H285" s="22">
        <v>0.84166666666666667</v>
      </c>
      <c r="I285" s="15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268</v>
      </c>
      <c r="C286" s="29"/>
      <c r="D286" s="11">
        <v>1.0587484580796378</v>
      </c>
      <c r="E286" s="11">
        <v>0.9524999999999999</v>
      </c>
      <c r="F286" s="11">
        <v>1</v>
      </c>
      <c r="G286" s="11">
        <v>1.1517499999999998</v>
      </c>
      <c r="H286" s="11">
        <v>0.84</v>
      </c>
      <c r="I286" s="15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269</v>
      </c>
      <c r="C287" s="29"/>
      <c r="D287" s="23">
        <v>1.749968444216329E-2</v>
      </c>
      <c r="E287" s="23">
        <v>3.3720419135394322E-2</v>
      </c>
      <c r="F287" s="23">
        <v>0</v>
      </c>
      <c r="G287" s="23">
        <v>4.9599825268509493E-2</v>
      </c>
      <c r="H287" s="23">
        <v>3.4880749227427246E-2</v>
      </c>
      <c r="I287" s="15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87</v>
      </c>
      <c r="C288" s="29"/>
      <c r="D288" s="13">
        <v>1.6541664307354587E-2</v>
      </c>
      <c r="E288" s="13">
        <v>3.5520104426328289E-2</v>
      </c>
      <c r="F288" s="13">
        <v>0</v>
      </c>
      <c r="G288" s="13">
        <v>4.2783058023441192E-2</v>
      </c>
      <c r="H288" s="13">
        <v>4.1442474329616528E-2</v>
      </c>
      <c r="I288" s="15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270</v>
      </c>
      <c r="C289" s="29"/>
      <c r="D289" s="13">
        <v>5.8639216033357977E-2</v>
      </c>
      <c r="E289" s="13">
        <v>-5.0017305963355074E-2</v>
      </c>
      <c r="F289" s="13">
        <v>6.8401759478065038E-4</v>
      </c>
      <c r="G289" s="13">
        <v>0.16012633773154894</v>
      </c>
      <c r="H289" s="13">
        <v>-0.15775761852439307</v>
      </c>
      <c r="I289" s="15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271</v>
      </c>
      <c r="C290" s="47"/>
      <c r="D290" s="45">
        <v>0.67</v>
      </c>
      <c r="E290" s="45">
        <v>0.59</v>
      </c>
      <c r="F290" s="45">
        <v>0</v>
      </c>
      <c r="G290" s="45">
        <v>1.86</v>
      </c>
      <c r="H290" s="45">
        <v>1.84</v>
      </c>
      <c r="I290" s="15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/>
      <c r="C291" s="20"/>
      <c r="D291" s="20"/>
      <c r="E291" s="20"/>
      <c r="F291" s="20"/>
      <c r="G291" s="20"/>
      <c r="H291" s="20"/>
      <c r="BM291" s="56"/>
    </row>
    <row r="292" spans="1:65" ht="15">
      <c r="B292" s="8" t="s">
        <v>575</v>
      </c>
      <c r="BM292" s="28" t="s">
        <v>67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227</v>
      </c>
      <c r="E293" s="17" t="s">
        <v>227</v>
      </c>
      <c r="F293" s="17" t="s">
        <v>227</v>
      </c>
      <c r="G293" s="17" t="s">
        <v>227</v>
      </c>
      <c r="H293" s="17" t="s">
        <v>227</v>
      </c>
      <c r="I293" s="15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228</v>
      </c>
      <c r="C294" s="9" t="s">
        <v>228</v>
      </c>
      <c r="D294" s="153" t="s">
        <v>232</v>
      </c>
      <c r="E294" s="154" t="s">
        <v>233</v>
      </c>
      <c r="F294" s="154" t="s">
        <v>237</v>
      </c>
      <c r="G294" s="154" t="s">
        <v>238</v>
      </c>
      <c r="H294" s="154" t="s">
        <v>257</v>
      </c>
      <c r="I294" s="15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290</v>
      </c>
      <c r="E295" s="11" t="s">
        <v>290</v>
      </c>
      <c r="F295" s="11" t="s">
        <v>330</v>
      </c>
      <c r="G295" s="11" t="s">
        <v>290</v>
      </c>
      <c r="H295" s="11" t="s">
        <v>290</v>
      </c>
      <c r="I295" s="15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331</v>
      </c>
      <c r="E296" s="26" t="s">
        <v>332</v>
      </c>
      <c r="F296" s="26" t="s">
        <v>334</v>
      </c>
      <c r="G296" s="26" t="s">
        <v>334</v>
      </c>
      <c r="H296" s="26" t="s">
        <v>334</v>
      </c>
      <c r="I296" s="15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1">
        <v>0.39251320447008897</v>
      </c>
      <c r="E297" s="21">
        <v>0.312</v>
      </c>
      <c r="F297" s="21">
        <v>0.4</v>
      </c>
      <c r="G297" s="21">
        <v>0.47810000000000002</v>
      </c>
      <c r="H297" s="21">
        <v>0.34</v>
      </c>
      <c r="I297" s="15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0.37874473760864241</v>
      </c>
      <c r="E298" s="11">
        <v>0.311</v>
      </c>
      <c r="F298" s="11">
        <v>0.4</v>
      </c>
      <c r="G298" s="11">
        <v>0.52229999999999999</v>
      </c>
      <c r="H298" s="11">
        <v>0.32</v>
      </c>
      <c r="I298" s="15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0.38196116995677432</v>
      </c>
      <c r="E299" s="11">
        <v>0.312</v>
      </c>
      <c r="F299" s="11">
        <v>0.4</v>
      </c>
      <c r="G299" s="11">
        <v>0.50490000000000002</v>
      </c>
      <c r="H299" s="11">
        <v>0.33</v>
      </c>
      <c r="I299" s="15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0.38308203584214784</v>
      </c>
      <c r="E300" s="11">
        <v>0.308</v>
      </c>
      <c r="F300" s="11">
        <v>0.4</v>
      </c>
      <c r="G300" s="11">
        <v>0.49500000000000005</v>
      </c>
      <c r="H300" s="11">
        <v>0.33</v>
      </c>
      <c r="I300" s="15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0.38512617346788203</v>
      </c>
    </row>
    <row r="301" spans="1:65">
      <c r="A301" s="30"/>
      <c r="B301" s="19">
        <v>1</v>
      </c>
      <c r="C301" s="9">
        <v>5</v>
      </c>
      <c r="D301" s="11">
        <v>0.402385679947873</v>
      </c>
      <c r="E301" s="11">
        <v>0.309</v>
      </c>
      <c r="F301" s="11">
        <v>0.4</v>
      </c>
      <c r="G301" s="11">
        <v>0.52300000000000002</v>
      </c>
      <c r="H301" s="11">
        <v>0.31</v>
      </c>
      <c r="I301" s="15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0.38249837621093352</v>
      </c>
      <c r="E302" s="11">
        <v>0.27900000000000003</v>
      </c>
      <c r="F302" s="11">
        <v>0.4</v>
      </c>
      <c r="G302" s="11">
        <v>0.54830000000000001</v>
      </c>
      <c r="H302" s="11">
        <v>0.3</v>
      </c>
      <c r="I302" s="15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20" t="s">
        <v>267</v>
      </c>
      <c r="C303" s="12"/>
      <c r="D303" s="22">
        <v>0.38686420067274335</v>
      </c>
      <c r="E303" s="22">
        <v>0.30516666666666664</v>
      </c>
      <c r="F303" s="22">
        <v>0.39999999999999997</v>
      </c>
      <c r="G303" s="22">
        <v>0.51193333333333335</v>
      </c>
      <c r="H303" s="22">
        <v>0.32166666666666671</v>
      </c>
      <c r="I303" s="15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268</v>
      </c>
      <c r="C304" s="29"/>
      <c r="D304" s="11">
        <v>0.38279020602654068</v>
      </c>
      <c r="E304" s="11">
        <v>0.31</v>
      </c>
      <c r="F304" s="11">
        <v>0.4</v>
      </c>
      <c r="G304" s="11">
        <v>0.51360000000000006</v>
      </c>
      <c r="H304" s="11">
        <v>0.32500000000000001</v>
      </c>
      <c r="I304" s="15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269</v>
      </c>
      <c r="C305" s="29"/>
      <c r="D305" s="23">
        <v>8.9012150572702186E-3</v>
      </c>
      <c r="E305" s="23">
        <v>1.2921558213569537E-2</v>
      </c>
      <c r="F305" s="23">
        <v>6.0809419444881171E-17</v>
      </c>
      <c r="G305" s="23">
        <v>2.4630766668268085E-2</v>
      </c>
      <c r="H305" s="23">
        <v>1.4719601443879758E-2</v>
      </c>
      <c r="I305" s="15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87</v>
      </c>
      <c r="C306" s="29"/>
      <c r="D306" s="13">
        <v>2.3008629492703943E-2</v>
      </c>
      <c r="E306" s="13">
        <v>4.2342626587338734E-2</v>
      </c>
      <c r="F306" s="13">
        <v>1.5202354861220294E-16</v>
      </c>
      <c r="G306" s="13">
        <v>4.8113230892566902E-2</v>
      </c>
      <c r="H306" s="13">
        <v>4.576041899651738E-2</v>
      </c>
      <c r="I306" s="15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270</v>
      </c>
      <c r="C307" s="29"/>
      <c r="D307" s="13">
        <v>4.5128774012195283E-3</v>
      </c>
      <c r="E307" s="13">
        <v>-0.20761898907367737</v>
      </c>
      <c r="F307" s="13">
        <v>3.8620658778358408E-2</v>
      </c>
      <c r="G307" s="13">
        <v>0.32926133979316918</v>
      </c>
      <c r="H307" s="13">
        <v>-0.16477588689906997</v>
      </c>
      <c r="I307" s="15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46" t="s">
        <v>271</v>
      </c>
      <c r="C308" s="47"/>
      <c r="D308" s="45">
        <v>0</v>
      </c>
      <c r="E308" s="45">
        <v>0.84</v>
      </c>
      <c r="F308" s="45">
        <v>0.14000000000000001</v>
      </c>
      <c r="G308" s="45">
        <v>1.29</v>
      </c>
      <c r="H308" s="45">
        <v>0.67</v>
      </c>
      <c r="I308" s="15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B309" s="31"/>
      <c r="C309" s="20"/>
      <c r="D309" s="20"/>
      <c r="E309" s="20"/>
      <c r="F309" s="20"/>
      <c r="G309" s="20"/>
      <c r="H309" s="20"/>
      <c r="BM309" s="56"/>
    </row>
    <row r="310" spans="1:65" ht="15">
      <c r="B310" s="8" t="s">
        <v>576</v>
      </c>
      <c r="BM310" s="28" t="s">
        <v>67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227</v>
      </c>
      <c r="E311" s="17" t="s">
        <v>227</v>
      </c>
      <c r="F311" s="17" t="s">
        <v>227</v>
      </c>
      <c r="G311" s="17" t="s">
        <v>227</v>
      </c>
      <c r="H311" s="17" t="s">
        <v>227</v>
      </c>
      <c r="I311" s="17" t="s">
        <v>227</v>
      </c>
      <c r="J311" s="17" t="s">
        <v>227</v>
      </c>
      <c r="K311" s="17" t="s">
        <v>227</v>
      </c>
      <c r="L311" s="17" t="s">
        <v>227</v>
      </c>
      <c r="M311" s="17" t="s">
        <v>227</v>
      </c>
      <c r="N311" s="17" t="s">
        <v>227</v>
      </c>
      <c r="O311" s="17" t="s">
        <v>227</v>
      </c>
      <c r="P311" s="17" t="s">
        <v>227</v>
      </c>
      <c r="Q311" s="17" t="s">
        <v>227</v>
      </c>
      <c r="R311" s="17" t="s">
        <v>227</v>
      </c>
      <c r="S311" s="17" t="s">
        <v>227</v>
      </c>
      <c r="T311" s="17" t="s">
        <v>227</v>
      </c>
      <c r="U311" s="17" t="s">
        <v>227</v>
      </c>
      <c r="V311" s="17" t="s">
        <v>227</v>
      </c>
      <c r="W311" s="17" t="s">
        <v>227</v>
      </c>
      <c r="X311" s="17" t="s">
        <v>227</v>
      </c>
      <c r="Y311" s="17" t="s">
        <v>227</v>
      </c>
      <c r="Z311" s="17" t="s">
        <v>227</v>
      </c>
      <c r="AA311" s="17" t="s">
        <v>227</v>
      </c>
      <c r="AB311" s="17" t="s">
        <v>227</v>
      </c>
      <c r="AC311" s="17" t="s">
        <v>227</v>
      </c>
      <c r="AD311" s="17" t="s">
        <v>227</v>
      </c>
      <c r="AE311" s="17" t="s">
        <v>227</v>
      </c>
      <c r="AF311" s="155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228</v>
      </c>
      <c r="C312" s="9" t="s">
        <v>228</v>
      </c>
      <c r="D312" s="153" t="s">
        <v>232</v>
      </c>
      <c r="E312" s="154" t="s">
        <v>233</v>
      </c>
      <c r="F312" s="154" t="s">
        <v>234</v>
      </c>
      <c r="G312" s="154" t="s">
        <v>292</v>
      </c>
      <c r="H312" s="154" t="s">
        <v>237</v>
      </c>
      <c r="I312" s="154" t="s">
        <v>238</v>
      </c>
      <c r="J312" s="154" t="s">
        <v>239</v>
      </c>
      <c r="K312" s="154" t="s">
        <v>240</v>
      </c>
      <c r="L312" s="154" t="s">
        <v>241</v>
      </c>
      <c r="M312" s="154" t="s">
        <v>242</v>
      </c>
      <c r="N312" s="154" t="s">
        <v>243</v>
      </c>
      <c r="O312" s="154" t="s">
        <v>244</v>
      </c>
      <c r="P312" s="154" t="s">
        <v>245</v>
      </c>
      <c r="Q312" s="154" t="s">
        <v>246</v>
      </c>
      <c r="R312" s="154" t="s">
        <v>247</v>
      </c>
      <c r="S312" s="154" t="s">
        <v>248</v>
      </c>
      <c r="T312" s="154" t="s">
        <v>249</v>
      </c>
      <c r="U312" s="154" t="s">
        <v>250</v>
      </c>
      <c r="V312" s="154" t="s">
        <v>251</v>
      </c>
      <c r="W312" s="154" t="s">
        <v>252</v>
      </c>
      <c r="X312" s="154" t="s">
        <v>253</v>
      </c>
      <c r="Y312" s="154" t="s">
        <v>254</v>
      </c>
      <c r="Z312" s="154" t="s">
        <v>255</v>
      </c>
      <c r="AA312" s="154" t="s">
        <v>256</v>
      </c>
      <c r="AB312" s="154" t="s">
        <v>257</v>
      </c>
      <c r="AC312" s="154" t="s">
        <v>258</v>
      </c>
      <c r="AD312" s="154" t="s">
        <v>259</v>
      </c>
      <c r="AE312" s="154" t="s">
        <v>260</v>
      </c>
      <c r="AF312" s="155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290</v>
      </c>
      <c r="E313" s="11" t="s">
        <v>329</v>
      </c>
      <c r="F313" s="11" t="s">
        <v>329</v>
      </c>
      <c r="G313" s="11" t="s">
        <v>330</v>
      </c>
      <c r="H313" s="11" t="s">
        <v>330</v>
      </c>
      <c r="I313" s="11" t="s">
        <v>329</v>
      </c>
      <c r="J313" s="11" t="s">
        <v>329</v>
      </c>
      <c r="K313" s="11" t="s">
        <v>330</v>
      </c>
      <c r="L313" s="11" t="s">
        <v>290</v>
      </c>
      <c r="M313" s="11" t="s">
        <v>290</v>
      </c>
      <c r="N313" s="11" t="s">
        <v>290</v>
      </c>
      <c r="O313" s="11" t="s">
        <v>290</v>
      </c>
      <c r="P313" s="11" t="s">
        <v>290</v>
      </c>
      <c r="Q313" s="11" t="s">
        <v>290</v>
      </c>
      <c r="R313" s="11" t="s">
        <v>330</v>
      </c>
      <c r="S313" s="11" t="s">
        <v>330</v>
      </c>
      <c r="T313" s="11" t="s">
        <v>330</v>
      </c>
      <c r="U313" s="11" t="s">
        <v>330</v>
      </c>
      <c r="V313" s="11" t="s">
        <v>330</v>
      </c>
      <c r="W313" s="11" t="s">
        <v>290</v>
      </c>
      <c r="X313" s="11" t="s">
        <v>329</v>
      </c>
      <c r="Y313" s="11" t="s">
        <v>329</v>
      </c>
      <c r="Z313" s="11" t="s">
        <v>290</v>
      </c>
      <c r="AA313" s="11" t="s">
        <v>330</v>
      </c>
      <c r="AB313" s="11" t="s">
        <v>329</v>
      </c>
      <c r="AC313" s="11" t="s">
        <v>329</v>
      </c>
      <c r="AD313" s="11" t="s">
        <v>290</v>
      </c>
      <c r="AE313" s="11" t="s">
        <v>330</v>
      </c>
      <c r="AF313" s="155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331</v>
      </c>
      <c r="E314" s="26" t="s">
        <v>332</v>
      </c>
      <c r="F314" s="26" t="s">
        <v>331</v>
      </c>
      <c r="G314" s="26" t="s">
        <v>333</v>
      </c>
      <c r="H314" s="26" t="s">
        <v>334</v>
      </c>
      <c r="I314" s="26" t="s">
        <v>334</v>
      </c>
      <c r="J314" s="26" t="s">
        <v>334</v>
      </c>
      <c r="K314" s="26" t="s">
        <v>334</v>
      </c>
      <c r="L314" s="26" t="s">
        <v>334</v>
      </c>
      <c r="M314" s="26" t="s">
        <v>334</v>
      </c>
      <c r="N314" s="26" t="s">
        <v>334</v>
      </c>
      <c r="O314" s="26" t="s">
        <v>334</v>
      </c>
      <c r="P314" s="26" t="s">
        <v>334</v>
      </c>
      <c r="Q314" s="26" t="s">
        <v>334</v>
      </c>
      <c r="R314" s="26" t="s">
        <v>332</v>
      </c>
      <c r="S314" s="26" t="s">
        <v>333</v>
      </c>
      <c r="T314" s="26" t="s">
        <v>333</v>
      </c>
      <c r="U314" s="26" t="s">
        <v>332</v>
      </c>
      <c r="V314" s="26" t="s">
        <v>334</v>
      </c>
      <c r="W314" s="26" t="s">
        <v>266</v>
      </c>
      <c r="X314" s="26" t="s">
        <v>333</v>
      </c>
      <c r="Y314" s="26" t="s">
        <v>332</v>
      </c>
      <c r="Z314" s="26" t="s">
        <v>332</v>
      </c>
      <c r="AA314" s="26" t="s">
        <v>334</v>
      </c>
      <c r="AB314" s="26" t="s">
        <v>334</v>
      </c>
      <c r="AC314" s="26" t="s">
        <v>331</v>
      </c>
      <c r="AD314" s="26" t="s">
        <v>334</v>
      </c>
      <c r="AE314" s="26" t="s">
        <v>333</v>
      </c>
      <c r="AF314" s="155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1">
        <v>3.1021607601158703</v>
      </c>
      <c r="E315" s="21">
        <v>3.1400000000000006</v>
      </c>
      <c r="F315" s="21">
        <v>3.1785919000000002</v>
      </c>
      <c r="G315" s="21">
        <v>3.3744939010000001</v>
      </c>
      <c r="H315" s="21">
        <v>3.51</v>
      </c>
      <c r="I315" s="21">
        <v>3.0775000000000001</v>
      </c>
      <c r="J315" s="21">
        <v>3.18</v>
      </c>
      <c r="K315" s="149">
        <v>1.6043999999999998</v>
      </c>
      <c r="L315" s="156">
        <v>2.76</v>
      </c>
      <c r="M315" s="21">
        <v>3.1300000000000003</v>
      </c>
      <c r="N315" s="21">
        <v>3.34</v>
      </c>
      <c r="O315" s="21">
        <v>3.04</v>
      </c>
      <c r="P315" s="21">
        <v>3.09</v>
      </c>
      <c r="Q315" s="21">
        <v>2.96</v>
      </c>
      <c r="R315" s="21">
        <v>3.1361043983345231</v>
      </c>
      <c r="S315" s="21">
        <v>2.75</v>
      </c>
      <c r="T315" s="21">
        <v>2.86</v>
      </c>
      <c r="U315" s="21">
        <v>3.05</v>
      </c>
      <c r="V315" s="21">
        <v>2.85</v>
      </c>
      <c r="W315" s="21">
        <v>2.86</v>
      </c>
      <c r="X315" s="21">
        <v>3.1300000000000003</v>
      </c>
      <c r="Y315" s="21">
        <v>3.2199999999999998</v>
      </c>
      <c r="Z315" s="21">
        <v>2.87</v>
      </c>
      <c r="AA315" s="21">
        <v>3.1419999999999995</v>
      </c>
      <c r="AB315" s="21">
        <v>3.0289999999999999</v>
      </c>
      <c r="AC315" s="21">
        <v>3.4470000000000001</v>
      </c>
      <c r="AD315" s="21">
        <v>3.2400000000000007</v>
      </c>
      <c r="AE315" s="21">
        <v>3.11</v>
      </c>
      <c r="AF315" s="155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3.0037317382594124</v>
      </c>
      <c r="E316" s="11">
        <v>3.11</v>
      </c>
      <c r="F316" s="11">
        <v>3.2261547460000006</v>
      </c>
      <c r="G316" s="11">
        <v>3.1707559840000004</v>
      </c>
      <c r="H316" s="11">
        <v>3.34</v>
      </c>
      <c r="I316" s="11">
        <v>3.2701000000000002</v>
      </c>
      <c r="J316" s="11">
        <v>3.2</v>
      </c>
      <c r="K316" s="150">
        <v>1.5927</v>
      </c>
      <c r="L316" s="11">
        <v>2.92</v>
      </c>
      <c r="M316" s="11">
        <v>3.16</v>
      </c>
      <c r="N316" s="11">
        <v>3.34</v>
      </c>
      <c r="O316" s="11">
        <v>3.06</v>
      </c>
      <c r="P316" s="11">
        <v>3.05</v>
      </c>
      <c r="Q316" s="11">
        <v>2.96</v>
      </c>
      <c r="R316" s="11">
        <v>3.0851765451044932</v>
      </c>
      <c r="S316" s="11">
        <v>2.74</v>
      </c>
      <c r="T316" s="11">
        <v>2.89</v>
      </c>
      <c r="U316" s="11">
        <v>2.98</v>
      </c>
      <c r="V316" s="11">
        <v>2.9</v>
      </c>
      <c r="W316" s="11">
        <v>2.95</v>
      </c>
      <c r="X316" s="151">
        <v>3.02</v>
      </c>
      <c r="Y316" s="11">
        <v>3.17</v>
      </c>
      <c r="Z316" s="11">
        <v>3.03</v>
      </c>
      <c r="AA316" s="11">
        <v>3.101</v>
      </c>
      <c r="AB316" s="11">
        <v>2.9380000000000002</v>
      </c>
      <c r="AC316" s="151">
        <v>3.5960000000000001</v>
      </c>
      <c r="AD316" s="11">
        <v>3.12</v>
      </c>
      <c r="AE316" s="11">
        <v>3.18</v>
      </c>
      <c r="AF316" s="155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11</v>
      </c>
    </row>
    <row r="317" spans="1:65">
      <c r="A317" s="30"/>
      <c r="B317" s="19">
        <v>1</v>
      </c>
      <c r="C317" s="9">
        <v>3</v>
      </c>
      <c r="D317" s="11">
        <v>2.973041886695067</v>
      </c>
      <c r="E317" s="11">
        <v>3.1</v>
      </c>
      <c r="F317" s="11">
        <v>3.1347686000000001</v>
      </c>
      <c r="G317" s="11">
        <v>3.2301641800000001</v>
      </c>
      <c r="H317" s="11">
        <v>3.37</v>
      </c>
      <c r="I317" s="11">
        <v>2.8973</v>
      </c>
      <c r="J317" s="11">
        <v>3.17</v>
      </c>
      <c r="K317" s="150">
        <v>1.6311</v>
      </c>
      <c r="L317" s="11">
        <v>2.93</v>
      </c>
      <c r="M317" s="11">
        <v>3.1400000000000006</v>
      </c>
      <c r="N317" s="11">
        <v>3.25</v>
      </c>
      <c r="O317" s="11">
        <v>3.03</v>
      </c>
      <c r="P317" s="11">
        <v>3.08</v>
      </c>
      <c r="Q317" s="11">
        <v>2.96</v>
      </c>
      <c r="R317" s="11">
        <v>3.0897945395950002</v>
      </c>
      <c r="S317" s="11">
        <v>2.75</v>
      </c>
      <c r="T317" s="11">
        <v>2.83</v>
      </c>
      <c r="U317" s="11">
        <v>3.02</v>
      </c>
      <c r="V317" s="11">
        <v>2.83</v>
      </c>
      <c r="W317" s="11">
        <v>2.87</v>
      </c>
      <c r="X317" s="11">
        <v>3.09</v>
      </c>
      <c r="Y317" s="11">
        <v>3.2400000000000007</v>
      </c>
      <c r="Z317" s="11">
        <v>3.11</v>
      </c>
      <c r="AA317" s="11">
        <v>3.3050000000000002</v>
      </c>
      <c r="AB317" s="11">
        <v>2.9449999999999998</v>
      </c>
      <c r="AC317" s="11">
        <v>3.2969999999999997</v>
      </c>
      <c r="AD317" s="11">
        <v>3.03</v>
      </c>
      <c r="AE317" s="11">
        <v>3.2</v>
      </c>
      <c r="AF317" s="155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3.0469601454367914</v>
      </c>
      <c r="E318" s="11">
        <v>3.17</v>
      </c>
      <c r="F318" s="11">
        <v>3.066517138</v>
      </c>
      <c r="G318" s="11">
        <v>3.342653828</v>
      </c>
      <c r="H318" s="11">
        <v>3.44</v>
      </c>
      <c r="I318" s="11">
        <v>2.8681999999999999</v>
      </c>
      <c r="J318" s="11">
        <v>3.1400000000000006</v>
      </c>
      <c r="K318" s="150">
        <v>1.5809</v>
      </c>
      <c r="L318" s="11">
        <v>2.94</v>
      </c>
      <c r="M318" s="11">
        <v>3.1400000000000006</v>
      </c>
      <c r="N318" s="11">
        <v>3.2300000000000004</v>
      </c>
      <c r="O318" s="11">
        <v>2.98</v>
      </c>
      <c r="P318" s="11">
        <v>3.11</v>
      </c>
      <c r="Q318" s="11">
        <v>2.96</v>
      </c>
      <c r="R318" s="11">
        <v>3.1372687273258046</v>
      </c>
      <c r="S318" s="11">
        <v>2.78</v>
      </c>
      <c r="T318" s="11">
        <v>2.88</v>
      </c>
      <c r="U318" s="11">
        <v>2.9899999999999998</v>
      </c>
      <c r="V318" s="11">
        <v>2.82</v>
      </c>
      <c r="W318" s="11">
        <v>2.95</v>
      </c>
      <c r="X318" s="11">
        <v>3.1400000000000006</v>
      </c>
      <c r="Y318" s="11">
        <v>3.12</v>
      </c>
      <c r="Z318" s="11">
        <v>3.01</v>
      </c>
      <c r="AA318" s="11">
        <v>3.105</v>
      </c>
      <c r="AB318" s="11">
        <v>3.0150000000000001</v>
      </c>
      <c r="AC318" s="11">
        <v>3.1859999999999999</v>
      </c>
      <c r="AD318" s="11">
        <v>3.18</v>
      </c>
      <c r="AE318" s="11">
        <v>3.2099999999999995</v>
      </c>
      <c r="AF318" s="155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3.0825208316268733</v>
      </c>
    </row>
    <row r="319" spans="1:65">
      <c r="A319" s="30"/>
      <c r="B319" s="19">
        <v>1</v>
      </c>
      <c r="C319" s="9">
        <v>5</v>
      </c>
      <c r="D319" s="11">
        <v>3.0514978509540365</v>
      </c>
      <c r="E319" s="11">
        <v>3.07</v>
      </c>
      <c r="F319" s="11">
        <v>3.2363501410000004</v>
      </c>
      <c r="G319" s="11">
        <v>3.2705026679999998</v>
      </c>
      <c r="H319" s="11">
        <v>3.42</v>
      </c>
      <c r="I319" s="11">
        <v>2.9220000000000002</v>
      </c>
      <c r="J319" s="11">
        <v>3.1400000000000006</v>
      </c>
      <c r="K319" s="150">
        <v>1.5792000000000002</v>
      </c>
      <c r="L319" s="11">
        <v>2.94</v>
      </c>
      <c r="M319" s="11">
        <v>3.18</v>
      </c>
      <c r="N319" s="11">
        <v>3.26</v>
      </c>
      <c r="O319" s="11">
        <v>3.07</v>
      </c>
      <c r="P319" s="11">
        <v>3.11</v>
      </c>
      <c r="Q319" s="11">
        <v>3.03</v>
      </c>
      <c r="R319" s="11">
        <v>3.1523651455950001</v>
      </c>
      <c r="S319" s="11">
        <v>2.81</v>
      </c>
      <c r="T319" s="11">
        <v>2.91</v>
      </c>
      <c r="U319" s="11">
        <v>2.91</v>
      </c>
      <c r="V319" s="11">
        <v>2.87</v>
      </c>
      <c r="W319" s="11">
        <v>3.01</v>
      </c>
      <c r="X319" s="11">
        <v>3.11</v>
      </c>
      <c r="Y319" s="11">
        <v>3.18</v>
      </c>
      <c r="Z319" s="11">
        <v>3.2099999999999995</v>
      </c>
      <c r="AA319" s="11">
        <v>3.4350000000000001</v>
      </c>
      <c r="AB319" s="11">
        <v>2.9660000000000002</v>
      </c>
      <c r="AC319" s="11">
        <v>3.3170000000000006</v>
      </c>
      <c r="AD319" s="11">
        <v>2.9</v>
      </c>
      <c r="AE319" s="11">
        <v>3.2199999999999998</v>
      </c>
      <c r="AF319" s="155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89</v>
      </c>
    </row>
    <row r="320" spans="1:65">
      <c r="A320" s="30"/>
      <c r="B320" s="19">
        <v>1</v>
      </c>
      <c r="C320" s="9">
        <v>6</v>
      </c>
      <c r="D320" s="11">
        <v>3.1175900423250336</v>
      </c>
      <c r="E320" s="11">
        <v>3.15</v>
      </c>
      <c r="F320" s="11">
        <v>3.0969143309999998</v>
      </c>
      <c r="G320" s="11">
        <v>3.2465388820000003</v>
      </c>
      <c r="H320" s="11">
        <v>3.25</v>
      </c>
      <c r="I320" s="11">
        <v>2.9868000000000001</v>
      </c>
      <c r="J320" s="11">
        <v>3.1400000000000006</v>
      </c>
      <c r="K320" s="150">
        <v>1.6122999999999998</v>
      </c>
      <c r="L320" s="11">
        <v>2.81</v>
      </c>
      <c r="M320" s="151">
        <v>2.94</v>
      </c>
      <c r="N320" s="11">
        <v>3.11</v>
      </c>
      <c r="O320" s="11">
        <v>3.04</v>
      </c>
      <c r="P320" s="11">
        <v>3.08</v>
      </c>
      <c r="Q320" s="151">
        <v>3.1</v>
      </c>
      <c r="R320" s="11">
        <v>3.1306946415950008</v>
      </c>
      <c r="S320" s="11">
        <v>2.82</v>
      </c>
      <c r="T320" s="11">
        <v>2.88</v>
      </c>
      <c r="U320" s="11">
        <v>2.98</v>
      </c>
      <c r="V320" s="11">
        <v>2.79</v>
      </c>
      <c r="W320" s="11">
        <v>2.94</v>
      </c>
      <c r="X320" s="11">
        <v>3.12</v>
      </c>
      <c r="Y320" s="11">
        <v>3.05</v>
      </c>
      <c r="Z320" s="11">
        <v>2.97</v>
      </c>
      <c r="AA320" s="11">
        <v>3.2919999999999998</v>
      </c>
      <c r="AB320" s="11">
        <v>2.98</v>
      </c>
      <c r="AC320" s="11">
        <v>3.3820000000000001</v>
      </c>
      <c r="AD320" s="11">
        <v>3.01</v>
      </c>
      <c r="AE320" s="11">
        <v>3.2799999999999994</v>
      </c>
      <c r="AF320" s="155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20" t="s">
        <v>267</v>
      </c>
      <c r="C321" s="12"/>
      <c r="D321" s="22">
        <v>3.0491637372977021</v>
      </c>
      <c r="E321" s="22">
        <v>3.1233333333333331</v>
      </c>
      <c r="F321" s="22">
        <v>3.1565494760000004</v>
      </c>
      <c r="G321" s="22">
        <v>3.2725182404999997</v>
      </c>
      <c r="H321" s="22">
        <v>3.3883333333333332</v>
      </c>
      <c r="I321" s="22">
        <v>3.0036499999999999</v>
      </c>
      <c r="J321" s="22">
        <v>3.1616666666666671</v>
      </c>
      <c r="K321" s="22">
        <v>1.6001000000000001</v>
      </c>
      <c r="L321" s="22">
        <v>2.8833333333333329</v>
      </c>
      <c r="M321" s="22">
        <v>3.1150000000000002</v>
      </c>
      <c r="N321" s="22">
        <v>3.2550000000000003</v>
      </c>
      <c r="O321" s="22">
        <v>3.0366666666666666</v>
      </c>
      <c r="P321" s="22">
        <v>3.086666666666666</v>
      </c>
      <c r="Q321" s="22">
        <v>2.9949999999999997</v>
      </c>
      <c r="R321" s="22">
        <v>3.1219006662583038</v>
      </c>
      <c r="S321" s="22">
        <v>2.7749999999999999</v>
      </c>
      <c r="T321" s="22">
        <v>2.875</v>
      </c>
      <c r="U321" s="22">
        <v>2.9883333333333333</v>
      </c>
      <c r="V321" s="22">
        <v>2.8433333333333333</v>
      </c>
      <c r="W321" s="22">
        <v>2.9299999999999997</v>
      </c>
      <c r="X321" s="22">
        <v>3.1016666666666666</v>
      </c>
      <c r="Y321" s="22">
        <v>3.1633333333333336</v>
      </c>
      <c r="Z321" s="22">
        <v>3.0333333333333332</v>
      </c>
      <c r="AA321" s="22">
        <v>3.2300000000000004</v>
      </c>
      <c r="AB321" s="22">
        <v>2.9788333333333337</v>
      </c>
      <c r="AC321" s="22">
        <v>3.3708333333333336</v>
      </c>
      <c r="AD321" s="22">
        <v>3.08</v>
      </c>
      <c r="AE321" s="22">
        <v>3.1999999999999993</v>
      </c>
      <c r="AF321" s="155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268</v>
      </c>
      <c r="C322" s="29"/>
      <c r="D322" s="11">
        <v>3.0492289981954137</v>
      </c>
      <c r="E322" s="11">
        <v>3.125</v>
      </c>
      <c r="F322" s="11">
        <v>3.15668025</v>
      </c>
      <c r="G322" s="11">
        <v>3.258520775</v>
      </c>
      <c r="H322" s="11">
        <v>3.395</v>
      </c>
      <c r="I322" s="11">
        <v>2.9544000000000001</v>
      </c>
      <c r="J322" s="11">
        <v>3.1550000000000002</v>
      </c>
      <c r="K322" s="11">
        <v>1.5985499999999999</v>
      </c>
      <c r="L322" s="11">
        <v>2.9249999999999998</v>
      </c>
      <c r="M322" s="11">
        <v>3.1400000000000006</v>
      </c>
      <c r="N322" s="11">
        <v>3.2549999999999999</v>
      </c>
      <c r="O322" s="11">
        <v>3.04</v>
      </c>
      <c r="P322" s="11">
        <v>3.085</v>
      </c>
      <c r="Q322" s="11">
        <v>2.96</v>
      </c>
      <c r="R322" s="11">
        <v>3.1333995199647617</v>
      </c>
      <c r="S322" s="11">
        <v>2.7649999999999997</v>
      </c>
      <c r="T322" s="11">
        <v>2.88</v>
      </c>
      <c r="U322" s="11">
        <v>2.9849999999999999</v>
      </c>
      <c r="V322" s="11">
        <v>2.84</v>
      </c>
      <c r="W322" s="11">
        <v>2.9450000000000003</v>
      </c>
      <c r="X322" s="11">
        <v>3.1150000000000002</v>
      </c>
      <c r="Y322" s="11">
        <v>3.1749999999999998</v>
      </c>
      <c r="Z322" s="11">
        <v>3.0199999999999996</v>
      </c>
      <c r="AA322" s="11">
        <v>3.2169999999999996</v>
      </c>
      <c r="AB322" s="11">
        <v>2.9729999999999999</v>
      </c>
      <c r="AC322" s="11">
        <v>3.3495000000000004</v>
      </c>
      <c r="AD322" s="11">
        <v>3.0750000000000002</v>
      </c>
      <c r="AE322" s="11">
        <v>3.2050000000000001</v>
      </c>
      <c r="AF322" s="155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269</v>
      </c>
      <c r="C323" s="29"/>
      <c r="D323" s="23">
        <v>5.5425175194523398E-2</v>
      </c>
      <c r="E323" s="23">
        <v>3.6696957185394424E-2</v>
      </c>
      <c r="F323" s="23">
        <v>6.9044170161217402E-2</v>
      </c>
      <c r="G323" s="23">
        <v>7.50285930266123E-2</v>
      </c>
      <c r="H323" s="23">
        <v>8.9758936416752713E-2</v>
      </c>
      <c r="I323" s="23">
        <v>0.15037093801662615</v>
      </c>
      <c r="J323" s="23">
        <v>2.5625508125043207E-2</v>
      </c>
      <c r="K323" s="23">
        <v>1.9942617681738717E-2</v>
      </c>
      <c r="L323" s="23">
        <v>7.8145164064493941E-2</v>
      </c>
      <c r="M323" s="23">
        <v>8.7578536183245403E-2</v>
      </c>
      <c r="N323" s="23">
        <v>8.5029406677925204E-2</v>
      </c>
      <c r="O323" s="23">
        <v>3.1411250638372648E-2</v>
      </c>
      <c r="P323" s="23">
        <v>2.2509257354845501E-2</v>
      </c>
      <c r="Q323" s="23">
        <v>5.8566201857385314E-2</v>
      </c>
      <c r="R323" s="23">
        <v>2.7650700725969833E-2</v>
      </c>
      <c r="S323" s="23">
        <v>3.3911649915626257E-2</v>
      </c>
      <c r="T323" s="23">
        <v>2.7386127875258341E-2</v>
      </c>
      <c r="U323" s="23">
        <v>4.7081489639418356E-2</v>
      </c>
      <c r="V323" s="23">
        <v>3.8815804341359034E-2</v>
      </c>
      <c r="W323" s="23">
        <v>5.621387729022076E-2</v>
      </c>
      <c r="X323" s="23">
        <v>4.3550736694878994E-2</v>
      </c>
      <c r="Y323" s="23">
        <v>6.9474215840602968E-2</v>
      </c>
      <c r="Z323" s="23">
        <v>0.11690451944500102</v>
      </c>
      <c r="AA323" s="23">
        <v>0.13528044943745576</v>
      </c>
      <c r="AB323" s="23">
        <v>3.6885859982744948E-2</v>
      </c>
      <c r="AC323" s="23">
        <v>0.14081110278194217</v>
      </c>
      <c r="AD323" s="23">
        <v>0.12409673645990885</v>
      </c>
      <c r="AE323" s="23">
        <v>5.5497747702046241E-2</v>
      </c>
      <c r="AF323" s="209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57"/>
    </row>
    <row r="324" spans="1:65">
      <c r="A324" s="30"/>
      <c r="B324" s="3" t="s">
        <v>87</v>
      </c>
      <c r="C324" s="29"/>
      <c r="D324" s="13">
        <v>1.8177172487182841E-2</v>
      </c>
      <c r="E324" s="13">
        <v>1.1749292588706861E-2</v>
      </c>
      <c r="F324" s="13">
        <v>2.1873305229706274E-2</v>
      </c>
      <c r="G324" s="13">
        <v>2.2926867785815267E-2</v>
      </c>
      <c r="H324" s="13">
        <v>2.6490586251869962E-2</v>
      </c>
      <c r="I324" s="13">
        <v>5.006273634299141E-2</v>
      </c>
      <c r="J324" s="13">
        <v>8.1050631918955836E-3</v>
      </c>
      <c r="K324" s="13">
        <v>1.2463357091268492E-2</v>
      </c>
      <c r="L324" s="13">
        <v>2.7102369039708887E-2</v>
      </c>
      <c r="M324" s="13">
        <v>2.811509989831313E-2</v>
      </c>
      <c r="N324" s="13">
        <v>2.6122705584616036E-2</v>
      </c>
      <c r="O324" s="13">
        <v>1.0343990330967941E-2</v>
      </c>
      <c r="P324" s="13">
        <v>7.2924159896907686E-3</v>
      </c>
      <c r="Q324" s="13">
        <v>1.9554658383100273E-2</v>
      </c>
      <c r="R324" s="13">
        <v>8.8570084964010309E-3</v>
      </c>
      <c r="S324" s="13">
        <v>1.2220414384009462E-2</v>
      </c>
      <c r="T324" s="13">
        <v>9.5256096957420325E-3</v>
      </c>
      <c r="U324" s="13">
        <v>1.5755099712019528E-2</v>
      </c>
      <c r="V324" s="13">
        <v>1.365151383635136E-2</v>
      </c>
      <c r="W324" s="13">
        <v>1.9185623648539509E-2</v>
      </c>
      <c r="X324" s="13">
        <v>1.4041075774813217E-2</v>
      </c>
      <c r="Y324" s="13">
        <v>2.196234431209788E-2</v>
      </c>
      <c r="Z324" s="13">
        <v>3.8539951465384956E-2</v>
      </c>
      <c r="AA324" s="13">
        <v>4.1882492085899614E-2</v>
      </c>
      <c r="AB324" s="13">
        <v>1.2382653158197822E-2</v>
      </c>
      <c r="AC324" s="13">
        <v>4.1773380306138592E-2</v>
      </c>
      <c r="AD324" s="13">
        <v>4.0291148201269104E-2</v>
      </c>
      <c r="AE324" s="13">
        <v>1.7343046156889454E-2</v>
      </c>
      <c r="AF324" s="155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270</v>
      </c>
      <c r="C325" s="29"/>
      <c r="D325" s="13">
        <v>-1.082136866259753E-2</v>
      </c>
      <c r="E325" s="13">
        <v>1.3239975959844497E-2</v>
      </c>
      <c r="F325" s="13">
        <v>2.4015618520266901E-2</v>
      </c>
      <c r="G325" s="13">
        <v>6.1637023478881448E-2</v>
      </c>
      <c r="H325" s="13">
        <v>9.9208575841176039E-2</v>
      </c>
      <c r="I325" s="13">
        <v>-2.5586471571466207E-2</v>
      </c>
      <c r="J325" s="13">
        <v>2.5675685376641111E-2</v>
      </c>
      <c r="K325" s="13">
        <v>-0.48091186162219401</v>
      </c>
      <c r="L325" s="13">
        <v>-6.4618378649663355E-2</v>
      </c>
      <c r="M325" s="13">
        <v>1.0536560869236711E-2</v>
      </c>
      <c r="N325" s="13">
        <v>5.5953934391449689E-2</v>
      </c>
      <c r="O325" s="13">
        <v>-1.4875540982477675E-2</v>
      </c>
      <c r="P325" s="13">
        <v>1.344949561169706E-3</v>
      </c>
      <c r="Q325" s="13">
        <v>-2.8392616435517271E-2</v>
      </c>
      <c r="R325" s="13">
        <v>1.2775204704990273E-2</v>
      </c>
      <c r="S325" s="13">
        <v>-9.9762774827566014E-2</v>
      </c>
      <c r="T325" s="13">
        <v>-6.7321793740271141E-2</v>
      </c>
      <c r="U325" s="13">
        <v>-3.0555348508003566E-2</v>
      </c>
      <c r="V325" s="13">
        <v>-7.7594771084581127E-2</v>
      </c>
      <c r="W325" s="13">
        <v>-4.9479254142258955E-2</v>
      </c>
      <c r="X325" s="13">
        <v>6.2110967242641202E-3</v>
      </c>
      <c r="Y325" s="13">
        <v>2.6216368394762712E-2</v>
      </c>
      <c r="Z325" s="13">
        <v>-1.5956907018720878E-2</v>
      </c>
      <c r="AA325" s="13">
        <v>4.7843689119626109E-2</v>
      </c>
      <c r="AB325" s="13">
        <v>-3.3637241711296451E-2</v>
      </c>
      <c r="AC325" s="13">
        <v>9.3531404150899666E-2</v>
      </c>
      <c r="AD325" s="13">
        <v>-8.1778251131647828E-4</v>
      </c>
      <c r="AE325" s="13">
        <v>3.8111394793437059E-2</v>
      </c>
      <c r="AF325" s="155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46" t="s">
        <v>271</v>
      </c>
      <c r="C326" s="47"/>
      <c r="D326" s="45">
        <v>0.25</v>
      </c>
      <c r="E326" s="45">
        <v>0.28999999999999998</v>
      </c>
      <c r="F326" s="45">
        <v>0.54</v>
      </c>
      <c r="G326" s="45">
        <v>1.39</v>
      </c>
      <c r="H326" s="45">
        <v>2.2400000000000002</v>
      </c>
      <c r="I326" s="45">
        <v>0.59</v>
      </c>
      <c r="J326" s="45">
        <v>0.57999999999999996</v>
      </c>
      <c r="K326" s="45">
        <v>10.91</v>
      </c>
      <c r="L326" s="45">
        <v>1.47</v>
      </c>
      <c r="M326" s="45">
        <v>0.23</v>
      </c>
      <c r="N326" s="45">
        <v>1.26</v>
      </c>
      <c r="O326" s="45">
        <v>0.34</v>
      </c>
      <c r="P326" s="45">
        <v>0.02</v>
      </c>
      <c r="Q326" s="45">
        <v>0.65</v>
      </c>
      <c r="R326" s="45">
        <v>0.28000000000000003</v>
      </c>
      <c r="S326" s="45">
        <v>2.27</v>
      </c>
      <c r="T326" s="45">
        <v>1.53</v>
      </c>
      <c r="U326" s="45">
        <v>0.7</v>
      </c>
      <c r="V326" s="45">
        <v>1.77</v>
      </c>
      <c r="W326" s="45">
        <v>1.1299999999999999</v>
      </c>
      <c r="X326" s="45">
        <v>0.13</v>
      </c>
      <c r="Y326" s="45">
        <v>0.59</v>
      </c>
      <c r="Z326" s="45">
        <v>0.37</v>
      </c>
      <c r="AA326" s="45">
        <v>1.08</v>
      </c>
      <c r="AB326" s="45">
        <v>0.77</v>
      </c>
      <c r="AC326" s="45">
        <v>2.11</v>
      </c>
      <c r="AD326" s="45">
        <v>0.02</v>
      </c>
      <c r="AE326" s="45">
        <v>0.86</v>
      </c>
      <c r="AF326" s="155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6"/>
    </row>
    <row r="328" spans="1:65" ht="15">
      <c r="B328" s="8" t="s">
        <v>577</v>
      </c>
      <c r="BM328" s="28" t="s">
        <v>67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7" t="s">
        <v>227</v>
      </c>
      <c r="L329" s="17" t="s">
        <v>227</v>
      </c>
      <c r="M329" s="17" t="s">
        <v>227</v>
      </c>
      <c r="N329" s="17" t="s">
        <v>227</v>
      </c>
      <c r="O329" s="17" t="s">
        <v>227</v>
      </c>
      <c r="P329" s="17" t="s">
        <v>227</v>
      </c>
      <c r="Q329" s="17" t="s">
        <v>227</v>
      </c>
      <c r="R329" s="17" t="s">
        <v>227</v>
      </c>
      <c r="S329" s="17" t="s">
        <v>227</v>
      </c>
      <c r="T329" s="17" t="s">
        <v>227</v>
      </c>
      <c r="U329" s="17" t="s">
        <v>227</v>
      </c>
      <c r="V329" s="17" t="s">
        <v>227</v>
      </c>
      <c r="W329" s="17" t="s">
        <v>227</v>
      </c>
      <c r="X329" s="17" t="s">
        <v>227</v>
      </c>
      <c r="Y329" s="17" t="s">
        <v>227</v>
      </c>
      <c r="Z329" s="155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228</v>
      </c>
      <c r="C330" s="9" t="s">
        <v>228</v>
      </c>
      <c r="D330" s="153" t="s">
        <v>232</v>
      </c>
      <c r="E330" s="154" t="s">
        <v>233</v>
      </c>
      <c r="F330" s="154" t="s">
        <v>237</v>
      </c>
      <c r="G330" s="154" t="s">
        <v>238</v>
      </c>
      <c r="H330" s="154" t="s">
        <v>239</v>
      </c>
      <c r="I330" s="154" t="s">
        <v>241</v>
      </c>
      <c r="J330" s="154" t="s">
        <v>242</v>
      </c>
      <c r="K330" s="154" t="s">
        <v>243</v>
      </c>
      <c r="L330" s="154" t="s">
        <v>244</v>
      </c>
      <c r="M330" s="154" t="s">
        <v>245</v>
      </c>
      <c r="N330" s="154" t="s">
        <v>246</v>
      </c>
      <c r="O330" s="154" t="s">
        <v>247</v>
      </c>
      <c r="P330" s="154" t="s">
        <v>248</v>
      </c>
      <c r="Q330" s="154" t="s">
        <v>249</v>
      </c>
      <c r="R330" s="154" t="s">
        <v>250</v>
      </c>
      <c r="S330" s="154" t="s">
        <v>251</v>
      </c>
      <c r="T330" s="154" t="s">
        <v>252</v>
      </c>
      <c r="U330" s="154" t="s">
        <v>253</v>
      </c>
      <c r="V330" s="154" t="s">
        <v>255</v>
      </c>
      <c r="W330" s="154" t="s">
        <v>257</v>
      </c>
      <c r="X330" s="154" t="s">
        <v>259</v>
      </c>
      <c r="Y330" s="154" t="s">
        <v>260</v>
      </c>
      <c r="Z330" s="15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290</v>
      </c>
      <c r="E331" s="11" t="s">
        <v>290</v>
      </c>
      <c r="F331" s="11" t="s">
        <v>330</v>
      </c>
      <c r="G331" s="11" t="s">
        <v>290</v>
      </c>
      <c r="H331" s="11" t="s">
        <v>329</v>
      </c>
      <c r="I331" s="11" t="s">
        <v>290</v>
      </c>
      <c r="J331" s="11" t="s">
        <v>290</v>
      </c>
      <c r="K331" s="11" t="s">
        <v>290</v>
      </c>
      <c r="L331" s="11" t="s">
        <v>290</v>
      </c>
      <c r="M331" s="11" t="s">
        <v>290</v>
      </c>
      <c r="N331" s="11" t="s">
        <v>290</v>
      </c>
      <c r="O331" s="11" t="s">
        <v>330</v>
      </c>
      <c r="P331" s="11" t="s">
        <v>330</v>
      </c>
      <c r="Q331" s="11" t="s">
        <v>330</v>
      </c>
      <c r="R331" s="11" t="s">
        <v>330</v>
      </c>
      <c r="S331" s="11" t="s">
        <v>330</v>
      </c>
      <c r="T331" s="11" t="s">
        <v>290</v>
      </c>
      <c r="U331" s="11" t="s">
        <v>290</v>
      </c>
      <c r="V331" s="11" t="s">
        <v>290</v>
      </c>
      <c r="W331" s="11" t="s">
        <v>290</v>
      </c>
      <c r="X331" s="11" t="s">
        <v>290</v>
      </c>
      <c r="Y331" s="11" t="s">
        <v>330</v>
      </c>
      <c r="Z331" s="15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331</v>
      </c>
      <c r="E332" s="26" t="s">
        <v>332</v>
      </c>
      <c r="F332" s="26" t="s">
        <v>334</v>
      </c>
      <c r="G332" s="26" t="s">
        <v>334</v>
      </c>
      <c r="H332" s="26" t="s">
        <v>334</v>
      </c>
      <c r="I332" s="26" t="s">
        <v>334</v>
      </c>
      <c r="J332" s="26" t="s">
        <v>334</v>
      </c>
      <c r="K332" s="26" t="s">
        <v>334</v>
      </c>
      <c r="L332" s="26" t="s">
        <v>334</v>
      </c>
      <c r="M332" s="26" t="s">
        <v>334</v>
      </c>
      <c r="N332" s="26" t="s">
        <v>334</v>
      </c>
      <c r="O332" s="26" t="s">
        <v>332</v>
      </c>
      <c r="P332" s="26" t="s">
        <v>333</v>
      </c>
      <c r="Q332" s="26" t="s">
        <v>333</v>
      </c>
      <c r="R332" s="26" t="s">
        <v>332</v>
      </c>
      <c r="S332" s="26" t="s">
        <v>334</v>
      </c>
      <c r="T332" s="26" t="s">
        <v>266</v>
      </c>
      <c r="U332" s="26" t="s">
        <v>333</v>
      </c>
      <c r="V332" s="26" t="s">
        <v>332</v>
      </c>
      <c r="W332" s="26" t="s">
        <v>334</v>
      </c>
      <c r="X332" s="26" t="s">
        <v>334</v>
      </c>
      <c r="Y332" s="26" t="s">
        <v>333</v>
      </c>
      <c r="Z332" s="155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1">
        <v>10.10490533037515</v>
      </c>
      <c r="E333" s="21">
        <v>9.86</v>
      </c>
      <c r="F333" s="149">
        <v>11.7</v>
      </c>
      <c r="G333" s="21">
        <v>8.9743999999999993</v>
      </c>
      <c r="H333" s="149">
        <v>8</v>
      </c>
      <c r="I333" s="156">
        <v>7.8</v>
      </c>
      <c r="J333" s="21">
        <v>9.4600000000000009</v>
      </c>
      <c r="K333" s="21">
        <v>10.45</v>
      </c>
      <c r="L333" s="21">
        <v>9.94</v>
      </c>
      <c r="M333" s="21">
        <v>11.05</v>
      </c>
      <c r="N333" s="21">
        <v>9.4499999999999993</v>
      </c>
      <c r="O333" s="21">
        <v>9.1578182945333353</v>
      </c>
      <c r="P333" s="149">
        <v>11</v>
      </c>
      <c r="Q333" s="21">
        <v>10.1</v>
      </c>
      <c r="R333" s="21">
        <v>9.5</v>
      </c>
      <c r="S333" s="21">
        <v>9.82</v>
      </c>
      <c r="T333" s="21">
        <v>8.6999999999999993</v>
      </c>
      <c r="U333" s="21">
        <v>9.9</v>
      </c>
      <c r="V333" s="156">
        <v>9.48</v>
      </c>
      <c r="W333" s="149">
        <v>6.17</v>
      </c>
      <c r="X333" s="149">
        <v>55.5</v>
      </c>
      <c r="Y333" s="156">
        <v>9</v>
      </c>
      <c r="Z333" s="155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9.9640602075271083</v>
      </c>
      <c r="E334" s="11">
        <v>10.31</v>
      </c>
      <c r="F334" s="150">
        <v>11</v>
      </c>
      <c r="G334" s="11">
        <v>9.6313999999999993</v>
      </c>
      <c r="H334" s="150">
        <v>8</v>
      </c>
      <c r="I334" s="11">
        <v>8.4</v>
      </c>
      <c r="J334" s="11">
        <v>9.65</v>
      </c>
      <c r="K334" s="11">
        <v>10.199999999999999</v>
      </c>
      <c r="L334" s="11">
        <v>9.74</v>
      </c>
      <c r="M334" s="11">
        <v>11.1</v>
      </c>
      <c r="N334" s="11">
        <v>9.82</v>
      </c>
      <c r="O334" s="11">
        <v>9.3989960449000023</v>
      </c>
      <c r="P334" s="150">
        <v>11</v>
      </c>
      <c r="Q334" s="11">
        <v>10.6</v>
      </c>
      <c r="R334" s="11">
        <v>9.9</v>
      </c>
      <c r="S334" s="11">
        <v>9.81</v>
      </c>
      <c r="T334" s="11">
        <v>8.9</v>
      </c>
      <c r="U334" s="11">
        <v>9.5</v>
      </c>
      <c r="V334" s="11">
        <v>10.39</v>
      </c>
      <c r="W334" s="150">
        <v>5.9</v>
      </c>
      <c r="X334" s="150">
        <v>52.5</v>
      </c>
      <c r="Y334" s="11">
        <v>9.5</v>
      </c>
      <c r="Z334" s="155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36</v>
      </c>
    </row>
    <row r="335" spans="1:65">
      <c r="A335" s="30"/>
      <c r="B335" s="19">
        <v>1</v>
      </c>
      <c r="C335" s="9">
        <v>3</v>
      </c>
      <c r="D335" s="11">
        <v>9.6990384017490232</v>
      </c>
      <c r="E335" s="11">
        <v>9.73</v>
      </c>
      <c r="F335" s="150">
        <v>11</v>
      </c>
      <c r="G335" s="11">
        <v>9.3513999999999999</v>
      </c>
      <c r="H335" s="150">
        <v>8</v>
      </c>
      <c r="I335" s="11">
        <v>9</v>
      </c>
      <c r="J335" s="11">
        <v>9.73</v>
      </c>
      <c r="K335" s="11">
        <v>9</v>
      </c>
      <c r="L335" s="11">
        <v>9.65</v>
      </c>
      <c r="M335" s="11">
        <v>10.85</v>
      </c>
      <c r="N335" s="11">
        <v>9.3000000000000007</v>
      </c>
      <c r="O335" s="11">
        <v>9.3159760243000029</v>
      </c>
      <c r="P335" s="150">
        <v>11</v>
      </c>
      <c r="Q335" s="11">
        <v>10.3</v>
      </c>
      <c r="R335" s="11">
        <v>9.6</v>
      </c>
      <c r="S335" s="11">
        <v>9.82</v>
      </c>
      <c r="T335" s="151">
        <v>8.4</v>
      </c>
      <c r="U335" s="11">
        <v>9.6999999999999993</v>
      </c>
      <c r="V335" s="11">
        <v>10.61</v>
      </c>
      <c r="W335" s="150">
        <v>5.98</v>
      </c>
      <c r="X335" s="150">
        <v>50.6</v>
      </c>
      <c r="Y335" s="11">
        <v>9.4</v>
      </c>
      <c r="Z335" s="155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10.001595915732704</v>
      </c>
      <c r="E336" s="11">
        <v>9.65</v>
      </c>
      <c r="F336" s="150">
        <v>11.4</v>
      </c>
      <c r="G336" s="11">
        <v>9.0891000000000002</v>
      </c>
      <c r="H336" s="150">
        <v>8</v>
      </c>
      <c r="I336" s="11">
        <v>9</v>
      </c>
      <c r="J336" s="11">
        <v>9.6999999999999993</v>
      </c>
      <c r="K336" s="11">
        <v>10.55</v>
      </c>
      <c r="L336" s="11">
        <v>9.5399999999999991</v>
      </c>
      <c r="M336" s="11">
        <v>11.5</v>
      </c>
      <c r="N336" s="11">
        <v>9.1</v>
      </c>
      <c r="O336" s="11">
        <v>9.5320793777000024</v>
      </c>
      <c r="P336" s="150">
        <v>11</v>
      </c>
      <c r="Q336" s="11">
        <v>10.5</v>
      </c>
      <c r="R336" s="11">
        <v>9.8000000000000007</v>
      </c>
      <c r="S336" s="11">
        <v>9.67</v>
      </c>
      <c r="T336" s="11">
        <v>9</v>
      </c>
      <c r="U336" s="11">
        <v>9.6999999999999993</v>
      </c>
      <c r="V336" s="11">
        <v>10.199999999999999</v>
      </c>
      <c r="W336" s="150">
        <v>5.95</v>
      </c>
      <c r="X336" s="150">
        <v>53.6</v>
      </c>
      <c r="Y336" s="11">
        <v>9.4</v>
      </c>
      <c r="Z336" s="155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9.7617659043388976</v>
      </c>
    </row>
    <row r="337" spans="1:65">
      <c r="A337" s="30"/>
      <c r="B337" s="19">
        <v>1</v>
      </c>
      <c r="C337" s="9">
        <v>5</v>
      </c>
      <c r="D337" s="11">
        <v>9.9027431986398557</v>
      </c>
      <c r="E337" s="11">
        <v>9.99</v>
      </c>
      <c r="F337" s="150">
        <v>11.6</v>
      </c>
      <c r="G337" s="11">
        <v>9.7378</v>
      </c>
      <c r="H337" s="150">
        <v>8</v>
      </c>
      <c r="I337" s="11">
        <v>9</v>
      </c>
      <c r="J337" s="11">
        <v>9.77</v>
      </c>
      <c r="K337" s="11">
        <v>10.4</v>
      </c>
      <c r="L337" s="11">
        <v>10.15</v>
      </c>
      <c r="M337" s="11">
        <v>11.25</v>
      </c>
      <c r="N337" s="11">
        <v>9.49</v>
      </c>
      <c r="O337" s="11">
        <v>9.0905090903000012</v>
      </c>
      <c r="P337" s="150">
        <v>11</v>
      </c>
      <c r="Q337" s="11">
        <v>10.3</v>
      </c>
      <c r="R337" s="11">
        <v>9.8000000000000007</v>
      </c>
      <c r="S337" s="11">
        <v>9.8699999999999992</v>
      </c>
      <c r="T337" s="11">
        <v>9</v>
      </c>
      <c r="U337" s="11">
        <v>10</v>
      </c>
      <c r="V337" s="11">
        <v>10.58</v>
      </c>
      <c r="W337" s="150">
        <v>5.94</v>
      </c>
      <c r="X337" s="150">
        <v>47.3</v>
      </c>
      <c r="Y337" s="11">
        <v>9.4</v>
      </c>
      <c r="Z337" s="155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10.23639473001051</v>
      </c>
      <c r="E338" s="11">
        <v>9.7899999999999991</v>
      </c>
      <c r="F338" s="150">
        <v>10.9</v>
      </c>
      <c r="G338" s="11">
        <v>9.3870000000000005</v>
      </c>
      <c r="H338" s="150">
        <v>8</v>
      </c>
      <c r="I338" s="11">
        <v>8.6999999999999993</v>
      </c>
      <c r="J338" s="11">
        <v>9.8699999999999992</v>
      </c>
      <c r="K338" s="11">
        <v>9.48</v>
      </c>
      <c r="L338" s="11">
        <v>9.8699999999999992</v>
      </c>
      <c r="M338" s="11">
        <v>11.1</v>
      </c>
      <c r="N338" s="11">
        <v>9.49</v>
      </c>
      <c r="O338" s="11">
        <v>9.318905626800003</v>
      </c>
      <c r="P338" s="150">
        <v>11</v>
      </c>
      <c r="Q338" s="11">
        <v>10.7</v>
      </c>
      <c r="R338" s="11">
        <v>9.6999999999999993</v>
      </c>
      <c r="S338" s="11">
        <v>9.74</v>
      </c>
      <c r="T338" s="11">
        <v>8.9</v>
      </c>
      <c r="U338" s="11">
        <v>9.8000000000000007</v>
      </c>
      <c r="V338" s="11">
        <v>10.5</v>
      </c>
      <c r="W338" s="150">
        <v>5.78</v>
      </c>
      <c r="X338" s="150">
        <v>51.2</v>
      </c>
      <c r="Y338" s="11">
        <v>9.5</v>
      </c>
      <c r="Z338" s="155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20" t="s">
        <v>267</v>
      </c>
      <c r="C339" s="12"/>
      <c r="D339" s="22">
        <v>9.9847896306723918</v>
      </c>
      <c r="E339" s="22">
        <v>9.8883333333333336</v>
      </c>
      <c r="F339" s="22">
        <v>11.266666666666667</v>
      </c>
      <c r="G339" s="22">
        <v>9.3618500000000004</v>
      </c>
      <c r="H339" s="22">
        <v>8</v>
      </c>
      <c r="I339" s="22">
        <v>8.65</v>
      </c>
      <c r="J339" s="22">
        <v>9.6966666666666672</v>
      </c>
      <c r="K339" s="22">
        <v>10.013333333333334</v>
      </c>
      <c r="L339" s="22">
        <v>9.8149999999999995</v>
      </c>
      <c r="M339" s="22">
        <v>11.141666666666666</v>
      </c>
      <c r="N339" s="22">
        <v>9.4416666666666682</v>
      </c>
      <c r="O339" s="22">
        <v>9.3023807430888912</v>
      </c>
      <c r="P339" s="22">
        <v>11</v>
      </c>
      <c r="Q339" s="22">
        <v>10.416666666666666</v>
      </c>
      <c r="R339" s="22">
        <v>9.7166666666666668</v>
      </c>
      <c r="S339" s="22">
        <v>9.788333333333334</v>
      </c>
      <c r="T339" s="22">
        <v>8.8166666666666664</v>
      </c>
      <c r="U339" s="22">
        <v>9.7666666666666657</v>
      </c>
      <c r="V339" s="22">
        <v>10.293333333333333</v>
      </c>
      <c r="W339" s="22">
        <v>5.9533333333333331</v>
      </c>
      <c r="X339" s="22">
        <v>51.783333333333331</v>
      </c>
      <c r="Y339" s="22">
        <v>9.3666666666666654</v>
      </c>
      <c r="Z339" s="155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268</v>
      </c>
      <c r="C340" s="29"/>
      <c r="D340" s="11">
        <v>9.9828280616299061</v>
      </c>
      <c r="E340" s="11">
        <v>9.8249999999999993</v>
      </c>
      <c r="F340" s="11">
        <v>11.2</v>
      </c>
      <c r="G340" s="11">
        <v>9.3691999999999993</v>
      </c>
      <c r="H340" s="11">
        <v>8</v>
      </c>
      <c r="I340" s="11">
        <v>8.85</v>
      </c>
      <c r="J340" s="11">
        <v>9.7149999999999999</v>
      </c>
      <c r="K340" s="11">
        <v>10.3</v>
      </c>
      <c r="L340" s="11">
        <v>9.8049999999999997</v>
      </c>
      <c r="M340" s="11">
        <v>11.1</v>
      </c>
      <c r="N340" s="11">
        <v>9.4699999999999989</v>
      </c>
      <c r="O340" s="11">
        <v>9.317440825550003</v>
      </c>
      <c r="P340" s="11">
        <v>11</v>
      </c>
      <c r="Q340" s="11">
        <v>10.4</v>
      </c>
      <c r="R340" s="11">
        <v>9.75</v>
      </c>
      <c r="S340" s="11">
        <v>9.8150000000000013</v>
      </c>
      <c r="T340" s="11">
        <v>8.9</v>
      </c>
      <c r="U340" s="11">
        <v>9.75</v>
      </c>
      <c r="V340" s="11">
        <v>10.445</v>
      </c>
      <c r="W340" s="11">
        <v>5.9450000000000003</v>
      </c>
      <c r="X340" s="11">
        <v>51.85</v>
      </c>
      <c r="Y340" s="11">
        <v>9.4</v>
      </c>
      <c r="Z340" s="155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269</v>
      </c>
      <c r="C341" s="29"/>
      <c r="D341" s="23">
        <v>0.18266387128820899</v>
      </c>
      <c r="E341" s="23">
        <v>0.23684734886982953</v>
      </c>
      <c r="F341" s="23">
        <v>0.34448028487370141</v>
      </c>
      <c r="G341" s="23">
        <v>0.2963941278095773</v>
      </c>
      <c r="H341" s="23">
        <v>0</v>
      </c>
      <c r="I341" s="23">
        <v>0.48062459362791665</v>
      </c>
      <c r="J341" s="23">
        <v>0.13764689123502397</v>
      </c>
      <c r="K341" s="23">
        <v>0.62838417124134072</v>
      </c>
      <c r="L341" s="23">
        <v>0.21879213879844969</v>
      </c>
      <c r="M341" s="23">
        <v>0.21775368347439428</v>
      </c>
      <c r="N341" s="23">
        <v>0.2386140537911938</v>
      </c>
      <c r="O341" s="23">
        <v>0.16021347104847924</v>
      </c>
      <c r="P341" s="23">
        <v>0</v>
      </c>
      <c r="Q341" s="23">
        <v>0.22286019533929011</v>
      </c>
      <c r="R341" s="23">
        <v>0.14719601443879776</v>
      </c>
      <c r="S341" s="23">
        <v>7.1390942469382282E-2</v>
      </c>
      <c r="T341" s="23">
        <v>0.23166067138525404</v>
      </c>
      <c r="U341" s="23">
        <v>0.17511900715418283</v>
      </c>
      <c r="V341" s="23">
        <v>0.42537826303969334</v>
      </c>
      <c r="W341" s="23">
        <v>0.12706953477000943</v>
      </c>
      <c r="X341" s="23">
        <v>2.8095669891758539</v>
      </c>
      <c r="Y341" s="23">
        <v>0.18618986725025258</v>
      </c>
      <c r="Z341" s="209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57"/>
    </row>
    <row r="342" spans="1:65">
      <c r="A342" s="30"/>
      <c r="B342" s="3" t="s">
        <v>87</v>
      </c>
      <c r="C342" s="29"/>
      <c r="D342" s="13">
        <v>1.829421330291043E-2</v>
      </c>
      <c r="E342" s="13">
        <v>2.3952201132967758E-2</v>
      </c>
      <c r="F342" s="13">
        <v>3.0575173213642136E-2</v>
      </c>
      <c r="G342" s="13">
        <v>3.1659781753561239E-2</v>
      </c>
      <c r="H342" s="13">
        <v>0</v>
      </c>
      <c r="I342" s="13">
        <v>5.5563536835597296E-2</v>
      </c>
      <c r="J342" s="13">
        <v>1.4195279261088755E-2</v>
      </c>
      <c r="K342" s="13">
        <v>6.2754744131958126E-2</v>
      </c>
      <c r="L342" s="13">
        <v>2.2291608639679033E-2</v>
      </c>
      <c r="M342" s="13">
        <v>1.9544085278180492E-2</v>
      </c>
      <c r="N342" s="13">
        <v>2.5272450533930495E-2</v>
      </c>
      <c r="O342" s="13">
        <v>1.7222846008266023E-2</v>
      </c>
      <c r="P342" s="13">
        <v>0</v>
      </c>
      <c r="Q342" s="13">
        <v>2.1394578752571853E-2</v>
      </c>
      <c r="R342" s="13">
        <v>1.5148817952534933E-2</v>
      </c>
      <c r="S342" s="13">
        <v>7.293472753555145E-3</v>
      </c>
      <c r="T342" s="13">
        <v>2.6275312444452255E-2</v>
      </c>
      <c r="U342" s="13">
        <v>1.7930273770052851E-2</v>
      </c>
      <c r="V342" s="13">
        <v>4.132560845592876E-2</v>
      </c>
      <c r="W342" s="13">
        <v>2.1344266758680196E-2</v>
      </c>
      <c r="X342" s="13">
        <v>5.4256201915207997E-2</v>
      </c>
      <c r="Y342" s="13">
        <v>1.9877921770489602E-2</v>
      </c>
      <c r="Z342" s="155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A343" s="30"/>
      <c r="B343" s="3" t="s">
        <v>270</v>
      </c>
      <c r="C343" s="29"/>
      <c r="D343" s="13">
        <v>2.2846657922247937E-2</v>
      </c>
      <c r="E343" s="13">
        <v>1.2965628374491001E-2</v>
      </c>
      <c r="F343" s="13">
        <v>0.15416275877491326</v>
      </c>
      <c r="G343" s="13">
        <v>-4.0967577819208234E-2</v>
      </c>
      <c r="H343" s="13">
        <v>-0.18047614761544628</v>
      </c>
      <c r="I343" s="13">
        <v>-0.11388983460920132</v>
      </c>
      <c r="J343" s="13">
        <v>-6.6687972555554698E-3</v>
      </c>
      <c r="K343" s="13">
        <v>2.57706885679998E-2</v>
      </c>
      <c r="L343" s="13">
        <v>5.453326394299296E-3</v>
      </c>
      <c r="M343" s="13">
        <v>0.14135769858140446</v>
      </c>
      <c r="N343" s="13">
        <v>-3.2791120050313038E-2</v>
      </c>
      <c r="O343" s="13">
        <v>-4.705963713448813E-2</v>
      </c>
      <c r="P343" s="13">
        <v>0.12684529702876124</v>
      </c>
      <c r="Q343" s="13">
        <v>6.7088349459054175E-2</v>
      </c>
      <c r="R343" s="13">
        <v>-4.6199876245941462E-3</v>
      </c>
      <c r="S343" s="13">
        <v>2.721580219684272E-3</v>
      </c>
      <c r="T343" s="13">
        <v>-9.681642101785648E-2</v>
      </c>
      <c r="U343" s="13">
        <v>5.0203645280921805E-4</v>
      </c>
      <c r="V343" s="13">
        <v>5.4454023401458995E-2</v>
      </c>
      <c r="W343" s="13">
        <v>-0.39013766651716131</v>
      </c>
      <c r="X343" s="13">
        <v>4.3047096028308509</v>
      </c>
      <c r="Y343" s="13">
        <v>-4.0474156166418473E-2</v>
      </c>
      <c r="Z343" s="155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46" t="s">
        <v>271</v>
      </c>
      <c r="C344" s="47"/>
      <c r="D344" s="45">
        <v>0.34</v>
      </c>
      <c r="E344" s="45">
        <v>0.18</v>
      </c>
      <c r="F344" s="45">
        <v>2.4300000000000002</v>
      </c>
      <c r="G344" s="45">
        <v>0.68</v>
      </c>
      <c r="H344" s="45" t="s">
        <v>272</v>
      </c>
      <c r="I344" s="45">
        <v>1.84</v>
      </c>
      <c r="J344" s="45">
        <v>0.13</v>
      </c>
      <c r="K344" s="45">
        <v>0.38</v>
      </c>
      <c r="L344" s="45">
        <v>0.06</v>
      </c>
      <c r="M344" s="45">
        <v>2.23</v>
      </c>
      <c r="N344" s="45">
        <v>0.55000000000000004</v>
      </c>
      <c r="O344" s="45">
        <v>0.78</v>
      </c>
      <c r="P344" s="45" t="s">
        <v>272</v>
      </c>
      <c r="Q344" s="45">
        <v>1.04</v>
      </c>
      <c r="R344" s="45">
        <v>0.1</v>
      </c>
      <c r="S344" s="45">
        <v>0.02</v>
      </c>
      <c r="T344" s="45">
        <v>1.57</v>
      </c>
      <c r="U344" s="45">
        <v>0.02</v>
      </c>
      <c r="V344" s="45">
        <v>0.84</v>
      </c>
      <c r="W344" s="45">
        <v>6.24</v>
      </c>
      <c r="X344" s="45">
        <v>68.540000000000006</v>
      </c>
      <c r="Y344" s="45">
        <v>0.67</v>
      </c>
      <c r="Z344" s="155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B345" s="31" t="s">
        <v>339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BM345" s="56"/>
    </row>
    <row r="346" spans="1:65">
      <c r="BM346" s="56"/>
    </row>
    <row r="347" spans="1:65" ht="15">
      <c r="B347" s="8" t="s">
        <v>578</v>
      </c>
      <c r="BM347" s="28" t="s">
        <v>67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227</v>
      </c>
      <c r="E348" s="17" t="s">
        <v>227</v>
      </c>
      <c r="F348" s="17" t="s">
        <v>227</v>
      </c>
      <c r="G348" s="17" t="s">
        <v>227</v>
      </c>
      <c r="H348" s="17" t="s">
        <v>227</v>
      </c>
      <c r="I348" s="15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228</v>
      </c>
      <c r="C349" s="9" t="s">
        <v>228</v>
      </c>
      <c r="D349" s="153" t="s">
        <v>232</v>
      </c>
      <c r="E349" s="154" t="s">
        <v>233</v>
      </c>
      <c r="F349" s="154" t="s">
        <v>237</v>
      </c>
      <c r="G349" s="154" t="s">
        <v>238</v>
      </c>
      <c r="H349" s="154" t="s">
        <v>257</v>
      </c>
      <c r="I349" s="15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290</v>
      </c>
      <c r="E350" s="11" t="s">
        <v>290</v>
      </c>
      <c r="F350" s="11" t="s">
        <v>330</v>
      </c>
      <c r="G350" s="11" t="s">
        <v>290</v>
      </c>
      <c r="H350" s="11" t="s">
        <v>290</v>
      </c>
      <c r="I350" s="15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331</v>
      </c>
      <c r="E351" s="26" t="s">
        <v>332</v>
      </c>
      <c r="F351" s="26" t="s">
        <v>334</v>
      </c>
      <c r="G351" s="26" t="s">
        <v>334</v>
      </c>
      <c r="H351" s="26" t="s">
        <v>334</v>
      </c>
      <c r="I351" s="15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1">
        <v>4.4770230154887196</v>
      </c>
      <c r="E352" s="21">
        <v>3.8</v>
      </c>
      <c r="F352" s="21">
        <v>4.4000000000000004</v>
      </c>
      <c r="G352" s="21">
        <v>4.8875000000000002</v>
      </c>
      <c r="H352" s="21">
        <v>2.84</v>
      </c>
      <c r="I352" s="15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4.6025501804593967</v>
      </c>
      <c r="E353" s="11">
        <v>3.7559999999999998</v>
      </c>
      <c r="F353" s="11">
        <v>4.2</v>
      </c>
      <c r="G353" s="11">
        <v>5.1745000000000001</v>
      </c>
      <c r="H353" s="11">
        <v>2.71</v>
      </c>
      <c r="I353" s="15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37</v>
      </c>
    </row>
    <row r="354" spans="1:65">
      <c r="A354" s="30"/>
      <c r="B354" s="19">
        <v>1</v>
      </c>
      <c r="C354" s="9">
        <v>3</v>
      </c>
      <c r="D354" s="11">
        <v>4.2756191300130961</v>
      </c>
      <c r="E354" s="11">
        <v>3.6930000000000001</v>
      </c>
      <c r="F354" s="11">
        <v>4.3</v>
      </c>
      <c r="G354" s="11">
        <v>4.8678999999999997</v>
      </c>
      <c r="H354" s="11">
        <v>2.79</v>
      </c>
      <c r="I354" s="15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4.1896038325517262</v>
      </c>
      <c r="E355" s="11">
        <v>3.613</v>
      </c>
      <c r="F355" s="11">
        <v>4.0999999999999996</v>
      </c>
      <c r="G355" s="11">
        <v>4.9954000000000001</v>
      </c>
      <c r="H355" s="11">
        <v>2.74</v>
      </c>
      <c r="I355" s="15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4.0522177112522559</v>
      </c>
    </row>
    <row r="356" spans="1:65">
      <c r="A356" s="30"/>
      <c r="B356" s="19">
        <v>1</v>
      </c>
      <c r="C356" s="9">
        <v>5</v>
      </c>
      <c r="D356" s="11">
        <v>4.4721132739810239</v>
      </c>
      <c r="E356" s="11">
        <v>3.698</v>
      </c>
      <c r="F356" s="11">
        <v>4.4000000000000004</v>
      </c>
      <c r="G356" s="11">
        <v>5.2693000000000003</v>
      </c>
      <c r="H356" s="11">
        <v>2.7</v>
      </c>
      <c r="I356" s="15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91</v>
      </c>
    </row>
    <row r="357" spans="1:65">
      <c r="A357" s="30"/>
      <c r="B357" s="19">
        <v>1</v>
      </c>
      <c r="C357" s="9">
        <v>6</v>
      </c>
      <c r="D357" s="11">
        <v>4.5989219050737296</v>
      </c>
      <c r="E357" s="11">
        <v>3.8679999999999999</v>
      </c>
      <c r="F357" s="11">
        <v>4.3</v>
      </c>
      <c r="G357" s="11">
        <v>5.2980999999999998</v>
      </c>
      <c r="H357" s="11">
        <v>2.5499999999999998</v>
      </c>
      <c r="I357" s="15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20" t="s">
        <v>267</v>
      </c>
      <c r="C358" s="12"/>
      <c r="D358" s="22">
        <v>4.4359718895946152</v>
      </c>
      <c r="E358" s="22">
        <v>3.7379999999999995</v>
      </c>
      <c r="F358" s="22">
        <v>4.2833333333333332</v>
      </c>
      <c r="G358" s="22">
        <v>5.0821166666666668</v>
      </c>
      <c r="H358" s="22">
        <v>2.7216666666666671</v>
      </c>
      <c r="I358" s="15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268</v>
      </c>
      <c r="C359" s="29"/>
      <c r="D359" s="11">
        <v>4.4745681447348717</v>
      </c>
      <c r="E359" s="11">
        <v>3.7269999999999999</v>
      </c>
      <c r="F359" s="11">
        <v>4.3</v>
      </c>
      <c r="G359" s="11">
        <v>5.0849500000000001</v>
      </c>
      <c r="H359" s="11">
        <v>2.7250000000000001</v>
      </c>
      <c r="I359" s="15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269</v>
      </c>
      <c r="C360" s="29"/>
      <c r="D360" s="23">
        <v>0.1695303254117751</v>
      </c>
      <c r="E360" s="23">
        <v>8.9797550077939131E-2</v>
      </c>
      <c r="F360" s="23">
        <v>0.11690451944500144</v>
      </c>
      <c r="G360" s="23">
        <v>0.1905283644675162</v>
      </c>
      <c r="H360" s="23">
        <v>9.9079092984679026E-2</v>
      </c>
      <c r="I360" s="15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87</v>
      </c>
      <c r="C361" s="29"/>
      <c r="D361" s="13">
        <v>3.821717757261707E-2</v>
      </c>
      <c r="E361" s="13">
        <v>2.4022886591208974E-2</v>
      </c>
      <c r="F361" s="13">
        <v>2.7292883917120959E-2</v>
      </c>
      <c r="G361" s="13">
        <v>3.7489962738789843E-2</v>
      </c>
      <c r="H361" s="13">
        <v>3.640383085781225E-2</v>
      </c>
      <c r="I361" s="15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270</v>
      </c>
      <c r="C362" s="29"/>
      <c r="D362" s="13">
        <v>9.470226075878041E-2</v>
      </c>
      <c r="E362" s="13">
        <v>-7.7542159292116053E-2</v>
      </c>
      <c r="F362" s="13">
        <v>5.7034354654566632E-2</v>
      </c>
      <c r="G362" s="13">
        <v>0.25415686638814416</v>
      </c>
      <c r="H362" s="13">
        <v>-0.32835132250937449</v>
      </c>
      <c r="I362" s="15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271</v>
      </c>
      <c r="C363" s="47"/>
      <c r="D363" s="45">
        <v>0.19</v>
      </c>
      <c r="E363" s="45">
        <v>0.67</v>
      </c>
      <c r="F363" s="45">
        <v>0</v>
      </c>
      <c r="G363" s="45">
        <v>0.99</v>
      </c>
      <c r="H363" s="45">
        <v>1.93</v>
      </c>
      <c r="I363" s="15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E364" s="20"/>
      <c r="F364" s="20"/>
      <c r="G364" s="20"/>
      <c r="H364" s="20"/>
      <c r="BM364" s="56"/>
    </row>
    <row r="365" spans="1:65" ht="15">
      <c r="B365" s="8" t="s">
        <v>579</v>
      </c>
      <c r="BM365" s="28" t="s">
        <v>67</v>
      </c>
    </row>
    <row r="366" spans="1:65" ht="15">
      <c r="A366" s="25" t="s">
        <v>82</v>
      </c>
      <c r="B366" s="18" t="s">
        <v>110</v>
      </c>
      <c r="C366" s="15" t="s">
        <v>111</v>
      </c>
      <c r="D366" s="16" t="s">
        <v>227</v>
      </c>
      <c r="E366" s="17" t="s">
        <v>227</v>
      </c>
      <c r="F366" s="17" t="s">
        <v>227</v>
      </c>
      <c r="G366" s="17" t="s">
        <v>227</v>
      </c>
      <c r="H366" s="17" t="s">
        <v>227</v>
      </c>
      <c r="I366" s="17" t="s">
        <v>227</v>
      </c>
      <c r="J366" s="17" t="s">
        <v>227</v>
      </c>
      <c r="K366" s="17" t="s">
        <v>227</v>
      </c>
      <c r="L366" s="17" t="s">
        <v>227</v>
      </c>
      <c r="M366" s="17" t="s">
        <v>227</v>
      </c>
      <c r="N366" s="17" t="s">
        <v>227</v>
      </c>
      <c r="O366" s="17" t="s">
        <v>227</v>
      </c>
      <c r="P366" s="17" t="s">
        <v>227</v>
      </c>
      <c r="Q366" s="17" t="s">
        <v>227</v>
      </c>
      <c r="R366" s="155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53" t="s">
        <v>232</v>
      </c>
      <c r="E367" s="154" t="s">
        <v>237</v>
      </c>
      <c r="F367" s="154" t="s">
        <v>242</v>
      </c>
      <c r="G367" s="154" t="s">
        <v>243</v>
      </c>
      <c r="H367" s="154" t="s">
        <v>244</v>
      </c>
      <c r="I367" s="154" t="s">
        <v>245</v>
      </c>
      <c r="J367" s="154" t="s">
        <v>246</v>
      </c>
      <c r="K367" s="154" t="s">
        <v>248</v>
      </c>
      <c r="L367" s="154" t="s">
        <v>249</v>
      </c>
      <c r="M367" s="154" t="s">
        <v>251</v>
      </c>
      <c r="N367" s="154" t="s">
        <v>253</v>
      </c>
      <c r="O367" s="154" t="s">
        <v>257</v>
      </c>
      <c r="P367" s="154" t="s">
        <v>259</v>
      </c>
      <c r="Q367" s="154" t="s">
        <v>260</v>
      </c>
      <c r="R367" s="155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290</v>
      </c>
      <c r="E368" s="11" t="s">
        <v>330</v>
      </c>
      <c r="F368" s="11" t="s">
        <v>290</v>
      </c>
      <c r="G368" s="11" t="s">
        <v>290</v>
      </c>
      <c r="H368" s="11" t="s">
        <v>290</v>
      </c>
      <c r="I368" s="11" t="s">
        <v>290</v>
      </c>
      <c r="J368" s="11" t="s">
        <v>290</v>
      </c>
      <c r="K368" s="11" t="s">
        <v>330</v>
      </c>
      <c r="L368" s="11" t="s">
        <v>330</v>
      </c>
      <c r="M368" s="11" t="s">
        <v>330</v>
      </c>
      <c r="N368" s="11" t="s">
        <v>290</v>
      </c>
      <c r="O368" s="11" t="s">
        <v>290</v>
      </c>
      <c r="P368" s="11" t="s">
        <v>290</v>
      </c>
      <c r="Q368" s="11" t="s">
        <v>330</v>
      </c>
      <c r="R368" s="155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331</v>
      </c>
      <c r="E369" s="26" t="s">
        <v>334</v>
      </c>
      <c r="F369" s="26" t="s">
        <v>334</v>
      </c>
      <c r="G369" s="26" t="s">
        <v>334</v>
      </c>
      <c r="H369" s="26" t="s">
        <v>334</v>
      </c>
      <c r="I369" s="26" t="s">
        <v>334</v>
      </c>
      <c r="J369" s="26" t="s">
        <v>334</v>
      </c>
      <c r="K369" s="26" t="s">
        <v>333</v>
      </c>
      <c r="L369" s="26" t="s">
        <v>333</v>
      </c>
      <c r="M369" s="26" t="s">
        <v>334</v>
      </c>
      <c r="N369" s="26" t="s">
        <v>333</v>
      </c>
      <c r="O369" s="26" t="s">
        <v>334</v>
      </c>
      <c r="P369" s="26" t="s">
        <v>334</v>
      </c>
      <c r="Q369" s="26" t="s">
        <v>333</v>
      </c>
      <c r="R369" s="155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9" t="s">
        <v>97</v>
      </c>
      <c r="E370" s="149" t="s">
        <v>105</v>
      </c>
      <c r="F370" s="21">
        <v>0.1</v>
      </c>
      <c r="G370" s="21">
        <v>0.12</v>
      </c>
      <c r="H370" s="21">
        <v>0.14000000000000001</v>
      </c>
      <c r="I370" s="21">
        <v>0.1</v>
      </c>
      <c r="J370" s="21">
        <v>0.14000000000000001</v>
      </c>
      <c r="K370" s="149">
        <v>1.4</v>
      </c>
      <c r="L370" s="149">
        <v>0.2</v>
      </c>
      <c r="M370" s="149">
        <v>0.18</v>
      </c>
      <c r="N370" s="149">
        <v>0.1</v>
      </c>
      <c r="O370" s="149">
        <v>0.05</v>
      </c>
      <c r="P370" s="21">
        <v>0.11</v>
      </c>
      <c r="Q370" s="149" t="s">
        <v>105</v>
      </c>
      <c r="R370" s="155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0" t="s">
        <v>97</v>
      </c>
      <c r="E371" s="150" t="s">
        <v>105</v>
      </c>
      <c r="F371" s="11">
        <v>0.1</v>
      </c>
      <c r="G371" s="11">
        <v>0.11</v>
      </c>
      <c r="H371" s="11">
        <v>0.15</v>
      </c>
      <c r="I371" s="11">
        <v>0.09</v>
      </c>
      <c r="J371" s="11">
        <v>0.17</v>
      </c>
      <c r="K371" s="150">
        <v>1.4</v>
      </c>
      <c r="L371" s="150">
        <v>0.2</v>
      </c>
      <c r="M371" s="150">
        <v>0.17</v>
      </c>
      <c r="N371" s="150">
        <v>0.1</v>
      </c>
      <c r="O371" s="150">
        <v>0.03</v>
      </c>
      <c r="P371" s="11">
        <v>0.1</v>
      </c>
      <c r="Q371" s="150" t="s">
        <v>105</v>
      </c>
      <c r="R371" s="155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>
        <v>1</v>
      </c>
      <c r="C372" s="9">
        <v>3</v>
      </c>
      <c r="D372" s="150" t="s">
        <v>97</v>
      </c>
      <c r="E372" s="150" t="s">
        <v>105</v>
      </c>
      <c r="F372" s="11">
        <v>0.12</v>
      </c>
      <c r="G372" s="11">
        <v>0.1</v>
      </c>
      <c r="H372" s="11">
        <v>0.13</v>
      </c>
      <c r="I372" s="11">
        <v>0.1</v>
      </c>
      <c r="J372" s="11">
        <v>0.16</v>
      </c>
      <c r="K372" s="150">
        <v>1.4</v>
      </c>
      <c r="L372" s="150">
        <v>0.2</v>
      </c>
      <c r="M372" s="150">
        <v>0.19</v>
      </c>
      <c r="N372" s="150">
        <v>0.1</v>
      </c>
      <c r="O372" s="150">
        <v>0.05</v>
      </c>
      <c r="P372" s="11">
        <v>0.1</v>
      </c>
      <c r="Q372" s="150" t="s">
        <v>105</v>
      </c>
      <c r="R372" s="155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0" t="s">
        <v>97</v>
      </c>
      <c r="E373" s="150" t="s">
        <v>105</v>
      </c>
      <c r="F373" s="11">
        <v>0.12</v>
      </c>
      <c r="G373" s="11">
        <v>0.12</v>
      </c>
      <c r="H373" s="11">
        <v>0.14000000000000001</v>
      </c>
      <c r="I373" s="11">
        <v>0.11</v>
      </c>
      <c r="J373" s="11">
        <v>0.15</v>
      </c>
      <c r="K373" s="150">
        <v>1.4</v>
      </c>
      <c r="L373" s="150">
        <v>0.1</v>
      </c>
      <c r="M373" s="150">
        <v>0.18</v>
      </c>
      <c r="N373" s="150">
        <v>0.1</v>
      </c>
      <c r="O373" s="150">
        <v>0.04</v>
      </c>
      <c r="P373" s="11">
        <v>0.11</v>
      </c>
      <c r="Q373" s="150" t="s">
        <v>105</v>
      </c>
      <c r="R373" s="155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0.12194444444444445</v>
      </c>
    </row>
    <row r="374" spans="1:65">
      <c r="A374" s="30"/>
      <c r="B374" s="19">
        <v>1</v>
      </c>
      <c r="C374" s="9">
        <v>5</v>
      </c>
      <c r="D374" s="150" t="s">
        <v>97</v>
      </c>
      <c r="E374" s="150" t="s">
        <v>105</v>
      </c>
      <c r="F374" s="11">
        <v>0.12</v>
      </c>
      <c r="G374" s="11">
        <v>0.13</v>
      </c>
      <c r="H374" s="11">
        <v>0.14000000000000001</v>
      </c>
      <c r="I374" s="11">
        <v>0.11</v>
      </c>
      <c r="J374" s="11">
        <v>0.19</v>
      </c>
      <c r="K374" s="150">
        <v>1.4</v>
      </c>
      <c r="L374" s="150">
        <v>0.2</v>
      </c>
      <c r="M374" s="150">
        <v>0.18</v>
      </c>
      <c r="N374" s="150">
        <v>0.1</v>
      </c>
      <c r="O374" s="150">
        <v>0.05</v>
      </c>
      <c r="P374" s="11">
        <v>0.1</v>
      </c>
      <c r="Q374" s="150" t="s">
        <v>105</v>
      </c>
      <c r="R374" s="155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92</v>
      </c>
    </row>
    <row r="375" spans="1:65">
      <c r="A375" s="30"/>
      <c r="B375" s="19">
        <v>1</v>
      </c>
      <c r="C375" s="9">
        <v>6</v>
      </c>
      <c r="D375" s="150" t="s">
        <v>97</v>
      </c>
      <c r="E375" s="150" t="s">
        <v>105</v>
      </c>
      <c r="F375" s="11">
        <v>0.1</v>
      </c>
      <c r="G375" s="11">
        <v>0.11</v>
      </c>
      <c r="H375" s="11">
        <v>0.14000000000000001</v>
      </c>
      <c r="I375" s="11">
        <v>0.1</v>
      </c>
      <c r="J375" s="11">
        <v>0.16</v>
      </c>
      <c r="K375" s="150">
        <v>1.4</v>
      </c>
      <c r="L375" s="150">
        <v>0.1</v>
      </c>
      <c r="M375" s="150">
        <v>0.19</v>
      </c>
      <c r="N375" s="150">
        <v>0.1</v>
      </c>
      <c r="O375" s="150">
        <v>0.04</v>
      </c>
      <c r="P375" s="11">
        <v>0.1</v>
      </c>
      <c r="Q375" s="150" t="s">
        <v>105</v>
      </c>
      <c r="R375" s="155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20" t="s">
        <v>267</v>
      </c>
      <c r="C376" s="12"/>
      <c r="D376" s="22" t="s">
        <v>750</v>
      </c>
      <c r="E376" s="22" t="s">
        <v>750</v>
      </c>
      <c r="F376" s="22">
        <v>0.11</v>
      </c>
      <c r="G376" s="22">
        <v>0.11499999999999999</v>
      </c>
      <c r="H376" s="22">
        <v>0.14000000000000001</v>
      </c>
      <c r="I376" s="22">
        <v>0.10166666666666667</v>
      </c>
      <c r="J376" s="22">
        <v>0.16166666666666668</v>
      </c>
      <c r="K376" s="22">
        <v>1.4000000000000001</v>
      </c>
      <c r="L376" s="22">
        <v>0.16666666666666671</v>
      </c>
      <c r="M376" s="22">
        <v>0.18166666666666664</v>
      </c>
      <c r="N376" s="22">
        <v>9.9999999999999992E-2</v>
      </c>
      <c r="O376" s="22">
        <v>4.3333333333333335E-2</v>
      </c>
      <c r="P376" s="22">
        <v>0.10333333333333333</v>
      </c>
      <c r="Q376" s="22" t="s">
        <v>750</v>
      </c>
      <c r="R376" s="155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268</v>
      </c>
      <c r="C377" s="29"/>
      <c r="D377" s="11" t="s">
        <v>750</v>
      </c>
      <c r="E377" s="11" t="s">
        <v>750</v>
      </c>
      <c r="F377" s="11">
        <v>0.11</v>
      </c>
      <c r="G377" s="11">
        <v>0.11499999999999999</v>
      </c>
      <c r="H377" s="11">
        <v>0.14000000000000001</v>
      </c>
      <c r="I377" s="11">
        <v>0.1</v>
      </c>
      <c r="J377" s="11">
        <v>0.16</v>
      </c>
      <c r="K377" s="11">
        <v>1.4</v>
      </c>
      <c r="L377" s="11">
        <v>0.2</v>
      </c>
      <c r="M377" s="11">
        <v>0.18</v>
      </c>
      <c r="N377" s="11">
        <v>0.1</v>
      </c>
      <c r="O377" s="11">
        <v>4.4999999999999998E-2</v>
      </c>
      <c r="P377" s="11">
        <v>0.1</v>
      </c>
      <c r="Q377" s="11" t="s">
        <v>750</v>
      </c>
      <c r="R377" s="155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269</v>
      </c>
      <c r="C378" s="29"/>
      <c r="D378" s="23" t="s">
        <v>750</v>
      </c>
      <c r="E378" s="23" t="s">
        <v>750</v>
      </c>
      <c r="F378" s="23">
        <v>1.0954451150103317E-2</v>
      </c>
      <c r="G378" s="23">
        <v>1.0488088481701515E-2</v>
      </c>
      <c r="H378" s="23">
        <v>6.3245553203367553E-3</v>
      </c>
      <c r="I378" s="23">
        <v>7.5277265270908104E-3</v>
      </c>
      <c r="J378" s="23">
        <v>1.7224014243685082E-2</v>
      </c>
      <c r="K378" s="23">
        <v>2.4323767777952469E-16</v>
      </c>
      <c r="L378" s="23">
        <v>5.1639777949432177E-2</v>
      </c>
      <c r="M378" s="23">
        <v>7.5277265270908087E-3</v>
      </c>
      <c r="N378" s="23">
        <v>1.5202354861220293E-17</v>
      </c>
      <c r="O378" s="23">
        <v>8.1649658092772786E-3</v>
      </c>
      <c r="P378" s="23">
        <v>5.1639777949432199E-3</v>
      </c>
      <c r="Q378" s="23" t="s">
        <v>750</v>
      </c>
      <c r="R378" s="155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87</v>
      </c>
      <c r="C379" s="29"/>
      <c r="D379" s="13" t="s">
        <v>750</v>
      </c>
      <c r="E379" s="13" t="s">
        <v>750</v>
      </c>
      <c r="F379" s="13">
        <v>9.95859195463938E-2</v>
      </c>
      <c r="G379" s="13">
        <v>9.1200769406100141E-2</v>
      </c>
      <c r="H379" s="13">
        <v>4.5175395145262531E-2</v>
      </c>
      <c r="I379" s="13">
        <v>7.4043211741876822E-2</v>
      </c>
      <c r="J379" s="13">
        <v>0.10654029429083554</v>
      </c>
      <c r="K379" s="13">
        <v>1.7374119841394619E-16</v>
      </c>
      <c r="L379" s="13">
        <v>0.30983866769659296</v>
      </c>
      <c r="M379" s="13">
        <v>4.1437026754628313E-2</v>
      </c>
      <c r="N379" s="13">
        <v>1.5202354861220294E-16</v>
      </c>
      <c r="O379" s="13">
        <v>0.18842228790639873</v>
      </c>
      <c r="P379" s="13">
        <v>4.9973978660740839E-2</v>
      </c>
      <c r="Q379" s="13" t="s">
        <v>750</v>
      </c>
      <c r="R379" s="155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270</v>
      </c>
      <c r="C380" s="29"/>
      <c r="D380" s="13" t="s">
        <v>750</v>
      </c>
      <c r="E380" s="13" t="s">
        <v>750</v>
      </c>
      <c r="F380" s="13">
        <v>-9.7949886104783612E-2</v>
      </c>
      <c r="G380" s="13">
        <v>-5.6947608200455746E-2</v>
      </c>
      <c r="H380" s="13">
        <v>0.14806378132118447</v>
      </c>
      <c r="I380" s="13">
        <v>-0.16628701594533035</v>
      </c>
      <c r="J380" s="13">
        <v>0.32574031890660593</v>
      </c>
      <c r="K380" s="13">
        <v>10.480637813211846</v>
      </c>
      <c r="L380" s="13">
        <v>0.36674259681093413</v>
      </c>
      <c r="M380" s="13">
        <v>0.48974943052391762</v>
      </c>
      <c r="N380" s="13">
        <v>-0.17995444191343979</v>
      </c>
      <c r="O380" s="13">
        <v>-0.6446469248291572</v>
      </c>
      <c r="P380" s="13">
        <v>-0.15261958997722103</v>
      </c>
      <c r="Q380" s="13" t="s">
        <v>750</v>
      </c>
      <c r="R380" s="155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46" t="s">
        <v>271</v>
      </c>
      <c r="C381" s="47"/>
      <c r="D381" s="45">
        <v>0.06</v>
      </c>
      <c r="E381" s="45">
        <v>0.98</v>
      </c>
      <c r="F381" s="45">
        <v>0.12</v>
      </c>
      <c r="G381" s="45">
        <v>0.21</v>
      </c>
      <c r="H381" s="45">
        <v>0.67</v>
      </c>
      <c r="I381" s="45">
        <v>0.03</v>
      </c>
      <c r="J381" s="45">
        <v>1.07</v>
      </c>
      <c r="K381" s="45" t="s">
        <v>272</v>
      </c>
      <c r="L381" s="45" t="s">
        <v>272</v>
      </c>
      <c r="M381" s="45">
        <v>1.44</v>
      </c>
      <c r="N381" s="45" t="s">
        <v>272</v>
      </c>
      <c r="O381" s="45">
        <v>1.1000000000000001</v>
      </c>
      <c r="P381" s="45">
        <v>0</v>
      </c>
      <c r="Q381" s="45">
        <v>0.98</v>
      </c>
      <c r="R381" s="15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B382" s="31" t="s">
        <v>340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6"/>
    </row>
    <row r="383" spans="1:65">
      <c r="BM383" s="56"/>
    </row>
    <row r="384" spans="1:65" ht="15">
      <c r="B384" s="8" t="s">
        <v>580</v>
      </c>
      <c r="BM384" s="28" t="s">
        <v>67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227</v>
      </c>
      <c r="E385" s="17" t="s">
        <v>227</v>
      </c>
      <c r="F385" s="17" t="s">
        <v>227</v>
      </c>
      <c r="G385" s="17" t="s">
        <v>227</v>
      </c>
      <c r="H385" s="17" t="s">
        <v>227</v>
      </c>
      <c r="I385" s="17" t="s">
        <v>227</v>
      </c>
      <c r="J385" s="17" t="s">
        <v>227</v>
      </c>
      <c r="K385" s="17" t="s">
        <v>227</v>
      </c>
      <c r="L385" s="17" t="s">
        <v>227</v>
      </c>
      <c r="M385" s="17" t="s">
        <v>227</v>
      </c>
      <c r="N385" s="17" t="s">
        <v>227</v>
      </c>
      <c r="O385" s="17" t="s">
        <v>227</v>
      </c>
      <c r="P385" s="17" t="s">
        <v>227</v>
      </c>
      <c r="Q385" s="17" t="s">
        <v>227</v>
      </c>
      <c r="R385" s="17" t="s">
        <v>227</v>
      </c>
      <c r="S385" s="17" t="s">
        <v>227</v>
      </c>
      <c r="T385" s="17" t="s">
        <v>227</v>
      </c>
      <c r="U385" s="17" t="s">
        <v>227</v>
      </c>
      <c r="V385" s="15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228</v>
      </c>
      <c r="C386" s="9" t="s">
        <v>228</v>
      </c>
      <c r="D386" s="153" t="s">
        <v>232</v>
      </c>
      <c r="E386" s="154" t="s">
        <v>233</v>
      </c>
      <c r="F386" s="154" t="s">
        <v>237</v>
      </c>
      <c r="G386" s="154" t="s">
        <v>242</v>
      </c>
      <c r="H386" s="154" t="s">
        <v>243</v>
      </c>
      <c r="I386" s="154" t="s">
        <v>244</v>
      </c>
      <c r="J386" s="154" t="s">
        <v>245</v>
      </c>
      <c r="K386" s="154" t="s">
        <v>246</v>
      </c>
      <c r="L386" s="154" t="s">
        <v>247</v>
      </c>
      <c r="M386" s="154" t="s">
        <v>248</v>
      </c>
      <c r="N386" s="154" t="s">
        <v>249</v>
      </c>
      <c r="O386" s="154" t="s">
        <v>250</v>
      </c>
      <c r="P386" s="154" t="s">
        <v>251</v>
      </c>
      <c r="Q386" s="154" t="s">
        <v>253</v>
      </c>
      <c r="R386" s="154" t="s">
        <v>255</v>
      </c>
      <c r="S386" s="154" t="s">
        <v>257</v>
      </c>
      <c r="T386" s="154" t="s">
        <v>259</v>
      </c>
      <c r="U386" s="154" t="s">
        <v>260</v>
      </c>
      <c r="V386" s="15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290</v>
      </c>
      <c r="E387" s="11" t="s">
        <v>290</v>
      </c>
      <c r="F387" s="11" t="s">
        <v>330</v>
      </c>
      <c r="G387" s="11" t="s">
        <v>290</v>
      </c>
      <c r="H387" s="11" t="s">
        <v>290</v>
      </c>
      <c r="I387" s="11" t="s">
        <v>290</v>
      </c>
      <c r="J387" s="11" t="s">
        <v>290</v>
      </c>
      <c r="K387" s="11" t="s">
        <v>290</v>
      </c>
      <c r="L387" s="11" t="s">
        <v>330</v>
      </c>
      <c r="M387" s="11" t="s">
        <v>330</v>
      </c>
      <c r="N387" s="11" t="s">
        <v>330</v>
      </c>
      <c r="O387" s="11" t="s">
        <v>330</v>
      </c>
      <c r="P387" s="11" t="s">
        <v>330</v>
      </c>
      <c r="Q387" s="11" t="s">
        <v>290</v>
      </c>
      <c r="R387" s="11" t="s">
        <v>290</v>
      </c>
      <c r="S387" s="11" t="s">
        <v>290</v>
      </c>
      <c r="T387" s="11" t="s">
        <v>290</v>
      </c>
      <c r="U387" s="11" t="s">
        <v>330</v>
      </c>
      <c r="V387" s="155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331</v>
      </c>
      <c r="E388" s="26" t="s">
        <v>332</v>
      </c>
      <c r="F388" s="26" t="s">
        <v>334</v>
      </c>
      <c r="G388" s="26" t="s">
        <v>334</v>
      </c>
      <c r="H388" s="26" t="s">
        <v>334</v>
      </c>
      <c r="I388" s="26" t="s">
        <v>334</v>
      </c>
      <c r="J388" s="26" t="s">
        <v>334</v>
      </c>
      <c r="K388" s="26" t="s">
        <v>334</v>
      </c>
      <c r="L388" s="26" t="s">
        <v>332</v>
      </c>
      <c r="M388" s="26" t="s">
        <v>333</v>
      </c>
      <c r="N388" s="26" t="s">
        <v>333</v>
      </c>
      <c r="O388" s="26" t="s">
        <v>332</v>
      </c>
      <c r="P388" s="26" t="s">
        <v>334</v>
      </c>
      <c r="Q388" s="26" t="s">
        <v>333</v>
      </c>
      <c r="R388" s="26" t="s">
        <v>332</v>
      </c>
      <c r="S388" s="26" t="s">
        <v>334</v>
      </c>
      <c r="T388" s="26" t="s">
        <v>334</v>
      </c>
      <c r="U388" s="26" t="s">
        <v>333</v>
      </c>
      <c r="V388" s="155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1">
        <v>0.36508272552466642</v>
      </c>
      <c r="E389" s="21">
        <v>0.28000000000000003</v>
      </c>
      <c r="F389" s="149">
        <v>0.3</v>
      </c>
      <c r="G389" s="21">
        <v>0.28000000000000003</v>
      </c>
      <c r="H389" s="21">
        <v>0.32</v>
      </c>
      <c r="I389" s="21">
        <v>0.34</v>
      </c>
      <c r="J389" s="21">
        <v>0.34</v>
      </c>
      <c r="K389" s="21">
        <v>0.28000000000000003</v>
      </c>
      <c r="L389" s="21">
        <v>0.31723292265000003</v>
      </c>
      <c r="M389" s="149">
        <v>0.3</v>
      </c>
      <c r="N389" s="21">
        <v>0.31</v>
      </c>
      <c r="O389" s="21">
        <v>0.37</v>
      </c>
      <c r="P389" s="21">
        <v>0.31</v>
      </c>
      <c r="Q389" s="156">
        <v>0.46</v>
      </c>
      <c r="R389" s="21">
        <v>0.33</v>
      </c>
      <c r="S389" s="21">
        <v>0.38</v>
      </c>
      <c r="T389" s="21">
        <v>0.4</v>
      </c>
      <c r="U389" s="21">
        <v>0.44</v>
      </c>
      <c r="V389" s="155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0.35443641775787427</v>
      </c>
      <c r="E390" s="11">
        <v>0.28999999999999998</v>
      </c>
      <c r="F390" s="150">
        <v>0.3</v>
      </c>
      <c r="G390" s="11">
        <v>0.3</v>
      </c>
      <c r="H390" s="11">
        <v>0.32</v>
      </c>
      <c r="I390" s="11">
        <v>0.34</v>
      </c>
      <c r="J390" s="11">
        <v>0.31</v>
      </c>
      <c r="K390" s="11">
        <v>0.28999999999999998</v>
      </c>
      <c r="L390" s="11">
        <v>0.30045173453699814</v>
      </c>
      <c r="M390" s="150">
        <v>0.3</v>
      </c>
      <c r="N390" s="11">
        <v>0.31</v>
      </c>
      <c r="O390" s="11">
        <v>0.37</v>
      </c>
      <c r="P390" s="11">
        <v>0.3</v>
      </c>
      <c r="Q390" s="11">
        <v>0.42</v>
      </c>
      <c r="R390" s="11">
        <v>0.37</v>
      </c>
      <c r="S390" s="11">
        <v>0.38</v>
      </c>
      <c r="T390" s="11">
        <v>0.37</v>
      </c>
      <c r="U390" s="11">
        <v>0.45</v>
      </c>
      <c r="V390" s="155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1">
        <v>0.3519612135869718</v>
      </c>
      <c r="E391" s="11">
        <v>0.28000000000000003</v>
      </c>
      <c r="F391" s="150">
        <v>0.3</v>
      </c>
      <c r="G391" s="11">
        <v>0.33</v>
      </c>
      <c r="H391" s="151">
        <v>0.27</v>
      </c>
      <c r="I391" s="11">
        <v>0.35</v>
      </c>
      <c r="J391" s="11">
        <v>0.33</v>
      </c>
      <c r="K391" s="11">
        <v>0.27</v>
      </c>
      <c r="L391" s="11">
        <v>0.31560914280000002</v>
      </c>
      <c r="M391" s="150">
        <v>0.3</v>
      </c>
      <c r="N391" s="11">
        <v>0.3</v>
      </c>
      <c r="O391" s="11">
        <v>0.37</v>
      </c>
      <c r="P391" s="11">
        <v>0.31</v>
      </c>
      <c r="Q391" s="11">
        <v>0.41</v>
      </c>
      <c r="R391" s="11">
        <v>0.36</v>
      </c>
      <c r="S391" s="11">
        <v>0.39</v>
      </c>
      <c r="T391" s="11">
        <v>0.35</v>
      </c>
      <c r="U391" s="11">
        <v>0.4</v>
      </c>
      <c r="V391" s="155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0.35127480560540053</v>
      </c>
      <c r="E392" s="11">
        <v>0.28000000000000003</v>
      </c>
      <c r="F392" s="150">
        <v>0.3</v>
      </c>
      <c r="G392" s="11">
        <v>0.33</v>
      </c>
      <c r="H392" s="11">
        <v>0.31</v>
      </c>
      <c r="I392" s="11">
        <v>0.32</v>
      </c>
      <c r="J392" s="11">
        <v>0.32</v>
      </c>
      <c r="K392" s="11">
        <v>0.28000000000000003</v>
      </c>
      <c r="L392" s="11">
        <v>0.34492507035000003</v>
      </c>
      <c r="M392" s="150">
        <v>0.3</v>
      </c>
      <c r="N392" s="11">
        <v>0.31</v>
      </c>
      <c r="O392" s="11">
        <v>0.37</v>
      </c>
      <c r="P392" s="11">
        <v>0.3</v>
      </c>
      <c r="Q392" s="11">
        <v>0.4</v>
      </c>
      <c r="R392" s="11">
        <v>0.34</v>
      </c>
      <c r="S392" s="11">
        <v>0.41</v>
      </c>
      <c r="T392" s="11">
        <v>0.38</v>
      </c>
      <c r="U392" s="11">
        <v>0.44</v>
      </c>
      <c r="V392" s="155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0.34175055714022995</v>
      </c>
    </row>
    <row r="393" spans="1:65">
      <c r="A393" s="30"/>
      <c r="B393" s="19">
        <v>1</v>
      </c>
      <c r="C393" s="9">
        <v>5</v>
      </c>
      <c r="D393" s="11">
        <v>0.35649783475459068</v>
      </c>
      <c r="E393" s="11">
        <v>0.28000000000000003</v>
      </c>
      <c r="F393" s="150">
        <v>0.3</v>
      </c>
      <c r="G393" s="11">
        <v>0.33</v>
      </c>
      <c r="H393" s="11">
        <v>0.32</v>
      </c>
      <c r="I393" s="11">
        <v>0.36</v>
      </c>
      <c r="J393" s="11">
        <v>0.36</v>
      </c>
      <c r="K393" s="11">
        <v>0.28000000000000003</v>
      </c>
      <c r="L393" s="11">
        <v>0.33673304070000004</v>
      </c>
      <c r="M393" s="150">
        <v>0.3</v>
      </c>
      <c r="N393" s="11">
        <v>0.3</v>
      </c>
      <c r="O393" s="11">
        <v>0.37</v>
      </c>
      <c r="P393" s="11">
        <v>0.3</v>
      </c>
      <c r="Q393" s="11">
        <v>0.4</v>
      </c>
      <c r="R393" s="11">
        <v>0.38</v>
      </c>
      <c r="S393" s="11">
        <v>0.38</v>
      </c>
      <c r="T393" s="11">
        <v>0.32</v>
      </c>
      <c r="U393" s="11">
        <v>0.41</v>
      </c>
      <c r="V393" s="155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93</v>
      </c>
    </row>
    <row r="394" spans="1:65">
      <c r="A394" s="30"/>
      <c r="B394" s="19">
        <v>1</v>
      </c>
      <c r="C394" s="9">
        <v>6</v>
      </c>
      <c r="D394" s="11">
        <v>0.35888639538200118</v>
      </c>
      <c r="E394" s="151">
        <v>0.25</v>
      </c>
      <c r="F394" s="150">
        <v>0.3</v>
      </c>
      <c r="G394" s="11">
        <v>0.3</v>
      </c>
      <c r="H394" s="11">
        <v>0.35</v>
      </c>
      <c r="I394" s="11">
        <v>0.34</v>
      </c>
      <c r="J394" s="11">
        <v>0.3</v>
      </c>
      <c r="K394" s="11">
        <v>0.28999999999999998</v>
      </c>
      <c r="L394" s="11">
        <v>0.32496218181356967</v>
      </c>
      <c r="M394" s="150">
        <v>0.3</v>
      </c>
      <c r="N394" s="11">
        <v>0.3</v>
      </c>
      <c r="O394" s="11">
        <v>0.38</v>
      </c>
      <c r="P394" s="11">
        <v>0.31</v>
      </c>
      <c r="Q394" s="11">
        <v>0.39</v>
      </c>
      <c r="R394" s="11">
        <v>0.36</v>
      </c>
      <c r="S394" s="11">
        <v>0.41</v>
      </c>
      <c r="T394" s="11">
        <v>0.33</v>
      </c>
      <c r="U394" s="11">
        <v>0.43</v>
      </c>
      <c r="V394" s="15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20" t="s">
        <v>267</v>
      </c>
      <c r="C395" s="12"/>
      <c r="D395" s="22">
        <v>0.35635656543525079</v>
      </c>
      <c r="E395" s="22">
        <v>0.27666666666666667</v>
      </c>
      <c r="F395" s="22">
        <v>0.3</v>
      </c>
      <c r="G395" s="22">
        <v>0.3116666666666667</v>
      </c>
      <c r="H395" s="22">
        <v>0.315</v>
      </c>
      <c r="I395" s="22">
        <v>0.34166666666666662</v>
      </c>
      <c r="J395" s="22">
        <v>0.32666666666666672</v>
      </c>
      <c r="K395" s="22">
        <v>0.28166666666666668</v>
      </c>
      <c r="L395" s="22">
        <v>0.32331901547509462</v>
      </c>
      <c r="M395" s="22">
        <v>0.3</v>
      </c>
      <c r="N395" s="22">
        <v>0.30499999999999999</v>
      </c>
      <c r="O395" s="22">
        <v>0.37166666666666665</v>
      </c>
      <c r="P395" s="22">
        <v>0.30499999999999999</v>
      </c>
      <c r="Q395" s="22">
        <v>0.41333333333333333</v>
      </c>
      <c r="R395" s="22">
        <v>0.35666666666666669</v>
      </c>
      <c r="S395" s="22">
        <v>0.39166666666666666</v>
      </c>
      <c r="T395" s="22">
        <v>0.35833333333333334</v>
      </c>
      <c r="U395" s="22">
        <v>0.4283333333333334</v>
      </c>
      <c r="V395" s="15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268</v>
      </c>
      <c r="C396" s="29"/>
      <c r="D396" s="11">
        <v>0.35546712625623245</v>
      </c>
      <c r="E396" s="11">
        <v>0.28000000000000003</v>
      </c>
      <c r="F396" s="11">
        <v>0.3</v>
      </c>
      <c r="G396" s="11">
        <v>0.315</v>
      </c>
      <c r="H396" s="11">
        <v>0.32</v>
      </c>
      <c r="I396" s="11">
        <v>0.34</v>
      </c>
      <c r="J396" s="11">
        <v>0.32500000000000001</v>
      </c>
      <c r="K396" s="11">
        <v>0.28000000000000003</v>
      </c>
      <c r="L396" s="11">
        <v>0.32109755223178482</v>
      </c>
      <c r="M396" s="11">
        <v>0.3</v>
      </c>
      <c r="N396" s="11">
        <v>0.30499999999999999</v>
      </c>
      <c r="O396" s="11">
        <v>0.37</v>
      </c>
      <c r="P396" s="11">
        <v>0.30499999999999999</v>
      </c>
      <c r="Q396" s="11">
        <v>0.40500000000000003</v>
      </c>
      <c r="R396" s="11">
        <v>0.36</v>
      </c>
      <c r="S396" s="11">
        <v>0.38500000000000001</v>
      </c>
      <c r="T396" s="11">
        <v>0.36</v>
      </c>
      <c r="U396" s="11">
        <v>0.435</v>
      </c>
      <c r="V396" s="155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269</v>
      </c>
      <c r="C397" s="29"/>
      <c r="D397" s="23">
        <v>5.1263287921778037E-3</v>
      </c>
      <c r="E397" s="23">
        <v>1.3662601021279466E-2</v>
      </c>
      <c r="F397" s="23">
        <v>0</v>
      </c>
      <c r="G397" s="23">
        <v>2.1369760566432812E-2</v>
      </c>
      <c r="H397" s="23">
        <v>2.5884358211089559E-2</v>
      </c>
      <c r="I397" s="23">
        <v>1.3291601358251246E-2</v>
      </c>
      <c r="J397" s="23">
        <v>2.1602468994692869E-2</v>
      </c>
      <c r="K397" s="23">
        <v>7.5277265270907922E-3</v>
      </c>
      <c r="L397" s="23">
        <v>1.593017812613148E-2</v>
      </c>
      <c r="M397" s="23">
        <v>0</v>
      </c>
      <c r="N397" s="23">
        <v>5.4772255750516656E-3</v>
      </c>
      <c r="O397" s="23">
        <v>4.0824829046386332E-3</v>
      </c>
      <c r="P397" s="23">
        <v>5.4772255750516656E-3</v>
      </c>
      <c r="Q397" s="23">
        <v>2.5033311140691451E-2</v>
      </c>
      <c r="R397" s="23">
        <v>1.8618986725025245E-2</v>
      </c>
      <c r="S397" s="23">
        <v>1.471960144387973E-2</v>
      </c>
      <c r="T397" s="23">
        <v>3.060501048303475E-2</v>
      </c>
      <c r="U397" s="23">
        <v>1.9407902170679517E-2</v>
      </c>
      <c r="V397" s="155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87</v>
      </c>
      <c r="C398" s="29"/>
      <c r="D398" s="13">
        <v>1.4385391737953671E-2</v>
      </c>
      <c r="E398" s="13">
        <v>4.9382895257636623E-2</v>
      </c>
      <c r="F398" s="13">
        <v>0</v>
      </c>
      <c r="G398" s="13">
        <v>6.8566076683741636E-2</v>
      </c>
      <c r="H398" s="13">
        <v>8.2172565749490667E-2</v>
      </c>
      <c r="I398" s="13">
        <v>3.8902247877808535E-2</v>
      </c>
      <c r="J398" s="13">
        <v>6.613000712661081E-2</v>
      </c>
      <c r="K398" s="13">
        <v>2.6725656309198077E-2</v>
      </c>
      <c r="L398" s="13">
        <v>4.9270773952850254E-2</v>
      </c>
      <c r="M398" s="13">
        <v>0</v>
      </c>
      <c r="N398" s="13">
        <v>1.7958116639513657E-2</v>
      </c>
      <c r="O398" s="13">
        <v>1.0984258936247444E-2</v>
      </c>
      <c r="P398" s="13">
        <v>1.7958116639513657E-2</v>
      </c>
      <c r="Q398" s="13">
        <v>6.0564462437156734E-2</v>
      </c>
      <c r="R398" s="13">
        <v>5.2202766518762364E-2</v>
      </c>
      <c r="S398" s="13">
        <v>3.758196113330995E-2</v>
      </c>
      <c r="T398" s="13">
        <v>8.540933158056209E-2</v>
      </c>
      <c r="U398" s="13">
        <v>4.5310277441275131E-2</v>
      </c>
      <c r="V398" s="155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270</v>
      </c>
      <c r="C399" s="29"/>
      <c r="D399" s="13">
        <v>4.2738798781321696E-2</v>
      </c>
      <c r="E399" s="13">
        <v>-0.19044267555314476</v>
      </c>
      <c r="F399" s="13">
        <v>-0.12216675662389198</v>
      </c>
      <c r="G399" s="13">
        <v>-8.8028797159265371E-2</v>
      </c>
      <c r="H399" s="13">
        <v>-7.8275094455086514E-2</v>
      </c>
      <c r="I399" s="13">
        <v>-2.454728216548796E-4</v>
      </c>
      <c r="J399" s="13">
        <v>-4.4137134990460014E-2</v>
      </c>
      <c r="K399" s="13">
        <v>-0.17581212149687631</v>
      </c>
      <c r="L399" s="13">
        <v>-5.3932733334425387E-2</v>
      </c>
      <c r="M399" s="13">
        <v>-0.12216675662389198</v>
      </c>
      <c r="N399" s="13">
        <v>-0.10753620256762353</v>
      </c>
      <c r="O399" s="13">
        <v>8.7537851515955944E-2</v>
      </c>
      <c r="P399" s="13">
        <v>-0.10753620256762353</v>
      </c>
      <c r="Q399" s="13">
        <v>0.20945913531819338</v>
      </c>
      <c r="R399" s="13">
        <v>4.3646189347150699E-2</v>
      </c>
      <c r="S399" s="13">
        <v>0.14606006774102998</v>
      </c>
      <c r="T399" s="13">
        <v>4.8523040699240294E-2</v>
      </c>
      <c r="U399" s="13">
        <v>0.25335079748699885</v>
      </c>
      <c r="V399" s="155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46" t="s">
        <v>271</v>
      </c>
      <c r="C400" s="47"/>
      <c r="D400" s="45">
        <v>0.56000000000000005</v>
      </c>
      <c r="E400" s="45">
        <v>1.45</v>
      </c>
      <c r="F400" s="45" t="s">
        <v>272</v>
      </c>
      <c r="G400" s="45">
        <v>0.56999999999999995</v>
      </c>
      <c r="H400" s="45">
        <v>0.48</v>
      </c>
      <c r="I400" s="45">
        <v>0.19</v>
      </c>
      <c r="J400" s="45">
        <v>0.19</v>
      </c>
      <c r="K400" s="45">
        <v>1.33</v>
      </c>
      <c r="L400" s="45">
        <v>0.27</v>
      </c>
      <c r="M400" s="45" t="s">
        <v>272</v>
      </c>
      <c r="N400" s="45">
        <v>0.74</v>
      </c>
      <c r="O400" s="45">
        <v>0.95</v>
      </c>
      <c r="P400" s="45">
        <v>0.74</v>
      </c>
      <c r="Q400" s="45">
        <v>2</v>
      </c>
      <c r="R400" s="45">
        <v>0.56999999999999995</v>
      </c>
      <c r="S400" s="45">
        <v>1.45</v>
      </c>
      <c r="T400" s="45">
        <v>0.61</v>
      </c>
      <c r="U400" s="45">
        <v>2.38</v>
      </c>
      <c r="V400" s="155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B401" s="31" t="s">
        <v>341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BM401" s="56"/>
    </row>
    <row r="402" spans="1:65">
      <c r="BM402" s="56"/>
    </row>
    <row r="403" spans="1:65" ht="15">
      <c r="B403" s="8" t="s">
        <v>581</v>
      </c>
      <c r="BM403" s="28" t="s">
        <v>328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7" t="s">
        <v>227</v>
      </c>
      <c r="G404" s="17" t="s">
        <v>227</v>
      </c>
      <c r="H404" s="17" t="s">
        <v>227</v>
      </c>
      <c r="I404" s="17" t="s">
        <v>227</v>
      </c>
      <c r="J404" s="17" t="s">
        <v>227</v>
      </c>
      <c r="K404" s="17" t="s">
        <v>227</v>
      </c>
      <c r="L404" s="17" t="s">
        <v>227</v>
      </c>
      <c r="M404" s="17" t="s">
        <v>227</v>
      </c>
      <c r="N404" s="17" t="s">
        <v>227</v>
      </c>
      <c r="O404" s="17" t="s">
        <v>227</v>
      </c>
      <c r="P404" s="17" t="s">
        <v>227</v>
      </c>
      <c r="Q404" s="17" t="s">
        <v>227</v>
      </c>
      <c r="R404" s="17" t="s">
        <v>227</v>
      </c>
      <c r="S404" s="17" t="s">
        <v>227</v>
      </c>
      <c r="T404" s="17" t="s">
        <v>227</v>
      </c>
      <c r="U404" s="17" t="s">
        <v>227</v>
      </c>
      <c r="V404" s="17" t="s">
        <v>227</v>
      </c>
      <c r="W404" s="17" t="s">
        <v>227</v>
      </c>
      <c r="X404" s="17" t="s">
        <v>227</v>
      </c>
      <c r="Y404" s="155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228</v>
      </c>
      <c r="C405" s="9" t="s">
        <v>228</v>
      </c>
      <c r="D405" s="153" t="s">
        <v>232</v>
      </c>
      <c r="E405" s="154" t="s">
        <v>233</v>
      </c>
      <c r="F405" s="154" t="s">
        <v>237</v>
      </c>
      <c r="G405" s="154" t="s">
        <v>239</v>
      </c>
      <c r="H405" s="154" t="s">
        <v>240</v>
      </c>
      <c r="I405" s="154" t="s">
        <v>241</v>
      </c>
      <c r="J405" s="154" t="s">
        <v>242</v>
      </c>
      <c r="K405" s="154" t="s">
        <v>243</v>
      </c>
      <c r="L405" s="154" t="s">
        <v>244</v>
      </c>
      <c r="M405" s="154" t="s">
        <v>245</v>
      </c>
      <c r="N405" s="154" t="s">
        <v>246</v>
      </c>
      <c r="O405" s="154" t="s">
        <v>247</v>
      </c>
      <c r="P405" s="154" t="s">
        <v>248</v>
      </c>
      <c r="Q405" s="154" t="s">
        <v>249</v>
      </c>
      <c r="R405" s="154" t="s">
        <v>251</v>
      </c>
      <c r="S405" s="154" t="s">
        <v>252</v>
      </c>
      <c r="T405" s="154" t="s">
        <v>253</v>
      </c>
      <c r="U405" s="154" t="s">
        <v>257</v>
      </c>
      <c r="V405" s="154" t="s">
        <v>258</v>
      </c>
      <c r="W405" s="154" t="s">
        <v>259</v>
      </c>
      <c r="X405" s="154" t="s">
        <v>260</v>
      </c>
      <c r="Y405" s="155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290</v>
      </c>
      <c r="E406" s="11" t="s">
        <v>290</v>
      </c>
      <c r="F406" s="11" t="s">
        <v>330</v>
      </c>
      <c r="G406" s="11" t="s">
        <v>329</v>
      </c>
      <c r="H406" s="11" t="s">
        <v>330</v>
      </c>
      <c r="I406" s="11" t="s">
        <v>290</v>
      </c>
      <c r="J406" s="11" t="s">
        <v>290</v>
      </c>
      <c r="K406" s="11" t="s">
        <v>290</v>
      </c>
      <c r="L406" s="11" t="s">
        <v>290</v>
      </c>
      <c r="M406" s="11" t="s">
        <v>290</v>
      </c>
      <c r="N406" s="11" t="s">
        <v>290</v>
      </c>
      <c r="O406" s="11" t="s">
        <v>330</v>
      </c>
      <c r="P406" s="11" t="s">
        <v>330</v>
      </c>
      <c r="Q406" s="11" t="s">
        <v>330</v>
      </c>
      <c r="R406" s="11" t="s">
        <v>330</v>
      </c>
      <c r="S406" s="11" t="s">
        <v>290</v>
      </c>
      <c r="T406" s="11" t="s">
        <v>290</v>
      </c>
      <c r="U406" s="11" t="s">
        <v>290</v>
      </c>
      <c r="V406" s="11" t="s">
        <v>329</v>
      </c>
      <c r="W406" s="11" t="s">
        <v>290</v>
      </c>
      <c r="X406" s="11" t="s">
        <v>330</v>
      </c>
      <c r="Y406" s="155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331</v>
      </c>
      <c r="E407" s="26" t="s">
        <v>332</v>
      </c>
      <c r="F407" s="26" t="s">
        <v>334</v>
      </c>
      <c r="G407" s="26" t="s">
        <v>334</v>
      </c>
      <c r="H407" s="26" t="s">
        <v>334</v>
      </c>
      <c r="I407" s="26" t="s">
        <v>334</v>
      </c>
      <c r="J407" s="26" t="s">
        <v>334</v>
      </c>
      <c r="K407" s="26" t="s">
        <v>334</v>
      </c>
      <c r="L407" s="26" t="s">
        <v>334</v>
      </c>
      <c r="M407" s="26" t="s">
        <v>334</v>
      </c>
      <c r="N407" s="26" t="s">
        <v>334</v>
      </c>
      <c r="O407" s="26" t="s">
        <v>332</v>
      </c>
      <c r="P407" s="26" t="s">
        <v>333</v>
      </c>
      <c r="Q407" s="26" t="s">
        <v>333</v>
      </c>
      <c r="R407" s="26" t="s">
        <v>334</v>
      </c>
      <c r="S407" s="26" t="s">
        <v>266</v>
      </c>
      <c r="T407" s="26" t="s">
        <v>333</v>
      </c>
      <c r="U407" s="26" t="s">
        <v>334</v>
      </c>
      <c r="V407" s="26" t="s">
        <v>331</v>
      </c>
      <c r="W407" s="26" t="s">
        <v>334</v>
      </c>
      <c r="X407" s="26" t="s">
        <v>333</v>
      </c>
      <c r="Y407" s="155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8" t="s">
        <v>102</v>
      </c>
      <c r="E408" s="208" t="s">
        <v>105</v>
      </c>
      <c r="F408" s="208" t="s">
        <v>106</v>
      </c>
      <c r="G408" s="208" t="s">
        <v>104</v>
      </c>
      <c r="H408" s="208">
        <v>0.08</v>
      </c>
      <c r="I408" s="208">
        <v>6.5999999999999989E-2</v>
      </c>
      <c r="J408" s="208" t="s">
        <v>106</v>
      </c>
      <c r="K408" s="208" t="s">
        <v>106</v>
      </c>
      <c r="L408" s="208" t="s">
        <v>106</v>
      </c>
      <c r="M408" s="207">
        <v>0.02</v>
      </c>
      <c r="N408" s="207">
        <v>0.01</v>
      </c>
      <c r="O408" s="208" t="s">
        <v>312</v>
      </c>
      <c r="P408" s="208">
        <v>0.85099999999999998</v>
      </c>
      <c r="Q408" s="207">
        <v>0.02</v>
      </c>
      <c r="R408" s="208">
        <v>0.12</v>
      </c>
      <c r="S408" s="208" t="s">
        <v>319</v>
      </c>
      <c r="T408" s="208" t="s">
        <v>106</v>
      </c>
      <c r="U408" s="208">
        <v>0.22</v>
      </c>
      <c r="V408" s="208" t="s">
        <v>102</v>
      </c>
      <c r="W408" s="208" t="s">
        <v>106</v>
      </c>
      <c r="X408" s="208" t="s">
        <v>106</v>
      </c>
      <c r="Y408" s="209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1">
        <v>1</v>
      </c>
    </row>
    <row r="409" spans="1:65">
      <c r="A409" s="30"/>
      <c r="B409" s="19">
        <v>1</v>
      </c>
      <c r="C409" s="9">
        <v>2</v>
      </c>
      <c r="D409" s="213" t="s">
        <v>102</v>
      </c>
      <c r="E409" s="213" t="s">
        <v>105</v>
      </c>
      <c r="F409" s="213" t="s">
        <v>106</v>
      </c>
      <c r="G409" s="213" t="s">
        <v>104</v>
      </c>
      <c r="H409" s="213">
        <v>7.0000000000000007E-2</v>
      </c>
      <c r="I409" s="213">
        <v>8.6000000000000007E-2</v>
      </c>
      <c r="J409" s="23">
        <v>0.01</v>
      </c>
      <c r="K409" s="23">
        <v>0.01</v>
      </c>
      <c r="L409" s="213" t="s">
        <v>106</v>
      </c>
      <c r="M409" s="23">
        <v>0.01</v>
      </c>
      <c r="N409" s="213" t="s">
        <v>106</v>
      </c>
      <c r="O409" s="213" t="s">
        <v>312</v>
      </c>
      <c r="P409" s="213">
        <v>0.82399999999999995</v>
      </c>
      <c r="Q409" s="23">
        <v>0.02</v>
      </c>
      <c r="R409" s="213">
        <v>0.11</v>
      </c>
      <c r="S409" s="213" t="s">
        <v>319</v>
      </c>
      <c r="T409" s="213" t="s">
        <v>106</v>
      </c>
      <c r="U409" s="213">
        <v>0.21</v>
      </c>
      <c r="V409" s="213" t="s">
        <v>102</v>
      </c>
      <c r="W409" s="213" t="s">
        <v>106</v>
      </c>
      <c r="X409" s="213" t="s">
        <v>106</v>
      </c>
      <c r="Y409" s="209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1">
        <v>5</v>
      </c>
    </row>
    <row r="410" spans="1:65">
      <c r="A410" s="30"/>
      <c r="B410" s="19">
        <v>1</v>
      </c>
      <c r="C410" s="9">
        <v>3</v>
      </c>
      <c r="D410" s="213" t="s">
        <v>102</v>
      </c>
      <c r="E410" s="213" t="s">
        <v>105</v>
      </c>
      <c r="F410" s="213" t="s">
        <v>106</v>
      </c>
      <c r="G410" s="213" t="s">
        <v>104</v>
      </c>
      <c r="H410" s="213">
        <v>7.0000000000000007E-2</v>
      </c>
      <c r="I410" s="213">
        <v>6.2E-2</v>
      </c>
      <c r="J410" s="23">
        <v>0.01</v>
      </c>
      <c r="K410" s="23">
        <v>0.01</v>
      </c>
      <c r="L410" s="213" t="s">
        <v>106</v>
      </c>
      <c r="M410" s="23">
        <v>0.03</v>
      </c>
      <c r="N410" s="23">
        <v>0.01</v>
      </c>
      <c r="O410" s="213" t="s">
        <v>312</v>
      </c>
      <c r="P410" s="213">
        <v>0.81799999999999995</v>
      </c>
      <c r="Q410" s="23">
        <v>0.01</v>
      </c>
      <c r="R410" s="213">
        <v>0.12</v>
      </c>
      <c r="S410" s="213" t="s">
        <v>319</v>
      </c>
      <c r="T410" s="213" t="s">
        <v>106</v>
      </c>
      <c r="U410" s="213">
        <v>0.22</v>
      </c>
      <c r="V410" s="213" t="s">
        <v>102</v>
      </c>
      <c r="W410" s="213" t="s">
        <v>106</v>
      </c>
      <c r="X410" s="213" t="s">
        <v>106</v>
      </c>
      <c r="Y410" s="209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1">
        <v>16</v>
      </c>
    </row>
    <row r="411" spans="1:65">
      <c r="A411" s="30"/>
      <c r="B411" s="19">
        <v>1</v>
      </c>
      <c r="C411" s="9">
        <v>4</v>
      </c>
      <c r="D411" s="213" t="s">
        <v>102</v>
      </c>
      <c r="E411" s="213" t="s">
        <v>105</v>
      </c>
      <c r="F411" s="213" t="s">
        <v>106</v>
      </c>
      <c r="G411" s="213" t="s">
        <v>104</v>
      </c>
      <c r="H411" s="213">
        <v>7.0000000000000007E-2</v>
      </c>
      <c r="I411" s="213">
        <v>5.7000000000000002E-2</v>
      </c>
      <c r="J411" s="213" t="s">
        <v>106</v>
      </c>
      <c r="K411" s="23">
        <v>0.02</v>
      </c>
      <c r="L411" s="23">
        <v>0.01</v>
      </c>
      <c r="M411" s="23">
        <v>0.01</v>
      </c>
      <c r="N411" s="23">
        <v>0.01</v>
      </c>
      <c r="O411" s="213" t="s">
        <v>312</v>
      </c>
      <c r="P411" s="213">
        <v>0.85899999999999999</v>
      </c>
      <c r="Q411" s="213" t="s">
        <v>106</v>
      </c>
      <c r="R411" s="213">
        <v>0.12</v>
      </c>
      <c r="S411" s="213" t="s">
        <v>319</v>
      </c>
      <c r="T411" s="213" t="s">
        <v>106</v>
      </c>
      <c r="U411" s="213">
        <v>0.22</v>
      </c>
      <c r="V411" s="213" t="s">
        <v>102</v>
      </c>
      <c r="W411" s="213" t="s">
        <v>106</v>
      </c>
      <c r="X411" s="213" t="s">
        <v>106</v>
      </c>
      <c r="Y411" s="209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1">
        <v>1.37380952380952E-2</v>
      </c>
    </row>
    <row r="412" spans="1:65">
      <c r="A412" s="30"/>
      <c r="B412" s="19">
        <v>1</v>
      </c>
      <c r="C412" s="9">
        <v>5</v>
      </c>
      <c r="D412" s="213" t="s">
        <v>102</v>
      </c>
      <c r="E412" s="213" t="s">
        <v>105</v>
      </c>
      <c r="F412" s="213" t="s">
        <v>106</v>
      </c>
      <c r="G412" s="213" t="s">
        <v>104</v>
      </c>
      <c r="H412" s="213">
        <v>7.0000000000000007E-2</v>
      </c>
      <c r="I412" s="213">
        <v>0.04</v>
      </c>
      <c r="J412" s="23">
        <v>0.01</v>
      </c>
      <c r="K412" s="23">
        <v>0.01</v>
      </c>
      <c r="L412" s="213" t="s">
        <v>106</v>
      </c>
      <c r="M412" s="23">
        <v>0.01</v>
      </c>
      <c r="N412" s="23">
        <v>0.01</v>
      </c>
      <c r="O412" s="213" t="s">
        <v>312</v>
      </c>
      <c r="P412" s="213">
        <v>0.81799999999999995</v>
      </c>
      <c r="Q412" s="213" t="s">
        <v>106</v>
      </c>
      <c r="R412" s="213">
        <v>0.13</v>
      </c>
      <c r="S412" s="213" t="s">
        <v>319</v>
      </c>
      <c r="T412" s="213" t="s">
        <v>106</v>
      </c>
      <c r="U412" s="213">
        <v>0.22</v>
      </c>
      <c r="V412" s="213" t="s">
        <v>102</v>
      </c>
      <c r="W412" s="213" t="s">
        <v>106</v>
      </c>
      <c r="X412" s="213" t="s">
        <v>106</v>
      </c>
      <c r="Y412" s="209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1">
        <v>11</v>
      </c>
    </row>
    <row r="413" spans="1:65">
      <c r="A413" s="30"/>
      <c r="B413" s="19">
        <v>1</v>
      </c>
      <c r="C413" s="9">
        <v>6</v>
      </c>
      <c r="D413" s="213" t="s">
        <v>102</v>
      </c>
      <c r="E413" s="213" t="s">
        <v>105</v>
      </c>
      <c r="F413" s="23">
        <v>0.02</v>
      </c>
      <c r="G413" s="213" t="s">
        <v>104</v>
      </c>
      <c r="H413" s="213">
        <v>7.0000000000000007E-2</v>
      </c>
      <c r="I413" s="213">
        <v>5.7000000000000002E-2</v>
      </c>
      <c r="J413" s="23">
        <v>0.02</v>
      </c>
      <c r="K413" s="23">
        <v>0.01</v>
      </c>
      <c r="L413" s="23">
        <v>0.01</v>
      </c>
      <c r="M413" s="23">
        <v>0.02</v>
      </c>
      <c r="N413" s="213" t="s">
        <v>106</v>
      </c>
      <c r="O413" s="213" t="s">
        <v>312</v>
      </c>
      <c r="P413" s="213">
        <v>0.78500000000000003</v>
      </c>
      <c r="Q413" s="23">
        <v>0.01</v>
      </c>
      <c r="R413" s="213">
        <v>0.12</v>
      </c>
      <c r="S413" s="213" t="s">
        <v>319</v>
      </c>
      <c r="T413" s="213" t="s">
        <v>106</v>
      </c>
      <c r="U413" s="213">
        <v>0.21</v>
      </c>
      <c r="V413" s="213" t="s">
        <v>102</v>
      </c>
      <c r="W413" s="213" t="s">
        <v>106</v>
      </c>
      <c r="X413" s="213" t="s">
        <v>106</v>
      </c>
      <c r="Y413" s="209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57"/>
    </row>
    <row r="414" spans="1:65">
      <c r="A414" s="30"/>
      <c r="B414" s="20" t="s">
        <v>267</v>
      </c>
      <c r="C414" s="12"/>
      <c r="D414" s="215" t="s">
        <v>750</v>
      </c>
      <c r="E414" s="215" t="s">
        <v>750</v>
      </c>
      <c r="F414" s="215">
        <v>0.02</v>
      </c>
      <c r="G414" s="215" t="s">
        <v>750</v>
      </c>
      <c r="H414" s="215">
        <v>7.166666666666667E-2</v>
      </c>
      <c r="I414" s="215">
        <v>6.133333333333333E-2</v>
      </c>
      <c r="J414" s="215">
        <v>1.2500000000000001E-2</v>
      </c>
      <c r="K414" s="215">
        <v>1.2E-2</v>
      </c>
      <c r="L414" s="215">
        <v>0.01</v>
      </c>
      <c r="M414" s="215">
        <v>1.6666666666666666E-2</v>
      </c>
      <c r="N414" s="215">
        <v>0.01</v>
      </c>
      <c r="O414" s="215" t="s">
        <v>750</v>
      </c>
      <c r="P414" s="215">
        <v>0.82583333333333331</v>
      </c>
      <c r="Q414" s="215">
        <v>1.5000000000000001E-2</v>
      </c>
      <c r="R414" s="215">
        <v>0.12</v>
      </c>
      <c r="S414" s="215" t="s">
        <v>750</v>
      </c>
      <c r="T414" s="215" t="s">
        <v>750</v>
      </c>
      <c r="U414" s="215">
        <v>0.21666666666666667</v>
      </c>
      <c r="V414" s="215" t="s">
        <v>750</v>
      </c>
      <c r="W414" s="215" t="s">
        <v>750</v>
      </c>
      <c r="X414" s="215" t="s">
        <v>750</v>
      </c>
      <c r="Y414" s="209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7"/>
    </row>
    <row r="415" spans="1:65">
      <c r="A415" s="30"/>
      <c r="B415" s="3" t="s">
        <v>268</v>
      </c>
      <c r="C415" s="29"/>
      <c r="D415" s="23" t="s">
        <v>750</v>
      </c>
      <c r="E415" s="23" t="s">
        <v>750</v>
      </c>
      <c r="F415" s="23">
        <v>0.02</v>
      </c>
      <c r="G415" s="23" t="s">
        <v>750</v>
      </c>
      <c r="H415" s="23">
        <v>7.0000000000000007E-2</v>
      </c>
      <c r="I415" s="23">
        <v>5.9499999999999997E-2</v>
      </c>
      <c r="J415" s="23">
        <v>0.01</v>
      </c>
      <c r="K415" s="23">
        <v>0.01</v>
      </c>
      <c r="L415" s="23">
        <v>0.01</v>
      </c>
      <c r="M415" s="23">
        <v>1.4999999999999999E-2</v>
      </c>
      <c r="N415" s="23">
        <v>0.01</v>
      </c>
      <c r="O415" s="23" t="s">
        <v>750</v>
      </c>
      <c r="P415" s="23">
        <v>0.82099999999999995</v>
      </c>
      <c r="Q415" s="23">
        <v>1.4999999999999999E-2</v>
      </c>
      <c r="R415" s="23">
        <v>0.12</v>
      </c>
      <c r="S415" s="23" t="s">
        <v>750</v>
      </c>
      <c r="T415" s="23" t="s">
        <v>750</v>
      </c>
      <c r="U415" s="23">
        <v>0.22</v>
      </c>
      <c r="V415" s="23" t="s">
        <v>750</v>
      </c>
      <c r="W415" s="23" t="s">
        <v>750</v>
      </c>
      <c r="X415" s="23" t="s">
        <v>750</v>
      </c>
      <c r="Y415" s="209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7"/>
    </row>
    <row r="416" spans="1:65">
      <c r="A416" s="30"/>
      <c r="B416" s="3" t="s">
        <v>269</v>
      </c>
      <c r="C416" s="29"/>
      <c r="D416" s="23" t="s">
        <v>750</v>
      </c>
      <c r="E416" s="23" t="s">
        <v>750</v>
      </c>
      <c r="F416" s="23" t="s">
        <v>750</v>
      </c>
      <c r="G416" s="23" t="s">
        <v>750</v>
      </c>
      <c r="H416" s="23">
        <v>4.0824829046386272E-3</v>
      </c>
      <c r="I416" s="23">
        <v>1.4988884770611414E-2</v>
      </c>
      <c r="J416" s="23">
        <v>4.9999999999999992E-3</v>
      </c>
      <c r="K416" s="23">
        <v>4.4721359549995789E-3</v>
      </c>
      <c r="L416" s="23">
        <v>0</v>
      </c>
      <c r="M416" s="23">
        <v>8.1649658092772647E-3</v>
      </c>
      <c r="N416" s="23">
        <v>0</v>
      </c>
      <c r="O416" s="23" t="s">
        <v>750</v>
      </c>
      <c r="P416" s="23">
        <v>2.6558739929948977E-2</v>
      </c>
      <c r="Q416" s="23">
        <v>5.7735026918962528E-3</v>
      </c>
      <c r="R416" s="23">
        <v>6.3245553203367597E-3</v>
      </c>
      <c r="S416" s="23" t="s">
        <v>750</v>
      </c>
      <c r="T416" s="23" t="s">
        <v>750</v>
      </c>
      <c r="U416" s="23">
        <v>5.1639777949432277E-3</v>
      </c>
      <c r="V416" s="23" t="s">
        <v>750</v>
      </c>
      <c r="W416" s="23" t="s">
        <v>750</v>
      </c>
      <c r="X416" s="23" t="s">
        <v>750</v>
      </c>
      <c r="Y416" s="209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57"/>
    </row>
    <row r="417" spans="1:65">
      <c r="A417" s="30"/>
      <c r="B417" s="3" t="s">
        <v>87</v>
      </c>
      <c r="C417" s="29"/>
      <c r="D417" s="13" t="s">
        <v>750</v>
      </c>
      <c r="E417" s="13" t="s">
        <v>750</v>
      </c>
      <c r="F417" s="13" t="s">
        <v>750</v>
      </c>
      <c r="G417" s="13" t="s">
        <v>750</v>
      </c>
      <c r="H417" s="13">
        <v>5.6964877739143632E-2</v>
      </c>
      <c r="I417" s="13">
        <v>0.24438399082518611</v>
      </c>
      <c r="J417" s="13">
        <v>0.39999999999999991</v>
      </c>
      <c r="K417" s="13">
        <v>0.37267799624996489</v>
      </c>
      <c r="L417" s="13">
        <v>0</v>
      </c>
      <c r="M417" s="13">
        <v>0.48989794855663588</v>
      </c>
      <c r="N417" s="13">
        <v>0</v>
      </c>
      <c r="O417" s="13" t="s">
        <v>750</v>
      </c>
      <c r="P417" s="13">
        <v>3.215992726129039E-2</v>
      </c>
      <c r="Q417" s="13">
        <v>0.38490017945975014</v>
      </c>
      <c r="R417" s="13">
        <v>5.2704627669473002E-2</v>
      </c>
      <c r="S417" s="13" t="s">
        <v>750</v>
      </c>
      <c r="T417" s="13" t="s">
        <v>750</v>
      </c>
      <c r="U417" s="13">
        <v>2.3833743668968742E-2</v>
      </c>
      <c r="V417" s="13" t="s">
        <v>750</v>
      </c>
      <c r="W417" s="13" t="s">
        <v>750</v>
      </c>
      <c r="X417" s="13" t="s">
        <v>750</v>
      </c>
      <c r="Y417" s="155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270</v>
      </c>
      <c r="C418" s="29"/>
      <c r="D418" s="13" t="s">
        <v>750</v>
      </c>
      <c r="E418" s="13" t="s">
        <v>750</v>
      </c>
      <c r="F418" s="13">
        <v>0.45580589254766424</v>
      </c>
      <c r="G418" s="13" t="s">
        <v>750</v>
      </c>
      <c r="H418" s="13">
        <v>4.2166377816291307</v>
      </c>
      <c r="I418" s="13">
        <v>3.464471403812837</v>
      </c>
      <c r="J418" s="13">
        <v>-9.0121317157709768E-2</v>
      </c>
      <c r="K418" s="13">
        <v>-0.12651646447140141</v>
      </c>
      <c r="L418" s="13">
        <v>-0.27209705372616788</v>
      </c>
      <c r="M418" s="13">
        <v>0.21317157712305357</v>
      </c>
      <c r="N418" s="13">
        <v>-0.27209705372616788</v>
      </c>
      <c r="O418" s="13" t="s">
        <v>750</v>
      </c>
      <c r="P418" s="13">
        <v>59.112651646447304</v>
      </c>
      <c r="Q418" s="13">
        <v>9.1854419410748234E-2</v>
      </c>
      <c r="R418" s="13">
        <v>7.7348353552859859</v>
      </c>
      <c r="S418" s="13" t="s">
        <v>750</v>
      </c>
      <c r="T418" s="13" t="s">
        <v>750</v>
      </c>
      <c r="U418" s="13">
        <v>14.771230502599698</v>
      </c>
      <c r="V418" s="13" t="s">
        <v>750</v>
      </c>
      <c r="W418" s="13" t="s">
        <v>750</v>
      </c>
      <c r="X418" s="13" t="s">
        <v>750</v>
      </c>
      <c r="Y418" s="155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271</v>
      </c>
      <c r="C419" s="47"/>
      <c r="D419" s="45">
        <v>27.94</v>
      </c>
      <c r="E419" s="45">
        <v>1.93</v>
      </c>
      <c r="F419" s="45">
        <v>0.53</v>
      </c>
      <c r="G419" s="45">
        <v>143.53</v>
      </c>
      <c r="H419" s="45">
        <v>3.18</v>
      </c>
      <c r="I419" s="45">
        <v>2.58</v>
      </c>
      <c r="J419" s="45">
        <v>0.39</v>
      </c>
      <c r="K419" s="45">
        <v>0.34</v>
      </c>
      <c r="L419" s="45">
        <v>0.57999999999999996</v>
      </c>
      <c r="M419" s="45">
        <v>0</v>
      </c>
      <c r="N419" s="45">
        <v>0.48</v>
      </c>
      <c r="O419" s="45">
        <v>0.48</v>
      </c>
      <c r="P419" s="45">
        <v>46.77</v>
      </c>
      <c r="Q419" s="45">
        <v>0.28999999999999998</v>
      </c>
      <c r="R419" s="45">
        <v>5.97</v>
      </c>
      <c r="S419" s="45">
        <v>0.82</v>
      </c>
      <c r="T419" s="45">
        <v>0.67</v>
      </c>
      <c r="U419" s="45">
        <v>11.56</v>
      </c>
      <c r="V419" s="45">
        <v>27.94</v>
      </c>
      <c r="W419" s="45">
        <v>0.67</v>
      </c>
      <c r="X419" s="45">
        <v>0.67</v>
      </c>
      <c r="Y419" s="155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6"/>
    </row>
    <row r="421" spans="1:65" ht="15">
      <c r="B421" s="8" t="s">
        <v>582</v>
      </c>
      <c r="BM421" s="28" t="s">
        <v>67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5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53" t="s">
        <v>232</v>
      </c>
      <c r="E423" s="154" t="s">
        <v>233</v>
      </c>
      <c r="F423" s="154" t="s">
        <v>237</v>
      </c>
      <c r="G423" s="154" t="s">
        <v>238</v>
      </c>
      <c r="H423" s="154" t="s">
        <v>257</v>
      </c>
      <c r="I423" s="15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290</v>
      </c>
      <c r="E424" s="11" t="s">
        <v>290</v>
      </c>
      <c r="F424" s="11" t="s">
        <v>330</v>
      </c>
      <c r="G424" s="11" t="s">
        <v>290</v>
      </c>
      <c r="H424" s="11" t="s">
        <v>290</v>
      </c>
      <c r="I424" s="15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331</v>
      </c>
      <c r="E425" s="26" t="s">
        <v>332</v>
      </c>
      <c r="F425" s="26" t="s">
        <v>334</v>
      </c>
      <c r="G425" s="26" t="s">
        <v>334</v>
      </c>
      <c r="H425" s="26" t="s">
        <v>334</v>
      </c>
      <c r="I425" s="15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">
        <v>0.44953871596649631</v>
      </c>
      <c r="E426" s="21">
        <v>0.41199999999999998</v>
      </c>
      <c r="F426" s="21">
        <v>0.4</v>
      </c>
      <c r="G426" s="21">
        <v>0.40300000000000002</v>
      </c>
      <c r="H426" s="21">
        <v>0.37</v>
      </c>
      <c r="I426" s="15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0.44141650250201903</v>
      </c>
      <c r="E427" s="11">
        <v>0.39900000000000002</v>
      </c>
      <c r="F427" s="11">
        <v>0.4</v>
      </c>
      <c r="G427" s="11">
        <v>0.43020000000000003</v>
      </c>
      <c r="H427" s="11">
        <v>0.35</v>
      </c>
      <c r="I427" s="15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0.44814123270261685</v>
      </c>
      <c r="E428" s="11">
        <v>0.40899999999999997</v>
      </c>
      <c r="F428" s="11">
        <v>0.4</v>
      </c>
      <c r="G428" s="11">
        <v>0.41149999999999998</v>
      </c>
      <c r="H428" s="11">
        <v>0.35</v>
      </c>
      <c r="I428" s="15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0.43848776244136062</v>
      </c>
      <c r="E429" s="11">
        <v>0.40400000000000003</v>
      </c>
      <c r="F429" s="11">
        <v>0.4</v>
      </c>
      <c r="G429" s="11">
        <v>0.41410000000000002</v>
      </c>
      <c r="H429" s="11">
        <v>0.36</v>
      </c>
      <c r="I429" s="15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0.40562679433456755</v>
      </c>
    </row>
    <row r="430" spans="1:65">
      <c r="A430" s="30"/>
      <c r="B430" s="19">
        <v>1</v>
      </c>
      <c r="C430" s="9">
        <v>5</v>
      </c>
      <c r="D430" s="11">
        <v>0.44398003339191816</v>
      </c>
      <c r="E430" s="11">
        <v>0.40400000000000003</v>
      </c>
      <c r="F430" s="11">
        <v>0.4</v>
      </c>
      <c r="G430" s="11">
        <v>0.43780000000000002</v>
      </c>
      <c r="H430" s="11">
        <v>0.35</v>
      </c>
      <c r="I430" s="15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94</v>
      </c>
    </row>
    <row r="431" spans="1:65">
      <c r="A431" s="30"/>
      <c r="B431" s="19">
        <v>1</v>
      </c>
      <c r="C431" s="9">
        <v>6</v>
      </c>
      <c r="D431" s="11">
        <v>0.44603958303261693</v>
      </c>
      <c r="E431" s="11">
        <v>0.41199999999999998</v>
      </c>
      <c r="F431" s="11">
        <v>0.4</v>
      </c>
      <c r="G431" s="11">
        <v>0.4446</v>
      </c>
      <c r="H431" s="11">
        <v>0.34</v>
      </c>
      <c r="I431" s="15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20" t="s">
        <v>267</v>
      </c>
      <c r="C432" s="12"/>
      <c r="D432" s="22">
        <v>0.44460063833950453</v>
      </c>
      <c r="E432" s="22">
        <v>0.40666666666666668</v>
      </c>
      <c r="F432" s="22">
        <v>0.39999999999999997</v>
      </c>
      <c r="G432" s="22">
        <v>0.42353333333333332</v>
      </c>
      <c r="H432" s="22">
        <v>0.35333333333333328</v>
      </c>
      <c r="I432" s="15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268</v>
      </c>
      <c r="C433" s="29"/>
      <c r="D433" s="11">
        <v>0.44500980821226754</v>
      </c>
      <c r="E433" s="11">
        <v>0.40649999999999997</v>
      </c>
      <c r="F433" s="11">
        <v>0.4</v>
      </c>
      <c r="G433" s="11">
        <v>0.42215000000000003</v>
      </c>
      <c r="H433" s="11">
        <v>0.35</v>
      </c>
      <c r="I433" s="15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269</v>
      </c>
      <c r="C434" s="29"/>
      <c r="D434" s="23">
        <v>4.1685034293562177E-3</v>
      </c>
      <c r="E434" s="23">
        <v>5.2025634707004225E-3</v>
      </c>
      <c r="F434" s="23">
        <v>6.0809419444881171E-17</v>
      </c>
      <c r="G434" s="23">
        <v>1.6414587008714739E-2</v>
      </c>
      <c r="H434" s="23">
        <v>1.032795558988644E-2</v>
      </c>
      <c r="I434" s="209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  <c r="BI434" s="210"/>
      <c r="BJ434" s="210"/>
      <c r="BK434" s="210"/>
      <c r="BL434" s="210"/>
      <c r="BM434" s="57"/>
    </row>
    <row r="435" spans="1:65">
      <c r="A435" s="30"/>
      <c r="B435" s="3" t="s">
        <v>87</v>
      </c>
      <c r="C435" s="29"/>
      <c r="D435" s="13">
        <v>9.3758377066770621E-3</v>
      </c>
      <c r="E435" s="13">
        <v>1.2793188862378088E-2</v>
      </c>
      <c r="F435" s="13">
        <v>1.5202354861220294E-16</v>
      </c>
      <c r="G435" s="13">
        <v>3.8756304915901318E-2</v>
      </c>
      <c r="H435" s="13">
        <v>2.9230062990244644E-2</v>
      </c>
      <c r="I435" s="15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3" t="s">
        <v>270</v>
      </c>
      <c r="C436" s="29"/>
      <c r="D436" s="13">
        <v>9.6083011648364414E-2</v>
      </c>
      <c r="E436" s="13">
        <v>2.5636184458797118E-3</v>
      </c>
      <c r="F436" s="13">
        <v>-1.3871850708970901E-2</v>
      </c>
      <c r="G436" s="13">
        <v>4.414535540765141E-2</v>
      </c>
      <c r="H436" s="13">
        <v>-0.12892013479292441</v>
      </c>
      <c r="I436" s="155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A437" s="30"/>
      <c r="B437" s="46" t="s">
        <v>271</v>
      </c>
      <c r="C437" s="47"/>
      <c r="D437" s="45">
        <v>1.52</v>
      </c>
      <c r="E437" s="45">
        <v>0</v>
      </c>
      <c r="F437" s="45">
        <v>0.27</v>
      </c>
      <c r="G437" s="45">
        <v>0.67</v>
      </c>
      <c r="H437" s="45">
        <v>2.13</v>
      </c>
      <c r="I437" s="155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B438" s="31"/>
      <c r="C438" s="20"/>
      <c r="D438" s="20"/>
      <c r="E438" s="20"/>
      <c r="F438" s="20"/>
      <c r="G438" s="20"/>
      <c r="H438" s="20"/>
      <c r="BM438" s="56"/>
    </row>
    <row r="439" spans="1:65" ht="15">
      <c r="B439" s="8" t="s">
        <v>583</v>
      </c>
      <c r="BM439" s="28" t="s">
        <v>67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17" t="s">
        <v>227</v>
      </c>
      <c r="L440" s="17" t="s">
        <v>227</v>
      </c>
      <c r="M440" s="17" t="s">
        <v>227</v>
      </c>
      <c r="N440" s="17" t="s">
        <v>227</v>
      </c>
      <c r="O440" s="17" t="s">
        <v>227</v>
      </c>
      <c r="P440" s="17" t="s">
        <v>227</v>
      </c>
      <c r="Q440" s="17" t="s">
        <v>227</v>
      </c>
      <c r="R440" s="17" t="s">
        <v>227</v>
      </c>
      <c r="S440" s="17" t="s">
        <v>227</v>
      </c>
      <c r="T440" s="17" t="s">
        <v>227</v>
      </c>
      <c r="U440" s="155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228</v>
      </c>
      <c r="C441" s="9" t="s">
        <v>228</v>
      </c>
      <c r="D441" s="153" t="s">
        <v>233</v>
      </c>
      <c r="E441" s="154" t="s">
        <v>237</v>
      </c>
      <c r="F441" s="154" t="s">
        <v>239</v>
      </c>
      <c r="G441" s="154" t="s">
        <v>242</v>
      </c>
      <c r="H441" s="154" t="s">
        <v>243</v>
      </c>
      <c r="I441" s="154" t="s">
        <v>244</v>
      </c>
      <c r="J441" s="154" t="s">
        <v>245</v>
      </c>
      <c r="K441" s="154" t="s">
        <v>246</v>
      </c>
      <c r="L441" s="154" t="s">
        <v>247</v>
      </c>
      <c r="M441" s="154" t="s">
        <v>248</v>
      </c>
      <c r="N441" s="154" t="s">
        <v>249</v>
      </c>
      <c r="O441" s="154" t="s">
        <v>250</v>
      </c>
      <c r="P441" s="154" t="s">
        <v>251</v>
      </c>
      <c r="Q441" s="154" t="s">
        <v>253</v>
      </c>
      <c r="R441" s="154" t="s">
        <v>255</v>
      </c>
      <c r="S441" s="154" t="s">
        <v>259</v>
      </c>
      <c r="T441" s="154" t="s">
        <v>260</v>
      </c>
      <c r="U441" s="155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290</v>
      </c>
      <c r="E442" s="11" t="s">
        <v>330</v>
      </c>
      <c r="F442" s="11" t="s">
        <v>329</v>
      </c>
      <c r="G442" s="11" t="s">
        <v>290</v>
      </c>
      <c r="H442" s="11" t="s">
        <v>290</v>
      </c>
      <c r="I442" s="11" t="s">
        <v>290</v>
      </c>
      <c r="J442" s="11" t="s">
        <v>290</v>
      </c>
      <c r="K442" s="11" t="s">
        <v>290</v>
      </c>
      <c r="L442" s="11" t="s">
        <v>330</v>
      </c>
      <c r="M442" s="11" t="s">
        <v>330</v>
      </c>
      <c r="N442" s="11" t="s">
        <v>330</v>
      </c>
      <c r="O442" s="11" t="s">
        <v>330</v>
      </c>
      <c r="P442" s="11" t="s">
        <v>330</v>
      </c>
      <c r="Q442" s="11" t="s">
        <v>290</v>
      </c>
      <c r="R442" s="11" t="s">
        <v>290</v>
      </c>
      <c r="S442" s="11" t="s">
        <v>290</v>
      </c>
      <c r="T442" s="11" t="s">
        <v>330</v>
      </c>
      <c r="U442" s="155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332</v>
      </c>
      <c r="E443" s="26" t="s">
        <v>334</v>
      </c>
      <c r="F443" s="26" t="s">
        <v>334</v>
      </c>
      <c r="G443" s="26" t="s">
        <v>334</v>
      </c>
      <c r="H443" s="26" t="s">
        <v>334</v>
      </c>
      <c r="I443" s="26" t="s">
        <v>334</v>
      </c>
      <c r="J443" s="26" t="s">
        <v>334</v>
      </c>
      <c r="K443" s="26" t="s">
        <v>334</v>
      </c>
      <c r="L443" s="26" t="s">
        <v>332</v>
      </c>
      <c r="M443" s="26" t="s">
        <v>333</v>
      </c>
      <c r="N443" s="26" t="s">
        <v>333</v>
      </c>
      <c r="O443" s="26" t="s">
        <v>332</v>
      </c>
      <c r="P443" s="26" t="s">
        <v>334</v>
      </c>
      <c r="Q443" s="26" t="s">
        <v>333</v>
      </c>
      <c r="R443" s="26" t="s">
        <v>332</v>
      </c>
      <c r="S443" s="26" t="s">
        <v>334</v>
      </c>
      <c r="T443" s="26" t="s">
        <v>333</v>
      </c>
      <c r="U443" s="155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7">
        <v>7.0000000000000007E-2</v>
      </c>
      <c r="E444" s="207">
        <v>0.06</v>
      </c>
      <c r="F444" s="208" t="s">
        <v>104</v>
      </c>
      <c r="G444" s="207">
        <v>6.6000000000000003E-2</v>
      </c>
      <c r="H444" s="207">
        <v>7.2999999999999995E-2</v>
      </c>
      <c r="I444" s="207">
        <v>6.7000000000000004E-2</v>
      </c>
      <c r="J444" s="208">
        <v>5.8000000000000003E-2</v>
      </c>
      <c r="K444" s="207">
        <v>6.6000000000000003E-2</v>
      </c>
      <c r="L444" s="207">
        <v>6.3264078543366117E-2</v>
      </c>
      <c r="M444" s="208">
        <v>0.04</v>
      </c>
      <c r="N444" s="208">
        <v>0.05</v>
      </c>
      <c r="O444" s="207">
        <v>7.0000000000000007E-2</v>
      </c>
      <c r="P444" s="208">
        <v>6.3E-2</v>
      </c>
      <c r="Q444" s="207">
        <v>7.0000000000000007E-2</v>
      </c>
      <c r="R444" s="207">
        <v>0.06</v>
      </c>
      <c r="S444" s="208">
        <v>8.7999999999999995E-2</v>
      </c>
      <c r="T444" s="207">
        <v>0.06</v>
      </c>
      <c r="U444" s="209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1">
        <v>1</v>
      </c>
    </row>
    <row r="445" spans="1:65">
      <c r="A445" s="30"/>
      <c r="B445" s="19">
        <v>1</v>
      </c>
      <c r="C445" s="9">
        <v>2</v>
      </c>
      <c r="D445" s="23">
        <v>7.0000000000000007E-2</v>
      </c>
      <c r="E445" s="23">
        <v>7.0000000000000007E-2</v>
      </c>
      <c r="F445" s="213" t="s">
        <v>104</v>
      </c>
      <c r="G445" s="23">
        <v>6.5000000000000002E-2</v>
      </c>
      <c r="H445" s="23">
        <v>7.0999999999999994E-2</v>
      </c>
      <c r="I445" s="23">
        <v>0.06</v>
      </c>
      <c r="J445" s="213">
        <v>5.8999999999999997E-2</v>
      </c>
      <c r="K445" s="23">
        <v>7.0999999999999994E-2</v>
      </c>
      <c r="L445" s="23">
        <v>6.7938754991856656E-2</v>
      </c>
      <c r="M445" s="213">
        <v>0.04</v>
      </c>
      <c r="N445" s="213">
        <v>0.06</v>
      </c>
      <c r="O445" s="23">
        <v>7.0000000000000007E-2</v>
      </c>
      <c r="P445" s="213">
        <v>6.2E-2</v>
      </c>
      <c r="Q445" s="23">
        <v>0.06</v>
      </c>
      <c r="R445" s="23">
        <v>7.0000000000000007E-2</v>
      </c>
      <c r="S445" s="213">
        <v>7.8E-2</v>
      </c>
      <c r="T445" s="23">
        <v>0.06</v>
      </c>
      <c r="U445" s="209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1">
        <v>24</v>
      </c>
    </row>
    <row r="446" spans="1:65">
      <c r="A446" s="30"/>
      <c r="B446" s="19">
        <v>1</v>
      </c>
      <c r="C446" s="9">
        <v>3</v>
      </c>
      <c r="D446" s="23">
        <v>7.0000000000000007E-2</v>
      </c>
      <c r="E446" s="23">
        <v>7.0000000000000007E-2</v>
      </c>
      <c r="F446" s="213" t="s">
        <v>104</v>
      </c>
      <c r="G446" s="23">
        <v>6.7000000000000004E-2</v>
      </c>
      <c r="H446" s="23">
        <v>6.4000000000000001E-2</v>
      </c>
      <c r="I446" s="23">
        <v>6.9000000000000006E-2</v>
      </c>
      <c r="J446" s="213">
        <v>5.7000000000000002E-2</v>
      </c>
      <c r="K446" s="23">
        <v>6.4000000000000001E-2</v>
      </c>
      <c r="L446" s="23">
        <v>6.2280548000000005E-2</v>
      </c>
      <c r="M446" s="213">
        <v>0.04</v>
      </c>
      <c r="N446" s="213">
        <v>0.06</v>
      </c>
      <c r="O446" s="23">
        <v>7.0000000000000007E-2</v>
      </c>
      <c r="P446" s="213">
        <v>0.06</v>
      </c>
      <c r="Q446" s="23">
        <v>7.0000000000000007E-2</v>
      </c>
      <c r="R446" s="23">
        <v>0.06</v>
      </c>
      <c r="S446" s="213">
        <v>7.1999999999999995E-2</v>
      </c>
      <c r="T446" s="23">
        <v>0.08</v>
      </c>
      <c r="U446" s="209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211">
        <v>16</v>
      </c>
    </row>
    <row r="447" spans="1:65">
      <c r="A447" s="30"/>
      <c r="B447" s="19">
        <v>1</v>
      </c>
      <c r="C447" s="9">
        <v>4</v>
      </c>
      <c r="D447" s="23">
        <v>0.06</v>
      </c>
      <c r="E447" s="23">
        <v>7.0000000000000007E-2</v>
      </c>
      <c r="F447" s="213" t="s">
        <v>104</v>
      </c>
      <c r="G447" s="23">
        <v>6.9000000000000006E-2</v>
      </c>
      <c r="H447" s="23">
        <v>7.3999999999999996E-2</v>
      </c>
      <c r="I447" s="23">
        <v>6.9000000000000006E-2</v>
      </c>
      <c r="J447" s="213">
        <v>6.8000000000000005E-2</v>
      </c>
      <c r="K447" s="23">
        <v>6.1000000000000006E-2</v>
      </c>
      <c r="L447" s="23">
        <v>6.9734361093617137E-2</v>
      </c>
      <c r="M447" s="213">
        <v>0.04</v>
      </c>
      <c r="N447" s="213">
        <v>0.06</v>
      </c>
      <c r="O447" s="23">
        <v>7.0000000000000007E-2</v>
      </c>
      <c r="P447" s="214">
        <v>6.8000000000000005E-2</v>
      </c>
      <c r="Q447" s="23">
        <v>7.0000000000000007E-2</v>
      </c>
      <c r="R447" s="23">
        <v>0.06</v>
      </c>
      <c r="S447" s="213">
        <v>8.4000000000000005E-2</v>
      </c>
      <c r="T447" s="23">
        <v>0.06</v>
      </c>
      <c r="U447" s="209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  <c r="BI447" s="210"/>
      <c r="BJ447" s="210"/>
      <c r="BK447" s="210"/>
      <c r="BL447" s="210"/>
      <c r="BM447" s="211">
        <v>6.6433168039830903E-2</v>
      </c>
    </row>
    <row r="448" spans="1:65">
      <c r="A448" s="30"/>
      <c r="B448" s="19">
        <v>1</v>
      </c>
      <c r="C448" s="9">
        <v>5</v>
      </c>
      <c r="D448" s="23">
        <v>7.0000000000000007E-2</v>
      </c>
      <c r="E448" s="23">
        <v>7.0000000000000007E-2</v>
      </c>
      <c r="F448" s="213" t="s">
        <v>104</v>
      </c>
      <c r="G448" s="23">
        <v>6.9000000000000006E-2</v>
      </c>
      <c r="H448" s="23">
        <v>6.8000000000000005E-2</v>
      </c>
      <c r="I448" s="23">
        <v>6.4000000000000001E-2</v>
      </c>
      <c r="J448" s="213">
        <v>6.8000000000000005E-2</v>
      </c>
      <c r="K448" s="23">
        <v>6.8000000000000005E-2</v>
      </c>
      <c r="L448" s="23">
        <v>6.6990089000000003E-2</v>
      </c>
      <c r="M448" s="213">
        <v>0.04</v>
      </c>
      <c r="N448" s="213">
        <v>0.05</v>
      </c>
      <c r="O448" s="23">
        <v>0.06</v>
      </c>
      <c r="P448" s="213">
        <v>6.2E-2</v>
      </c>
      <c r="Q448" s="23">
        <v>0.06</v>
      </c>
      <c r="R448" s="23">
        <v>7.0000000000000007E-2</v>
      </c>
      <c r="S448" s="213">
        <v>6.7000000000000004E-2</v>
      </c>
      <c r="T448" s="23">
        <v>7.0000000000000007E-2</v>
      </c>
      <c r="U448" s="209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  <c r="BI448" s="210"/>
      <c r="BJ448" s="210"/>
      <c r="BK448" s="210"/>
      <c r="BL448" s="210"/>
      <c r="BM448" s="211">
        <v>95</v>
      </c>
    </row>
    <row r="449" spans="1:65">
      <c r="A449" s="30"/>
      <c r="B449" s="19">
        <v>1</v>
      </c>
      <c r="C449" s="9">
        <v>6</v>
      </c>
      <c r="D449" s="23">
        <v>0.06</v>
      </c>
      <c r="E449" s="23">
        <v>0.06</v>
      </c>
      <c r="F449" s="213" t="s">
        <v>104</v>
      </c>
      <c r="G449" s="23">
        <v>6.2E-2</v>
      </c>
      <c r="H449" s="23">
        <v>6.6000000000000003E-2</v>
      </c>
      <c r="I449" s="23">
        <v>6.6000000000000003E-2</v>
      </c>
      <c r="J449" s="213">
        <v>6.2E-2</v>
      </c>
      <c r="K449" s="23">
        <v>5.8999999999999997E-2</v>
      </c>
      <c r="L449" s="23">
        <v>6.6381259000000012E-2</v>
      </c>
      <c r="M449" s="213">
        <v>0.04</v>
      </c>
      <c r="N449" s="213">
        <v>0.06</v>
      </c>
      <c r="O449" s="23">
        <v>7.0000000000000007E-2</v>
      </c>
      <c r="P449" s="213">
        <v>6.1000000000000006E-2</v>
      </c>
      <c r="Q449" s="23">
        <v>0.06</v>
      </c>
      <c r="R449" s="23">
        <v>7.0000000000000007E-2</v>
      </c>
      <c r="S449" s="213">
        <v>0.08</v>
      </c>
      <c r="T449" s="23">
        <v>7.0000000000000007E-2</v>
      </c>
      <c r="U449" s="209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57"/>
    </row>
    <row r="450" spans="1:65">
      <c r="A450" s="30"/>
      <c r="B450" s="20" t="s">
        <v>267</v>
      </c>
      <c r="C450" s="12"/>
      <c r="D450" s="215">
        <v>6.6666666666666666E-2</v>
      </c>
      <c r="E450" s="215">
        <v>6.6666666666666666E-2</v>
      </c>
      <c r="F450" s="215" t="s">
        <v>750</v>
      </c>
      <c r="G450" s="215">
        <v>6.6333333333333341E-2</v>
      </c>
      <c r="H450" s="215">
        <v>6.933333333333333E-2</v>
      </c>
      <c r="I450" s="215">
        <v>6.5833333333333341E-2</v>
      </c>
      <c r="J450" s="215">
        <v>6.2E-2</v>
      </c>
      <c r="K450" s="215">
        <v>6.483333333333334E-2</v>
      </c>
      <c r="L450" s="215">
        <v>6.6098181771473322E-2</v>
      </c>
      <c r="M450" s="215">
        <v>0.04</v>
      </c>
      <c r="N450" s="215">
        <v>5.6666666666666664E-2</v>
      </c>
      <c r="O450" s="215">
        <v>6.8333333333333343E-2</v>
      </c>
      <c r="P450" s="215">
        <v>6.2666666666666662E-2</v>
      </c>
      <c r="Q450" s="215">
        <v>6.5000000000000002E-2</v>
      </c>
      <c r="R450" s="215">
        <v>6.5000000000000002E-2</v>
      </c>
      <c r="S450" s="215">
        <v>7.8166666666666676E-2</v>
      </c>
      <c r="T450" s="215">
        <v>6.6666666666666666E-2</v>
      </c>
      <c r="U450" s="209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57"/>
    </row>
    <row r="451" spans="1:65">
      <c r="A451" s="30"/>
      <c r="B451" s="3" t="s">
        <v>268</v>
      </c>
      <c r="C451" s="29"/>
      <c r="D451" s="23">
        <v>7.0000000000000007E-2</v>
      </c>
      <c r="E451" s="23">
        <v>7.0000000000000007E-2</v>
      </c>
      <c r="F451" s="23" t="s">
        <v>750</v>
      </c>
      <c r="G451" s="23">
        <v>6.6500000000000004E-2</v>
      </c>
      <c r="H451" s="23">
        <v>6.9500000000000006E-2</v>
      </c>
      <c r="I451" s="23">
        <v>6.6500000000000004E-2</v>
      </c>
      <c r="J451" s="23">
        <v>6.0499999999999998E-2</v>
      </c>
      <c r="K451" s="23">
        <v>6.5000000000000002E-2</v>
      </c>
      <c r="L451" s="23">
        <v>6.6685674E-2</v>
      </c>
      <c r="M451" s="23">
        <v>0.04</v>
      </c>
      <c r="N451" s="23">
        <v>0.06</v>
      </c>
      <c r="O451" s="23">
        <v>7.0000000000000007E-2</v>
      </c>
      <c r="P451" s="23">
        <v>6.2E-2</v>
      </c>
      <c r="Q451" s="23">
        <v>6.5000000000000002E-2</v>
      </c>
      <c r="R451" s="23">
        <v>6.5000000000000002E-2</v>
      </c>
      <c r="S451" s="23">
        <v>7.9000000000000001E-2</v>
      </c>
      <c r="T451" s="23">
        <v>6.5000000000000002E-2</v>
      </c>
      <c r="U451" s="209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7"/>
    </row>
    <row r="452" spans="1:65">
      <c r="A452" s="30"/>
      <c r="B452" s="3" t="s">
        <v>269</v>
      </c>
      <c r="C452" s="29"/>
      <c r="D452" s="23">
        <v>5.1639777949432268E-3</v>
      </c>
      <c r="E452" s="23">
        <v>5.1639777949432277E-3</v>
      </c>
      <c r="F452" s="23" t="s">
        <v>750</v>
      </c>
      <c r="G452" s="23">
        <v>2.658320271650254E-3</v>
      </c>
      <c r="H452" s="23">
        <v>3.9832984656772378E-3</v>
      </c>
      <c r="I452" s="23">
        <v>3.4302575219167858E-3</v>
      </c>
      <c r="J452" s="23">
        <v>4.9396356140913892E-3</v>
      </c>
      <c r="K452" s="23">
        <v>4.4459719597256409E-3</v>
      </c>
      <c r="L452" s="23">
        <v>2.8316641673986793E-3</v>
      </c>
      <c r="M452" s="23">
        <v>0</v>
      </c>
      <c r="N452" s="23">
        <v>5.1639777949432199E-3</v>
      </c>
      <c r="O452" s="23">
        <v>4.0824829046386332E-3</v>
      </c>
      <c r="P452" s="23">
        <v>2.8047578623950193E-3</v>
      </c>
      <c r="Q452" s="23">
        <v>5.4772255750516656E-3</v>
      </c>
      <c r="R452" s="23">
        <v>5.4772255750516656E-3</v>
      </c>
      <c r="S452" s="23">
        <v>7.7049767466661869E-3</v>
      </c>
      <c r="T452" s="23">
        <v>8.164965809277263E-3</v>
      </c>
      <c r="U452" s="209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7"/>
    </row>
    <row r="453" spans="1:65">
      <c r="A453" s="30"/>
      <c r="B453" s="3" t="s">
        <v>87</v>
      </c>
      <c r="C453" s="29"/>
      <c r="D453" s="13">
        <v>7.7459666924148407E-2</v>
      </c>
      <c r="E453" s="13">
        <v>7.7459666924148421E-2</v>
      </c>
      <c r="F453" s="13" t="s">
        <v>750</v>
      </c>
      <c r="G453" s="13">
        <v>4.0075179974626937E-2</v>
      </c>
      <c r="H453" s="13">
        <v>5.7451420178037088E-2</v>
      </c>
      <c r="I453" s="13">
        <v>5.2105177548103065E-2</v>
      </c>
      <c r="J453" s="13">
        <v>7.9671542162764342E-2</v>
      </c>
      <c r="K453" s="13">
        <v>6.857540297777337E-2</v>
      </c>
      <c r="L453" s="13">
        <v>4.2840273234577383E-2</v>
      </c>
      <c r="M453" s="13">
        <v>0</v>
      </c>
      <c r="N453" s="13">
        <v>9.1129019910762707E-2</v>
      </c>
      <c r="O453" s="13">
        <v>5.9743652263004383E-2</v>
      </c>
      <c r="P453" s="13">
        <v>4.4756774399920526E-2</v>
      </c>
      <c r="Q453" s="13">
        <v>8.4265008846948694E-2</v>
      </c>
      <c r="R453" s="13">
        <v>8.4265008846948694E-2</v>
      </c>
      <c r="S453" s="13">
        <v>9.8571131087413888E-2</v>
      </c>
      <c r="T453" s="13">
        <v>0.12247448713915894</v>
      </c>
      <c r="U453" s="155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3" t="s">
        <v>270</v>
      </c>
      <c r="C454" s="29"/>
      <c r="D454" s="13">
        <v>3.5147898817013967E-3</v>
      </c>
      <c r="E454" s="13">
        <v>3.5147898817013967E-3</v>
      </c>
      <c r="F454" s="13" t="s">
        <v>750</v>
      </c>
      <c r="G454" s="13">
        <v>-1.5027840677069859E-3</v>
      </c>
      <c r="H454" s="13">
        <v>4.3655381476969346E-2</v>
      </c>
      <c r="I454" s="13">
        <v>-9.0291449918198374E-3</v>
      </c>
      <c r="J454" s="13">
        <v>-6.6731245410017737E-2</v>
      </c>
      <c r="K454" s="13">
        <v>-2.4081866840045318E-2</v>
      </c>
      <c r="L454" s="13">
        <v>-5.042455120561673E-3</v>
      </c>
      <c r="M454" s="13">
        <v>-0.39789112607097921</v>
      </c>
      <c r="N454" s="13">
        <v>-0.14701242860055386</v>
      </c>
      <c r="O454" s="13">
        <v>2.8602659628744087E-2</v>
      </c>
      <c r="P454" s="13">
        <v>-5.6696097511200749E-2</v>
      </c>
      <c r="Q454" s="13">
        <v>-2.1573079865341183E-2</v>
      </c>
      <c r="R454" s="13">
        <v>-2.1573079865341183E-2</v>
      </c>
      <c r="S454" s="13">
        <v>0.17662109113629487</v>
      </c>
      <c r="T454" s="13">
        <v>3.5147898817013967E-3</v>
      </c>
      <c r="U454" s="155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46" t="s">
        <v>271</v>
      </c>
      <c r="C455" s="47"/>
      <c r="D455" s="45">
        <v>0.3</v>
      </c>
      <c r="E455" s="45">
        <v>0.3</v>
      </c>
      <c r="F455" s="45">
        <v>1297.55</v>
      </c>
      <c r="G455" s="45">
        <v>0.13</v>
      </c>
      <c r="H455" s="45">
        <v>1.72</v>
      </c>
      <c r="I455" s="45">
        <v>0.14000000000000001</v>
      </c>
      <c r="J455" s="45">
        <v>2.1800000000000002</v>
      </c>
      <c r="K455" s="45">
        <v>0.67</v>
      </c>
      <c r="L455" s="45">
        <v>0</v>
      </c>
      <c r="M455" s="45">
        <v>13.91</v>
      </c>
      <c r="N455" s="45">
        <v>5.03</v>
      </c>
      <c r="O455" s="45">
        <v>1.19</v>
      </c>
      <c r="P455" s="45">
        <v>1.83</v>
      </c>
      <c r="Q455" s="45">
        <v>0.59</v>
      </c>
      <c r="R455" s="45">
        <v>0.59</v>
      </c>
      <c r="S455" s="45">
        <v>6.43</v>
      </c>
      <c r="T455" s="45">
        <v>0.3</v>
      </c>
      <c r="U455" s="155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BM456" s="56"/>
    </row>
    <row r="457" spans="1:65" ht="15">
      <c r="B457" s="8" t="s">
        <v>584</v>
      </c>
      <c r="BM457" s="28" t="s">
        <v>67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227</v>
      </c>
      <c r="E458" s="17" t="s">
        <v>227</v>
      </c>
      <c r="F458" s="17" t="s">
        <v>227</v>
      </c>
      <c r="G458" s="17" t="s">
        <v>227</v>
      </c>
      <c r="H458" s="17" t="s">
        <v>227</v>
      </c>
      <c r="I458" s="17" t="s">
        <v>227</v>
      </c>
      <c r="J458" s="17" t="s">
        <v>227</v>
      </c>
      <c r="K458" s="17" t="s">
        <v>227</v>
      </c>
      <c r="L458" s="17" t="s">
        <v>227</v>
      </c>
      <c r="M458" s="17" t="s">
        <v>227</v>
      </c>
      <c r="N458" s="17" t="s">
        <v>227</v>
      </c>
      <c r="O458" s="17" t="s">
        <v>227</v>
      </c>
      <c r="P458" s="17" t="s">
        <v>227</v>
      </c>
      <c r="Q458" s="17" t="s">
        <v>227</v>
      </c>
      <c r="R458" s="17" t="s">
        <v>227</v>
      </c>
      <c r="S458" s="17" t="s">
        <v>227</v>
      </c>
      <c r="T458" s="17" t="s">
        <v>227</v>
      </c>
      <c r="U458" s="17" t="s">
        <v>227</v>
      </c>
      <c r="V458" s="17" t="s">
        <v>227</v>
      </c>
      <c r="W458" s="17" t="s">
        <v>227</v>
      </c>
      <c r="X458" s="17" t="s">
        <v>227</v>
      </c>
      <c r="Y458" s="17" t="s">
        <v>227</v>
      </c>
      <c r="Z458" s="17" t="s">
        <v>227</v>
      </c>
      <c r="AA458" s="17" t="s">
        <v>227</v>
      </c>
      <c r="AB458" s="17" t="s">
        <v>227</v>
      </c>
      <c r="AC458" s="17" t="s">
        <v>227</v>
      </c>
      <c r="AD458" s="17" t="s">
        <v>227</v>
      </c>
      <c r="AE458" s="155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228</v>
      </c>
      <c r="C459" s="9" t="s">
        <v>228</v>
      </c>
      <c r="D459" s="153" t="s">
        <v>232</v>
      </c>
      <c r="E459" s="154" t="s">
        <v>233</v>
      </c>
      <c r="F459" s="154" t="s">
        <v>234</v>
      </c>
      <c r="G459" s="154" t="s">
        <v>292</v>
      </c>
      <c r="H459" s="154" t="s">
        <v>237</v>
      </c>
      <c r="I459" s="154" t="s">
        <v>238</v>
      </c>
      <c r="J459" s="154" t="s">
        <v>239</v>
      </c>
      <c r="K459" s="154" t="s">
        <v>241</v>
      </c>
      <c r="L459" s="154" t="s">
        <v>242</v>
      </c>
      <c r="M459" s="154" t="s">
        <v>243</v>
      </c>
      <c r="N459" s="154" t="s">
        <v>244</v>
      </c>
      <c r="O459" s="154" t="s">
        <v>245</v>
      </c>
      <c r="P459" s="154" t="s">
        <v>246</v>
      </c>
      <c r="Q459" s="154" t="s">
        <v>247</v>
      </c>
      <c r="R459" s="154" t="s">
        <v>248</v>
      </c>
      <c r="S459" s="154" t="s">
        <v>249</v>
      </c>
      <c r="T459" s="154" t="s">
        <v>250</v>
      </c>
      <c r="U459" s="154" t="s">
        <v>251</v>
      </c>
      <c r="V459" s="154" t="s">
        <v>252</v>
      </c>
      <c r="W459" s="154" t="s">
        <v>253</v>
      </c>
      <c r="X459" s="154" t="s">
        <v>254</v>
      </c>
      <c r="Y459" s="154" t="s">
        <v>255</v>
      </c>
      <c r="Z459" s="154" t="s">
        <v>256</v>
      </c>
      <c r="AA459" s="154" t="s">
        <v>257</v>
      </c>
      <c r="AB459" s="154" t="s">
        <v>258</v>
      </c>
      <c r="AC459" s="154" t="s">
        <v>259</v>
      </c>
      <c r="AD459" s="154" t="s">
        <v>260</v>
      </c>
      <c r="AE459" s="155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290</v>
      </c>
      <c r="E460" s="11" t="s">
        <v>329</v>
      </c>
      <c r="F460" s="11" t="s">
        <v>329</v>
      </c>
      <c r="G460" s="11" t="s">
        <v>330</v>
      </c>
      <c r="H460" s="11" t="s">
        <v>330</v>
      </c>
      <c r="I460" s="11" t="s">
        <v>329</v>
      </c>
      <c r="J460" s="11" t="s">
        <v>329</v>
      </c>
      <c r="K460" s="11" t="s">
        <v>290</v>
      </c>
      <c r="L460" s="11" t="s">
        <v>290</v>
      </c>
      <c r="M460" s="11" t="s">
        <v>290</v>
      </c>
      <c r="N460" s="11" t="s">
        <v>290</v>
      </c>
      <c r="O460" s="11" t="s">
        <v>290</v>
      </c>
      <c r="P460" s="11" t="s">
        <v>290</v>
      </c>
      <c r="Q460" s="11" t="s">
        <v>330</v>
      </c>
      <c r="R460" s="11" t="s">
        <v>330</v>
      </c>
      <c r="S460" s="11" t="s">
        <v>330</v>
      </c>
      <c r="T460" s="11" t="s">
        <v>330</v>
      </c>
      <c r="U460" s="11" t="s">
        <v>330</v>
      </c>
      <c r="V460" s="11" t="s">
        <v>290</v>
      </c>
      <c r="W460" s="11" t="s">
        <v>329</v>
      </c>
      <c r="X460" s="11" t="s">
        <v>329</v>
      </c>
      <c r="Y460" s="11" t="s">
        <v>290</v>
      </c>
      <c r="Z460" s="11" t="s">
        <v>330</v>
      </c>
      <c r="AA460" s="11" t="s">
        <v>329</v>
      </c>
      <c r="AB460" s="11" t="s">
        <v>329</v>
      </c>
      <c r="AC460" s="11" t="s">
        <v>290</v>
      </c>
      <c r="AD460" s="11" t="s">
        <v>330</v>
      </c>
      <c r="AE460" s="155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 t="s">
        <v>331</v>
      </c>
      <c r="E461" s="26" t="s">
        <v>332</v>
      </c>
      <c r="F461" s="26" t="s">
        <v>331</v>
      </c>
      <c r="G461" s="26" t="s">
        <v>333</v>
      </c>
      <c r="H461" s="26" t="s">
        <v>334</v>
      </c>
      <c r="I461" s="26" t="s">
        <v>334</v>
      </c>
      <c r="J461" s="26" t="s">
        <v>334</v>
      </c>
      <c r="K461" s="26" t="s">
        <v>334</v>
      </c>
      <c r="L461" s="26" t="s">
        <v>334</v>
      </c>
      <c r="M461" s="26" t="s">
        <v>334</v>
      </c>
      <c r="N461" s="26" t="s">
        <v>334</v>
      </c>
      <c r="O461" s="26" t="s">
        <v>334</v>
      </c>
      <c r="P461" s="26" t="s">
        <v>334</v>
      </c>
      <c r="Q461" s="26" t="s">
        <v>332</v>
      </c>
      <c r="R461" s="26" t="s">
        <v>333</v>
      </c>
      <c r="S461" s="26" t="s">
        <v>333</v>
      </c>
      <c r="T461" s="26" t="s">
        <v>332</v>
      </c>
      <c r="U461" s="26" t="s">
        <v>334</v>
      </c>
      <c r="V461" s="26" t="s">
        <v>266</v>
      </c>
      <c r="W461" s="26" t="s">
        <v>333</v>
      </c>
      <c r="X461" s="26" t="s">
        <v>332</v>
      </c>
      <c r="Y461" s="26" t="s">
        <v>332</v>
      </c>
      <c r="Z461" s="26" t="s">
        <v>334</v>
      </c>
      <c r="AA461" s="26" t="s">
        <v>334</v>
      </c>
      <c r="AB461" s="26" t="s">
        <v>331</v>
      </c>
      <c r="AC461" s="26" t="s">
        <v>334</v>
      </c>
      <c r="AD461" s="26" t="s">
        <v>333</v>
      </c>
      <c r="AE461" s="155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">
        <v>0.99752005706129532</v>
      </c>
      <c r="E462" s="21">
        <v>1.0399</v>
      </c>
      <c r="F462" s="21">
        <v>1.0914117329999999</v>
      </c>
      <c r="G462" s="21">
        <v>1.004394601</v>
      </c>
      <c r="H462" s="21">
        <v>0.98999999999999988</v>
      </c>
      <c r="I462" s="21">
        <v>0.9839</v>
      </c>
      <c r="J462" s="21">
        <v>0.91</v>
      </c>
      <c r="K462" s="21">
        <v>0.98999999999999988</v>
      </c>
      <c r="L462" s="21">
        <v>1.05</v>
      </c>
      <c r="M462" s="21">
        <v>1.17</v>
      </c>
      <c r="N462" s="21">
        <v>1.01</v>
      </c>
      <c r="O462" s="21">
        <v>1.04</v>
      </c>
      <c r="P462" s="21">
        <v>1.03</v>
      </c>
      <c r="Q462" s="21">
        <v>0.95759910834944817</v>
      </c>
      <c r="R462" s="21">
        <v>0.93</v>
      </c>
      <c r="S462" s="21">
        <v>1.04</v>
      </c>
      <c r="T462" s="21">
        <v>1.05</v>
      </c>
      <c r="U462" s="21">
        <v>0.98</v>
      </c>
      <c r="V462" s="21">
        <v>1.03</v>
      </c>
      <c r="W462" s="21">
        <v>0.97</v>
      </c>
      <c r="X462" s="21">
        <v>0.94439999999999991</v>
      </c>
      <c r="Y462" s="21">
        <v>0.94579999999999997</v>
      </c>
      <c r="Z462" s="149">
        <v>1.27</v>
      </c>
      <c r="AA462" s="21">
        <v>1.1621999999999999</v>
      </c>
      <c r="AB462" s="149">
        <v>0.79215999999999986</v>
      </c>
      <c r="AC462" s="149">
        <v>1.31</v>
      </c>
      <c r="AD462" s="21">
        <v>1.04</v>
      </c>
      <c r="AE462" s="155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0.95960244714075016</v>
      </c>
      <c r="E463" s="11">
        <v>1.0267999999999999</v>
      </c>
      <c r="F463" s="11">
        <v>1.0992375529999998</v>
      </c>
      <c r="G463" s="11">
        <v>0.97646884200000006</v>
      </c>
      <c r="H463" s="11">
        <v>0.96</v>
      </c>
      <c r="I463" s="11">
        <v>1.0506</v>
      </c>
      <c r="J463" s="11">
        <v>0.90000000000000013</v>
      </c>
      <c r="K463" s="11">
        <v>1.02</v>
      </c>
      <c r="L463" s="11">
        <v>1.07</v>
      </c>
      <c r="M463" s="11">
        <v>1.17</v>
      </c>
      <c r="N463" s="11">
        <v>1.02</v>
      </c>
      <c r="O463" s="11">
        <v>1.02</v>
      </c>
      <c r="P463" s="11">
        <v>1.01</v>
      </c>
      <c r="Q463" s="11">
        <v>0.9546270413379665</v>
      </c>
      <c r="R463" s="11">
        <v>0.93999999999999984</v>
      </c>
      <c r="S463" s="11">
        <v>1.05</v>
      </c>
      <c r="T463" s="11">
        <v>1.03</v>
      </c>
      <c r="U463" s="11">
        <v>0.98999999999999988</v>
      </c>
      <c r="V463" s="11">
        <v>1.04</v>
      </c>
      <c r="W463" s="151">
        <v>0.93999999999999984</v>
      </c>
      <c r="X463" s="11">
        <v>0.9242999999999999</v>
      </c>
      <c r="Y463" s="11">
        <v>1.0031999999999999</v>
      </c>
      <c r="Z463" s="150">
        <v>1.272</v>
      </c>
      <c r="AA463" s="11">
        <v>1.1207</v>
      </c>
      <c r="AB463" s="150">
        <v>0.80719999999999992</v>
      </c>
      <c r="AC463" s="150">
        <v>1.22</v>
      </c>
      <c r="AD463" s="11">
        <v>1.07</v>
      </c>
      <c r="AE463" s="155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0.96022858703355518</v>
      </c>
      <c r="E464" s="11">
        <v>1.0331999999999999</v>
      </c>
      <c r="F464" s="11">
        <v>1.0621711489999999</v>
      </c>
      <c r="G464" s="11">
        <v>1.0044753909999999</v>
      </c>
      <c r="H464" s="11">
        <v>0.96</v>
      </c>
      <c r="I464" s="11">
        <v>0.92490000000000006</v>
      </c>
      <c r="J464" s="11">
        <v>0.91</v>
      </c>
      <c r="K464" s="11">
        <v>1.02</v>
      </c>
      <c r="L464" s="11">
        <v>1.07</v>
      </c>
      <c r="M464" s="11">
        <v>1.1599999999999999</v>
      </c>
      <c r="N464" s="11">
        <v>1</v>
      </c>
      <c r="O464" s="11">
        <v>1.04</v>
      </c>
      <c r="P464" s="11">
        <v>1.01</v>
      </c>
      <c r="Q464" s="11">
        <v>0.94090016374764196</v>
      </c>
      <c r="R464" s="11">
        <v>0.93999999999999984</v>
      </c>
      <c r="S464" s="11">
        <v>1.03</v>
      </c>
      <c r="T464" s="11">
        <v>1.06</v>
      </c>
      <c r="U464" s="11">
        <v>0.98</v>
      </c>
      <c r="V464" s="11">
        <v>1.05</v>
      </c>
      <c r="W464" s="11">
        <v>0.96</v>
      </c>
      <c r="X464" s="11">
        <v>0.94540000000000002</v>
      </c>
      <c r="Y464" s="11">
        <v>1.0382</v>
      </c>
      <c r="Z464" s="150">
        <v>1.3559999999999999</v>
      </c>
      <c r="AA464" s="11">
        <v>1.1207</v>
      </c>
      <c r="AB464" s="150">
        <v>0.77784000000000009</v>
      </c>
      <c r="AC464" s="150">
        <v>1.3</v>
      </c>
      <c r="AD464" s="11">
        <v>1.07</v>
      </c>
      <c r="AE464" s="155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0.98238039974848346</v>
      </c>
      <c r="E465" s="11">
        <v>1.0504</v>
      </c>
      <c r="F465" s="11">
        <v>1.045877298</v>
      </c>
      <c r="G465" s="11">
        <v>0.98726209799999998</v>
      </c>
      <c r="H465" s="11">
        <v>0.98999999999999988</v>
      </c>
      <c r="I465" s="11">
        <v>0.90769999999999995</v>
      </c>
      <c r="J465" s="11">
        <v>0.91</v>
      </c>
      <c r="K465" s="11">
        <v>1.04</v>
      </c>
      <c r="L465" s="11">
        <v>1.06</v>
      </c>
      <c r="M465" s="11">
        <v>1.1499999999999999</v>
      </c>
      <c r="N465" s="11">
        <v>0.98999999999999988</v>
      </c>
      <c r="O465" s="11">
        <v>1.02</v>
      </c>
      <c r="P465" s="11">
        <v>1.01</v>
      </c>
      <c r="Q465" s="11">
        <v>0.97416335648989516</v>
      </c>
      <c r="R465" s="11">
        <v>0.95</v>
      </c>
      <c r="S465" s="11">
        <v>1.04</v>
      </c>
      <c r="T465" s="11">
        <v>1.05</v>
      </c>
      <c r="U465" s="11">
        <v>0.97</v>
      </c>
      <c r="V465" s="11">
        <v>1.05</v>
      </c>
      <c r="W465" s="11">
        <v>0.98</v>
      </c>
      <c r="X465" s="11">
        <v>0.91169999999999995</v>
      </c>
      <c r="Y465" s="11">
        <v>1.0042</v>
      </c>
      <c r="Z465" s="150">
        <v>1.25</v>
      </c>
      <c r="AA465" s="11">
        <v>1.1456</v>
      </c>
      <c r="AB465" s="150">
        <v>0.73583999999999994</v>
      </c>
      <c r="AC465" s="150">
        <v>1.25</v>
      </c>
      <c r="AD465" s="11">
        <v>1.07</v>
      </c>
      <c r="AE465" s="155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1.0151711517823243</v>
      </c>
    </row>
    <row r="466" spans="1:65">
      <c r="A466" s="30"/>
      <c r="B466" s="19">
        <v>1</v>
      </c>
      <c r="C466" s="9">
        <v>5</v>
      </c>
      <c r="D466" s="11">
        <v>0.97889876136135501</v>
      </c>
      <c r="E466" s="11">
        <v>1.0191999999999999</v>
      </c>
      <c r="F466" s="11">
        <v>1.1037599419999999</v>
      </c>
      <c r="G466" s="11">
        <v>0.99997420089999989</v>
      </c>
      <c r="H466" s="11">
        <v>0.95</v>
      </c>
      <c r="I466" s="11">
        <v>0.9355</v>
      </c>
      <c r="J466" s="11">
        <v>0.90000000000000013</v>
      </c>
      <c r="K466" s="11">
        <v>1.03</v>
      </c>
      <c r="L466" s="11">
        <v>1.08</v>
      </c>
      <c r="M466" s="11">
        <v>1.1599999999999999</v>
      </c>
      <c r="N466" s="11">
        <v>1.02</v>
      </c>
      <c r="O466" s="11">
        <v>1.04</v>
      </c>
      <c r="P466" s="11">
        <v>1.03</v>
      </c>
      <c r="Q466" s="11">
        <v>0.98072693537868783</v>
      </c>
      <c r="R466" s="11">
        <v>0.96</v>
      </c>
      <c r="S466" s="11">
        <v>1.05</v>
      </c>
      <c r="T466" s="11">
        <v>1.05</v>
      </c>
      <c r="U466" s="11">
        <v>0.98</v>
      </c>
      <c r="V466" s="11">
        <v>1.06</v>
      </c>
      <c r="W466" s="11">
        <v>0.97</v>
      </c>
      <c r="X466" s="11">
        <v>0.93080000000000007</v>
      </c>
      <c r="Y466" s="11">
        <v>1.0403</v>
      </c>
      <c r="Z466" s="150">
        <v>1.3979999999999999</v>
      </c>
      <c r="AA466" s="11">
        <v>1.1456</v>
      </c>
      <c r="AB466" s="150">
        <v>0.82159999999999989</v>
      </c>
      <c r="AC466" s="150">
        <v>1.19</v>
      </c>
      <c r="AD466" s="11">
        <v>1.08</v>
      </c>
      <c r="AE466" s="155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96</v>
      </c>
    </row>
    <row r="467" spans="1:65">
      <c r="A467" s="30"/>
      <c r="B467" s="19">
        <v>1</v>
      </c>
      <c r="C467" s="9">
        <v>6</v>
      </c>
      <c r="D467" s="11">
        <v>0.9696953455212598</v>
      </c>
      <c r="E467" s="11">
        <v>1.0416999999999998</v>
      </c>
      <c r="F467" s="11">
        <v>1.0551650079999999</v>
      </c>
      <c r="G467" s="11">
        <v>1.0050143890000001</v>
      </c>
      <c r="H467" s="151">
        <v>0.86999999999999988</v>
      </c>
      <c r="I467" s="11">
        <v>0.95949999999999991</v>
      </c>
      <c r="J467" s="11">
        <v>0.90000000000000013</v>
      </c>
      <c r="K467" s="11">
        <v>0.98999999999999988</v>
      </c>
      <c r="L467" s="151">
        <v>1</v>
      </c>
      <c r="M467" s="151">
        <v>1.07</v>
      </c>
      <c r="N467" s="11">
        <v>1.01</v>
      </c>
      <c r="O467" s="11">
        <v>1.04</v>
      </c>
      <c r="P467" s="11">
        <v>1.07</v>
      </c>
      <c r="Q467" s="11">
        <v>0.99024950935142475</v>
      </c>
      <c r="R467" s="11">
        <v>0.95</v>
      </c>
      <c r="S467" s="11">
        <v>1.03</v>
      </c>
      <c r="T467" s="11">
        <v>1.05</v>
      </c>
      <c r="U467" s="11">
        <v>0.96</v>
      </c>
      <c r="V467" s="11">
        <v>1.05</v>
      </c>
      <c r="W467" s="11">
        <v>0.97</v>
      </c>
      <c r="X467" s="11">
        <v>0.8962</v>
      </c>
      <c r="Y467" s="11">
        <v>1.0132000000000001</v>
      </c>
      <c r="Z467" s="150">
        <v>1.3109999999999999</v>
      </c>
      <c r="AA467" s="11">
        <v>1.129</v>
      </c>
      <c r="AB467" s="150">
        <v>0.81519999999999992</v>
      </c>
      <c r="AC467" s="150">
        <v>1.26</v>
      </c>
      <c r="AD467" s="11">
        <v>1.1000000000000001</v>
      </c>
      <c r="AE467" s="155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20" t="s">
        <v>267</v>
      </c>
      <c r="C468" s="12"/>
      <c r="D468" s="22">
        <v>0.97472093297778317</v>
      </c>
      <c r="E468" s="22">
        <v>1.0351999999999999</v>
      </c>
      <c r="F468" s="22">
        <v>1.0762704471666664</v>
      </c>
      <c r="G468" s="22">
        <v>0.9962649203166668</v>
      </c>
      <c r="H468" s="22">
        <v>0.95333333333333325</v>
      </c>
      <c r="I468" s="22">
        <v>0.96035000000000004</v>
      </c>
      <c r="J468" s="22">
        <v>0.90500000000000014</v>
      </c>
      <c r="K468" s="22">
        <v>1.0150000000000001</v>
      </c>
      <c r="L468" s="22">
        <v>1.0549999999999999</v>
      </c>
      <c r="M468" s="22">
        <v>1.1466666666666667</v>
      </c>
      <c r="N468" s="22">
        <v>1.0083333333333335</v>
      </c>
      <c r="O468" s="22">
        <v>1.0333333333333334</v>
      </c>
      <c r="P468" s="22">
        <v>1.0266666666666666</v>
      </c>
      <c r="Q468" s="22">
        <v>0.96637768577584404</v>
      </c>
      <c r="R468" s="22">
        <v>0.94499999999999995</v>
      </c>
      <c r="S468" s="22">
        <v>1.04</v>
      </c>
      <c r="T468" s="22">
        <v>1.0483333333333333</v>
      </c>
      <c r="U468" s="22">
        <v>0.97666666666666668</v>
      </c>
      <c r="V468" s="22">
        <v>1.0466666666666666</v>
      </c>
      <c r="W468" s="22">
        <v>0.96499999999999986</v>
      </c>
      <c r="X468" s="22">
        <v>0.92546666666666655</v>
      </c>
      <c r="Y468" s="22">
        <v>1.0074833333333333</v>
      </c>
      <c r="Z468" s="22">
        <v>1.3094999999999999</v>
      </c>
      <c r="AA468" s="22">
        <v>1.1373</v>
      </c>
      <c r="AB468" s="22">
        <v>0.79164000000000001</v>
      </c>
      <c r="AC468" s="22">
        <v>1.2549999999999999</v>
      </c>
      <c r="AD468" s="22">
        <v>1.071666666666667</v>
      </c>
      <c r="AE468" s="155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268</v>
      </c>
      <c r="C469" s="29"/>
      <c r="D469" s="11">
        <v>0.97429705344130735</v>
      </c>
      <c r="E469" s="11">
        <v>1.0365500000000001</v>
      </c>
      <c r="F469" s="11">
        <v>1.0767914409999999</v>
      </c>
      <c r="G469" s="11">
        <v>1.0021844009500001</v>
      </c>
      <c r="H469" s="11">
        <v>0.96</v>
      </c>
      <c r="I469" s="11">
        <v>0.94750000000000001</v>
      </c>
      <c r="J469" s="11">
        <v>0.90500000000000003</v>
      </c>
      <c r="K469" s="11">
        <v>1.02</v>
      </c>
      <c r="L469" s="11">
        <v>1.0649999999999999</v>
      </c>
      <c r="M469" s="11">
        <v>1.1599999999999999</v>
      </c>
      <c r="N469" s="11">
        <v>1.01</v>
      </c>
      <c r="O469" s="11">
        <v>1.04</v>
      </c>
      <c r="P469" s="11">
        <v>1.02</v>
      </c>
      <c r="Q469" s="11">
        <v>0.96588123241967172</v>
      </c>
      <c r="R469" s="11">
        <v>0.94499999999999984</v>
      </c>
      <c r="S469" s="11">
        <v>1.04</v>
      </c>
      <c r="T469" s="11">
        <v>1.05</v>
      </c>
      <c r="U469" s="11">
        <v>0.98</v>
      </c>
      <c r="V469" s="11">
        <v>1.05</v>
      </c>
      <c r="W469" s="11">
        <v>0.97</v>
      </c>
      <c r="X469" s="11">
        <v>0.92754999999999999</v>
      </c>
      <c r="Y469" s="11">
        <v>1.0087000000000002</v>
      </c>
      <c r="Z469" s="11">
        <v>1.2915000000000001</v>
      </c>
      <c r="AA469" s="11">
        <v>1.1373</v>
      </c>
      <c r="AB469" s="11">
        <v>0.79967999999999995</v>
      </c>
      <c r="AC469" s="11">
        <v>1.2549999999999999</v>
      </c>
      <c r="AD469" s="11">
        <v>1.07</v>
      </c>
      <c r="AE469" s="155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269</v>
      </c>
      <c r="C470" s="29"/>
      <c r="D470" s="23">
        <v>1.4558674214668986E-2</v>
      </c>
      <c r="E470" s="23">
        <v>1.1188744344205954E-2</v>
      </c>
      <c r="F470" s="23">
        <v>2.4820927060509965E-2</v>
      </c>
      <c r="G470" s="23">
        <v>1.1804668804557225E-2</v>
      </c>
      <c r="H470" s="23">
        <v>4.4121045620731464E-2</v>
      </c>
      <c r="I470" s="23">
        <v>5.1665530095025627E-2</v>
      </c>
      <c r="J470" s="23">
        <v>5.4772255750516049E-3</v>
      </c>
      <c r="K470" s="23">
        <v>2.0736441353327795E-2</v>
      </c>
      <c r="L470" s="23">
        <v>2.8809720581775892E-2</v>
      </c>
      <c r="M470" s="23">
        <v>3.8297084310253471E-2</v>
      </c>
      <c r="N470" s="23">
        <v>1.1690451944500167E-2</v>
      </c>
      <c r="O470" s="23">
        <v>1.0327955589886454E-2</v>
      </c>
      <c r="P470" s="23">
        <v>2.3380903889000264E-2</v>
      </c>
      <c r="Q470" s="23">
        <v>1.8442487839172725E-2</v>
      </c>
      <c r="R470" s="23">
        <v>1.0488088481701515E-2</v>
      </c>
      <c r="S470" s="23">
        <v>8.9442719099991665E-3</v>
      </c>
      <c r="T470" s="23">
        <v>9.8319208025017604E-3</v>
      </c>
      <c r="U470" s="23">
        <v>1.0327955589886426E-2</v>
      </c>
      <c r="V470" s="23">
        <v>1.0327955589886455E-2</v>
      </c>
      <c r="W470" s="23">
        <v>1.3784048752090274E-2</v>
      </c>
      <c r="X470" s="23">
        <v>1.9139871124609659E-2</v>
      </c>
      <c r="Y470" s="23">
        <v>3.4313520173055223E-2</v>
      </c>
      <c r="Z470" s="23">
        <v>5.745171886027426E-2</v>
      </c>
      <c r="AA470" s="23">
        <v>1.6599999999999948E-2</v>
      </c>
      <c r="AB470" s="23">
        <v>3.1620054395905116E-2</v>
      </c>
      <c r="AC470" s="23">
        <v>4.5934736311423446E-2</v>
      </c>
      <c r="AD470" s="23">
        <v>1.9407902170679534E-2</v>
      </c>
      <c r="AE470" s="209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7"/>
    </row>
    <row r="471" spans="1:65">
      <c r="A471" s="30"/>
      <c r="B471" s="3" t="s">
        <v>87</v>
      </c>
      <c r="C471" s="29"/>
      <c r="D471" s="13">
        <v>1.4936248645232309E-2</v>
      </c>
      <c r="E471" s="13">
        <v>1.0808292449967113E-2</v>
      </c>
      <c r="F471" s="13">
        <v>2.3061979566429837E-2</v>
      </c>
      <c r="G471" s="13">
        <v>1.1848925485407098E-2</v>
      </c>
      <c r="H471" s="13">
        <v>4.6280817084683359E-2</v>
      </c>
      <c r="I471" s="13">
        <v>5.3798646425808949E-2</v>
      </c>
      <c r="J471" s="13">
        <v>6.0521829558581259E-3</v>
      </c>
      <c r="K471" s="13">
        <v>2.0429991481111125E-2</v>
      </c>
      <c r="L471" s="13">
        <v>2.7307792020640657E-2</v>
      </c>
      <c r="M471" s="13">
        <v>3.3398620038011743E-2</v>
      </c>
      <c r="N471" s="13">
        <v>1.1593836639173717E-2</v>
      </c>
      <c r="O471" s="13">
        <v>9.9947957321481797E-3</v>
      </c>
      <c r="P471" s="13">
        <v>2.2773607684091167E-2</v>
      </c>
      <c r="Q471" s="13">
        <v>1.908414081846934E-2</v>
      </c>
      <c r="R471" s="13">
        <v>1.1098506329842873E-2</v>
      </c>
      <c r="S471" s="13">
        <v>8.6002614519222753E-3</v>
      </c>
      <c r="T471" s="13">
        <v>9.3786207972989758E-3</v>
      </c>
      <c r="U471" s="13">
        <v>1.0574698556197706E-2</v>
      </c>
      <c r="V471" s="13">
        <v>9.8674734935220911E-3</v>
      </c>
      <c r="W471" s="13">
        <v>1.4283988344135001E-2</v>
      </c>
      <c r="X471" s="13">
        <v>2.0681318748677777E-2</v>
      </c>
      <c r="Y471" s="13">
        <v>3.4058647957506551E-2</v>
      </c>
      <c r="Z471" s="13">
        <v>4.3873019366379738E-2</v>
      </c>
      <c r="AA471" s="13">
        <v>1.4595972918315263E-2</v>
      </c>
      <c r="AB471" s="13">
        <v>3.9942466772655644E-2</v>
      </c>
      <c r="AC471" s="13">
        <v>3.6601383515078446E-2</v>
      </c>
      <c r="AD471" s="13">
        <v>1.8110017577616978E-2</v>
      </c>
      <c r="AE471" s="155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3" t="s">
        <v>270</v>
      </c>
      <c r="C472" s="29"/>
      <c r="D472" s="13">
        <v>-3.984571343809673E-2</v>
      </c>
      <c r="E472" s="13">
        <v>1.9729528545517905E-2</v>
      </c>
      <c r="F472" s="13">
        <v>6.0186201387884886E-2</v>
      </c>
      <c r="G472" s="13">
        <v>-1.8623688658276016E-2</v>
      </c>
      <c r="H472" s="13">
        <v>-6.0913687648061265E-2</v>
      </c>
      <c r="I472" s="13">
        <v>-5.4001881048407863E-2</v>
      </c>
      <c r="J472" s="13">
        <v>-0.10852470698058936</v>
      </c>
      <c r="K472" s="13">
        <v>-1.6859401690416664E-4</v>
      </c>
      <c r="L472" s="13">
        <v>3.9233628878981186E-2</v>
      </c>
      <c r="M472" s="13">
        <v>0.12953038968205233</v>
      </c>
      <c r="N472" s="13">
        <v>-6.7356311662183366E-3</v>
      </c>
      <c r="O472" s="13">
        <v>1.7890758143709995E-2</v>
      </c>
      <c r="P472" s="13">
        <v>1.1323720994395714E-2</v>
      </c>
      <c r="Q472" s="13">
        <v>-4.8064275586253702E-2</v>
      </c>
      <c r="R472" s="13">
        <v>-6.9122484084704006E-2</v>
      </c>
      <c r="S472" s="13">
        <v>2.4457795293024276E-2</v>
      </c>
      <c r="T472" s="13">
        <v>3.2666591729667127E-2</v>
      </c>
      <c r="U472" s="13">
        <v>-3.7929057625461282E-2</v>
      </c>
      <c r="V472" s="13">
        <v>3.1024832442338335E-2</v>
      </c>
      <c r="W472" s="13">
        <v>-4.9421372636761385E-2</v>
      </c>
      <c r="X472" s="13">
        <v>-8.8363902932194871E-2</v>
      </c>
      <c r="Y472" s="13">
        <v>-7.5729284027561405E-3</v>
      </c>
      <c r="Z472" s="13">
        <v>0.28993027205405286</v>
      </c>
      <c r="AA472" s="13">
        <v>0.12030370248726574</v>
      </c>
      <c r="AB472" s="13">
        <v>-0.2201906066675291</v>
      </c>
      <c r="AC472" s="13">
        <v>0.23624474335840895</v>
      </c>
      <c r="AD472" s="13">
        <v>5.5651221752267332E-2</v>
      </c>
      <c r="AE472" s="155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46" t="s">
        <v>271</v>
      </c>
      <c r="C473" s="47"/>
      <c r="D473" s="45">
        <v>0.56000000000000005</v>
      </c>
      <c r="E473" s="45">
        <v>0.28000000000000003</v>
      </c>
      <c r="F473" s="45">
        <v>0.85</v>
      </c>
      <c r="G473" s="45">
        <v>0.26</v>
      </c>
      <c r="H473" s="45">
        <v>0.86</v>
      </c>
      <c r="I473" s="45">
        <v>0.76</v>
      </c>
      <c r="J473" s="45">
        <v>1.53</v>
      </c>
      <c r="K473" s="45">
        <v>0</v>
      </c>
      <c r="L473" s="45">
        <v>0.55000000000000004</v>
      </c>
      <c r="M473" s="45">
        <v>1.83</v>
      </c>
      <c r="N473" s="45">
        <v>0.09</v>
      </c>
      <c r="O473" s="45">
        <v>0.25</v>
      </c>
      <c r="P473" s="45">
        <v>0.16</v>
      </c>
      <c r="Q473" s="45">
        <v>0.67</v>
      </c>
      <c r="R473" s="45">
        <v>0.97</v>
      </c>
      <c r="S473" s="45">
        <v>0.35</v>
      </c>
      <c r="T473" s="45">
        <v>0.46</v>
      </c>
      <c r="U473" s="45">
        <v>0.53</v>
      </c>
      <c r="V473" s="45">
        <v>0.44</v>
      </c>
      <c r="W473" s="45">
        <v>0.69</v>
      </c>
      <c r="X473" s="45">
        <v>1.24</v>
      </c>
      <c r="Y473" s="45">
        <v>0.1</v>
      </c>
      <c r="Z473" s="45">
        <v>4.08</v>
      </c>
      <c r="AA473" s="45">
        <v>1.7</v>
      </c>
      <c r="AB473" s="45">
        <v>3.1</v>
      </c>
      <c r="AC473" s="45">
        <v>3.33</v>
      </c>
      <c r="AD473" s="45">
        <v>0.79</v>
      </c>
      <c r="AE473" s="155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BM474" s="56"/>
    </row>
    <row r="475" spans="1:65" ht="15">
      <c r="B475" s="8" t="s">
        <v>585</v>
      </c>
      <c r="BM475" s="28" t="s">
        <v>67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227</v>
      </c>
      <c r="E476" s="17" t="s">
        <v>227</v>
      </c>
      <c r="F476" s="17" t="s">
        <v>227</v>
      </c>
      <c r="G476" s="17" t="s">
        <v>227</v>
      </c>
      <c r="H476" s="17" t="s">
        <v>227</v>
      </c>
      <c r="I476" s="17" t="s">
        <v>227</v>
      </c>
      <c r="J476" s="17" t="s">
        <v>227</v>
      </c>
      <c r="K476" s="17" t="s">
        <v>227</v>
      </c>
      <c r="L476" s="17" t="s">
        <v>227</v>
      </c>
      <c r="M476" s="17" t="s">
        <v>227</v>
      </c>
      <c r="N476" s="17" t="s">
        <v>227</v>
      </c>
      <c r="O476" s="17" t="s">
        <v>227</v>
      </c>
      <c r="P476" s="17" t="s">
        <v>227</v>
      </c>
      <c r="Q476" s="17" t="s">
        <v>227</v>
      </c>
      <c r="R476" s="17" t="s">
        <v>227</v>
      </c>
      <c r="S476" s="17" t="s">
        <v>227</v>
      </c>
      <c r="T476" s="17" t="s">
        <v>227</v>
      </c>
      <c r="U476" s="17" t="s">
        <v>227</v>
      </c>
      <c r="V476" s="17" t="s">
        <v>227</v>
      </c>
      <c r="W476" s="17" t="s">
        <v>227</v>
      </c>
      <c r="X476" s="17" t="s">
        <v>227</v>
      </c>
      <c r="Y476" s="17" t="s">
        <v>227</v>
      </c>
      <c r="Z476" s="17" t="s">
        <v>227</v>
      </c>
      <c r="AA476" s="17" t="s">
        <v>227</v>
      </c>
      <c r="AB476" s="15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228</v>
      </c>
      <c r="C477" s="9" t="s">
        <v>228</v>
      </c>
      <c r="D477" s="153" t="s">
        <v>232</v>
      </c>
      <c r="E477" s="154" t="s">
        <v>233</v>
      </c>
      <c r="F477" s="154" t="s">
        <v>237</v>
      </c>
      <c r="G477" s="154" t="s">
        <v>238</v>
      </c>
      <c r="H477" s="154" t="s">
        <v>239</v>
      </c>
      <c r="I477" s="154" t="s">
        <v>241</v>
      </c>
      <c r="J477" s="154" t="s">
        <v>242</v>
      </c>
      <c r="K477" s="154" t="s">
        <v>243</v>
      </c>
      <c r="L477" s="154" t="s">
        <v>244</v>
      </c>
      <c r="M477" s="154" t="s">
        <v>245</v>
      </c>
      <c r="N477" s="154" t="s">
        <v>246</v>
      </c>
      <c r="O477" s="154" t="s">
        <v>247</v>
      </c>
      <c r="P477" s="154" t="s">
        <v>248</v>
      </c>
      <c r="Q477" s="154" t="s">
        <v>249</v>
      </c>
      <c r="R477" s="154" t="s">
        <v>250</v>
      </c>
      <c r="S477" s="154" t="s">
        <v>251</v>
      </c>
      <c r="T477" s="154" t="s">
        <v>252</v>
      </c>
      <c r="U477" s="154" t="s">
        <v>253</v>
      </c>
      <c r="V477" s="154" t="s">
        <v>254</v>
      </c>
      <c r="W477" s="154" t="s">
        <v>255</v>
      </c>
      <c r="X477" s="154" t="s">
        <v>257</v>
      </c>
      <c r="Y477" s="154" t="s">
        <v>258</v>
      </c>
      <c r="Z477" s="154" t="s">
        <v>259</v>
      </c>
      <c r="AA477" s="154" t="s">
        <v>260</v>
      </c>
      <c r="AB477" s="155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290</v>
      </c>
      <c r="E478" s="11" t="s">
        <v>290</v>
      </c>
      <c r="F478" s="11" t="s">
        <v>330</v>
      </c>
      <c r="G478" s="11" t="s">
        <v>290</v>
      </c>
      <c r="H478" s="11" t="s">
        <v>329</v>
      </c>
      <c r="I478" s="11" t="s">
        <v>290</v>
      </c>
      <c r="J478" s="11" t="s">
        <v>290</v>
      </c>
      <c r="K478" s="11" t="s">
        <v>290</v>
      </c>
      <c r="L478" s="11" t="s">
        <v>290</v>
      </c>
      <c r="M478" s="11" t="s">
        <v>290</v>
      </c>
      <c r="N478" s="11" t="s">
        <v>290</v>
      </c>
      <c r="O478" s="11" t="s">
        <v>330</v>
      </c>
      <c r="P478" s="11" t="s">
        <v>330</v>
      </c>
      <c r="Q478" s="11" t="s">
        <v>330</v>
      </c>
      <c r="R478" s="11" t="s">
        <v>330</v>
      </c>
      <c r="S478" s="11" t="s">
        <v>330</v>
      </c>
      <c r="T478" s="11" t="s">
        <v>290</v>
      </c>
      <c r="U478" s="11" t="s">
        <v>290</v>
      </c>
      <c r="V478" s="11" t="s">
        <v>329</v>
      </c>
      <c r="W478" s="11" t="s">
        <v>290</v>
      </c>
      <c r="X478" s="11" t="s">
        <v>329</v>
      </c>
      <c r="Y478" s="11" t="s">
        <v>329</v>
      </c>
      <c r="Z478" s="11" t="s">
        <v>290</v>
      </c>
      <c r="AA478" s="11" t="s">
        <v>330</v>
      </c>
      <c r="AB478" s="155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331</v>
      </c>
      <c r="E479" s="26" t="s">
        <v>332</v>
      </c>
      <c r="F479" s="26" t="s">
        <v>334</v>
      </c>
      <c r="G479" s="26" t="s">
        <v>334</v>
      </c>
      <c r="H479" s="26" t="s">
        <v>334</v>
      </c>
      <c r="I479" s="26" t="s">
        <v>334</v>
      </c>
      <c r="J479" s="26" t="s">
        <v>334</v>
      </c>
      <c r="K479" s="26" t="s">
        <v>334</v>
      </c>
      <c r="L479" s="26" t="s">
        <v>334</v>
      </c>
      <c r="M479" s="26" t="s">
        <v>334</v>
      </c>
      <c r="N479" s="26" t="s">
        <v>334</v>
      </c>
      <c r="O479" s="26" t="s">
        <v>332</v>
      </c>
      <c r="P479" s="26" t="s">
        <v>333</v>
      </c>
      <c r="Q479" s="26" t="s">
        <v>333</v>
      </c>
      <c r="R479" s="26" t="s">
        <v>332</v>
      </c>
      <c r="S479" s="26" t="s">
        <v>334</v>
      </c>
      <c r="T479" s="26" t="s">
        <v>266</v>
      </c>
      <c r="U479" s="26" t="s">
        <v>333</v>
      </c>
      <c r="V479" s="26" t="s">
        <v>332</v>
      </c>
      <c r="W479" s="26" t="s">
        <v>332</v>
      </c>
      <c r="X479" s="26" t="s">
        <v>334</v>
      </c>
      <c r="Y479" s="26" t="s">
        <v>331</v>
      </c>
      <c r="Z479" s="26" t="s">
        <v>334</v>
      </c>
      <c r="AA479" s="26" t="s">
        <v>333</v>
      </c>
      <c r="AB479" s="155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8">
        <v>1</v>
      </c>
      <c r="C480" s="14">
        <v>1</v>
      </c>
      <c r="D480" s="233">
        <v>19.21025731955643</v>
      </c>
      <c r="E480" s="233">
        <v>18.305</v>
      </c>
      <c r="F480" s="233">
        <v>22</v>
      </c>
      <c r="G480" s="233">
        <v>23.212800000000001</v>
      </c>
      <c r="H480" s="233">
        <v>19</v>
      </c>
      <c r="I480" s="233">
        <v>17.8</v>
      </c>
      <c r="J480" s="233">
        <v>19.2</v>
      </c>
      <c r="K480" s="233">
        <v>22.1</v>
      </c>
      <c r="L480" s="233">
        <v>17.899999999999999</v>
      </c>
      <c r="M480" s="233">
        <v>17.100000000000001</v>
      </c>
      <c r="N480" s="233">
        <v>17</v>
      </c>
      <c r="O480" s="233">
        <v>23.053435292208672</v>
      </c>
      <c r="P480" s="233">
        <v>15</v>
      </c>
      <c r="Q480" s="233">
        <v>15.5</v>
      </c>
      <c r="R480" s="233">
        <v>26</v>
      </c>
      <c r="S480" s="233">
        <v>15.1</v>
      </c>
      <c r="T480" s="233">
        <v>13.2</v>
      </c>
      <c r="U480" s="233">
        <v>19.399999999999999</v>
      </c>
      <c r="V480" s="232">
        <v>30</v>
      </c>
      <c r="W480" s="233">
        <v>21.097999999999999</v>
      </c>
      <c r="X480" s="232">
        <v>8</v>
      </c>
      <c r="Y480" s="233">
        <v>14.559999999999999</v>
      </c>
      <c r="Z480" s="233">
        <v>27</v>
      </c>
      <c r="AA480" s="233">
        <v>19.2</v>
      </c>
      <c r="AB480" s="229"/>
      <c r="AC480" s="230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5">
        <v>1</v>
      </c>
    </row>
    <row r="481" spans="1:65">
      <c r="A481" s="30"/>
      <c r="B481" s="19">
        <v>1</v>
      </c>
      <c r="C481" s="9">
        <v>2</v>
      </c>
      <c r="D481" s="228">
        <v>19.092645596210229</v>
      </c>
      <c r="E481" s="228">
        <v>17.477</v>
      </c>
      <c r="F481" s="228">
        <v>20.7</v>
      </c>
      <c r="G481" s="228">
        <v>23.729700000000001</v>
      </c>
      <c r="H481" s="228">
        <v>19</v>
      </c>
      <c r="I481" s="228">
        <v>19.2</v>
      </c>
      <c r="J481" s="228">
        <v>19.2</v>
      </c>
      <c r="K481" s="228">
        <v>22.2</v>
      </c>
      <c r="L481" s="228">
        <v>17.8</v>
      </c>
      <c r="M481" s="228">
        <v>16.399999999999999</v>
      </c>
      <c r="N481" s="228">
        <v>17.600000000000001</v>
      </c>
      <c r="O481" s="228">
        <v>22.584351751800973</v>
      </c>
      <c r="P481" s="228">
        <v>16</v>
      </c>
      <c r="Q481" s="228">
        <v>15.9</v>
      </c>
      <c r="R481" s="228">
        <v>26.4</v>
      </c>
      <c r="S481" s="228">
        <v>15</v>
      </c>
      <c r="T481" s="228">
        <v>13.9</v>
      </c>
      <c r="U481" s="228">
        <v>19.600000000000001</v>
      </c>
      <c r="V481" s="236">
        <v>30</v>
      </c>
      <c r="W481" s="228">
        <v>23.335999999999999</v>
      </c>
      <c r="X481" s="236">
        <v>8</v>
      </c>
      <c r="Y481" s="228">
        <v>14.726400000000002</v>
      </c>
      <c r="Z481" s="228">
        <v>25.7</v>
      </c>
      <c r="AA481" s="228">
        <v>19.8</v>
      </c>
      <c r="AB481" s="229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5">
        <v>25</v>
      </c>
    </row>
    <row r="482" spans="1:65">
      <c r="A482" s="30"/>
      <c r="B482" s="19">
        <v>1</v>
      </c>
      <c r="C482" s="9">
        <v>3</v>
      </c>
      <c r="D482" s="228">
        <v>19.026713151565659</v>
      </c>
      <c r="E482" s="228">
        <v>17.263000000000002</v>
      </c>
      <c r="F482" s="228">
        <v>21.1</v>
      </c>
      <c r="G482" s="228">
        <v>23.075800000000001</v>
      </c>
      <c r="H482" s="228">
        <v>19</v>
      </c>
      <c r="I482" s="228">
        <v>19.3</v>
      </c>
      <c r="J482" s="228">
        <v>19.7</v>
      </c>
      <c r="K482" s="228">
        <v>19.7</v>
      </c>
      <c r="L482" s="228">
        <v>17.2</v>
      </c>
      <c r="M482" s="228">
        <v>16.8</v>
      </c>
      <c r="N482" s="228">
        <v>16.399999999999999</v>
      </c>
      <c r="O482" s="228">
        <v>19.381242854064379</v>
      </c>
      <c r="P482" s="228">
        <v>16</v>
      </c>
      <c r="Q482" s="228">
        <v>15.8</v>
      </c>
      <c r="R482" s="228">
        <v>26.3</v>
      </c>
      <c r="S482" s="228">
        <v>15.299999999999999</v>
      </c>
      <c r="T482" s="228">
        <v>12.3</v>
      </c>
      <c r="U482" s="228">
        <v>19.8</v>
      </c>
      <c r="V482" s="236">
        <v>31</v>
      </c>
      <c r="W482" s="228">
        <v>24.103999999999999</v>
      </c>
      <c r="X482" s="236">
        <v>8</v>
      </c>
      <c r="Y482" s="228">
        <v>14.073600000000003</v>
      </c>
      <c r="Z482" s="228">
        <v>24.3</v>
      </c>
      <c r="AA482" s="228">
        <v>19.899999999999999</v>
      </c>
      <c r="AB482" s="229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5">
        <v>16</v>
      </c>
    </row>
    <row r="483" spans="1:65">
      <c r="A483" s="30"/>
      <c r="B483" s="19">
        <v>1</v>
      </c>
      <c r="C483" s="9">
        <v>4</v>
      </c>
      <c r="D483" s="228">
        <v>18.393321049543491</v>
      </c>
      <c r="E483" s="228">
        <v>16.652000000000001</v>
      </c>
      <c r="F483" s="228">
        <v>20.399999999999999</v>
      </c>
      <c r="G483" s="228">
        <v>22.2258</v>
      </c>
      <c r="H483" s="228">
        <v>18</v>
      </c>
      <c r="I483" s="228">
        <v>19.399999999999999</v>
      </c>
      <c r="J483" s="228">
        <v>20</v>
      </c>
      <c r="K483" s="228">
        <v>23.2</v>
      </c>
      <c r="L483" s="237">
        <v>16.399999999999999</v>
      </c>
      <c r="M483" s="228">
        <v>17.899999999999999</v>
      </c>
      <c r="N483" s="228">
        <v>16.7</v>
      </c>
      <c r="O483" s="228">
        <v>23.525638758958372</v>
      </c>
      <c r="P483" s="228">
        <v>16</v>
      </c>
      <c r="Q483" s="228">
        <v>15.8</v>
      </c>
      <c r="R483" s="228">
        <v>27.6</v>
      </c>
      <c r="S483" s="228">
        <v>14.7</v>
      </c>
      <c r="T483" s="228">
        <v>13</v>
      </c>
      <c r="U483" s="228">
        <v>19.899999999999999</v>
      </c>
      <c r="V483" s="236">
        <v>30</v>
      </c>
      <c r="W483" s="228">
        <v>22.66</v>
      </c>
      <c r="X483" s="236">
        <v>8</v>
      </c>
      <c r="Y483" s="228">
        <v>14.7456</v>
      </c>
      <c r="Z483" s="228">
        <v>26.2</v>
      </c>
      <c r="AA483" s="228">
        <v>20.8</v>
      </c>
      <c r="AB483" s="229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5">
        <v>19.21737602502132</v>
      </c>
    </row>
    <row r="484" spans="1:65">
      <c r="A484" s="30"/>
      <c r="B484" s="19">
        <v>1</v>
      </c>
      <c r="C484" s="9">
        <v>5</v>
      </c>
      <c r="D484" s="228">
        <v>19.752306111364035</v>
      </c>
      <c r="E484" s="228">
        <v>16.940000000000001</v>
      </c>
      <c r="F484" s="228">
        <v>22</v>
      </c>
      <c r="G484" s="228">
        <v>24.291799999999999</v>
      </c>
      <c r="H484" s="228">
        <v>19</v>
      </c>
      <c r="I484" s="228">
        <v>19.2</v>
      </c>
      <c r="J484" s="228">
        <v>20.100000000000001</v>
      </c>
      <c r="K484" s="228">
        <v>21.9</v>
      </c>
      <c r="L484" s="228">
        <v>17.8</v>
      </c>
      <c r="M484" s="228">
        <v>17.399999999999999</v>
      </c>
      <c r="N484" s="228">
        <v>17.600000000000001</v>
      </c>
      <c r="O484" s="228">
        <v>20.025551624252632</v>
      </c>
      <c r="P484" s="228">
        <v>17</v>
      </c>
      <c r="Q484" s="228">
        <v>15.299999999999999</v>
      </c>
      <c r="R484" s="228">
        <v>27.3</v>
      </c>
      <c r="S484" s="228">
        <v>15.1</v>
      </c>
      <c r="T484" s="228">
        <v>14.1</v>
      </c>
      <c r="U484" s="228">
        <v>21.4</v>
      </c>
      <c r="V484" s="236">
        <v>31</v>
      </c>
      <c r="W484" s="228">
        <v>23.231999999999999</v>
      </c>
      <c r="X484" s="236">
        <v>8</v>
      </c>
      <c r="Y484" s="228">
        <v>14.553599999999999</v>
      </c>
      <c r="Z484" s="228">
        <v>22.1</v>
      </c>
      <c r="AA484" s="228">
        <v>20.100000000000001</v>
      </c>
      <c r="AB484" s="229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5">
        <v>97</v>
      </c>
    </row>
    <row r="485" spans="1:65">
      <c r="A485" s="30"/>
      <c r="B485" s="19">
        <v>1</v>
      </c>
      <c r="C485" s="9">
        <v>6</v>
      </c>
      <c r="D485" s="228">
        <v>19.820884752989855</v>
      </c>
      <c r="E485" s="228">
        <v>14.787000000000001</v>
      </c>
      <c r="F485" s="228">
        <v>21.2</v>
      </c>
      <c r="G485" s="228">
        <v>23.163799999999998</v>
      </c>
      <c r="H485" s="228">
        <v>18</v>
      </c>
      <c r="I485" s="237">
        <v>17</v>
      </c>
      <c r="J485" s="237">
        <v>16.5</v>
      </c>
      <c r="K485" s="228">
        <v>19</v>
      </c>
      <c r="L485" s="228">
        <v>17.7</v>
      </c>
      <c r="M485" s="228">
        <v>16.8</v>
      </c>
      <c r="N485" s="228">
        <v>17.3</v>
      </c>
      <c r="O485" s="228">
        <v>21.919987040300153</v>
      </c>
      <c r="P485" s="228">
        <v>17</v>
      </c>
      <c r="Q485" s="228">
        <v>15.6</v>
      </c>
      <c r="R485" s="228">
        <v>27.3</v>
      </c>
      <c r="S485" s="228">
        <v>15.299999999999999</v>
      </c>
      <c r="T485" s="228">
        <v>13.1</v>
      </c>
      <c r="U485" s="228">
        <v>21.7</v>
      </c>
      <c r="V485" s="236">
        <v>30</v>
      </c>
      <c r="W485" s="228">
        <v>24.007999999999999</v>
      </c>
      <c r="X485" s="236">
        <v>8</v>
      </c>
      <c r="Y485" s="228">
        <v>14.8864</v>
      </c>
      <c r="Z485" s="228">
        <v>24.1</v>
      </c>
      <c r="AA485" s="228">
        <v>20.6</v>
      </c>
      <c r="AB485" s="229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1"/>
    </row>
    <row r="486" spans="1:65">
      <c r="A486" s="30"/>
      <c r="B486" s="20" t="s">
        <v>267</v>
      </c>
      <c r="C486" s="12"/>
      <c r="D486" s="238">
        <v>19.216021330204949</v>
      </c>
      <c r="E486" s="238">
        <v>16.904</v>
      </c>
      <c r="F486" s="238">
        <v>21.233333333333334</v>
      </c>
      <c r="G486" s="238">
        <v>23.283283333333333</v>
      </c>
      <c r="H486" s="238">
        <v>18.666666666666668</v>
      </c>
      <c r="I486" s="238">
        <v>18.649999999999999</v>
      </c>
      <c r="J486" s="238">
        <v>19.116666666666664</v>
      </c>
      <c r="K486" s="238">
        <v>21.349999999999998</v>
      </c>
      <c r="L486" s="238">
        <v>17.466666666666669</v>
      </c>
      <c r="M486" s="238">
        <v>17.066666666666666</v>
      </c>
      <c r="N486" s="238">
        <v>17.100000000000001</v>
      </c>
      <c r="O486" s="238">
        <v>21.748367886930861</v>
      </c>
      <c r="P486" s="238">
        <v>16.166666666666668</v>
      </c>
      <c r="Q486" s="238">
        <v>15.649999999999999</v>
      </c>
      <c r="R486" s="238">
        <v>26.816666666666674</v>
      </c>
      <c r="S486" s="238">
        <v>15.08333333333333</v>
      </c>
      <c r="T486" s="238">
        <v>13.266666666666666</v>
      </c>
      <c r="U486" s="238">
        <v>20.3</v>
      </c>
      <c r="V486" s="238">
        <v>30.333333333333332</v>
      </c>
      <c r="W486" s="238">
        <v>23.072999999999997</v>
      </c>
      <c r="X486" s="238">
        <v>8</v>
      </c>
      <c r="Y486" s="238">
        <v>14.590933333333332</v>
      </c>
      <c r="Z486" s="238">
        <v>24.900000000000002</v>
      </c>
      <c r="AA486" s="238">
        <v>20.066666666666666</v>
      </c>
      <c r="AB486" s="229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1"/>
    </row>
    <row r="487" spans="1:65">
      <c r="A487" s="30"/>
      <c r="B487" s="3" t="s">
        <v>268</v>
      </c>
      <c r="C487" s="29"/>
      <c r="D487" s="228">
        <v>19.151451457883329</v>
      </c>
      <c r="E487" s="228">
        <v>17.101500000000001</v>
      </c>
      <c r="F487" s="228">
        <v>21.15</v>
      </c>
      <c r="G487" s="228">
        <v>23.188299999999998</v>
      </c>
      <c r="H487" s="228">
        <v>19</v>
      </c>
      <c r="I487" s="228">
        <v>19.2</v>
      </c>
      <c r="J487" s="228">
        <v>19.45</v>
      </c>
      <c r="K487" s="228">
        <v>22</v>
      </c>
      <c r="L487" s="228">
        <v>17.75</v>
      </c>
      <c r="M487" s="228">
        <v>16.950000000000003</v>
      </c>
      <c r="N487" s="228">
        <v>17.149999999999999</v>
      </c>
      <c r="O487" s="228">
        <v>22.252169396050562</v>
      </c>
      <c r="P487" s="228">
        <v>16</v>
      </c>
      <c r="Q487" s="228">
        <v>15.7</v>
      </c>
      <c r="R487" s="228">
        <v>26.85</v>
      </c>
      <c r="S487" s="228">
        <v>15.1</v>
      </c>
      <c r="T487" s="228">
        <v>13.149999999999999</v>
      </c>
      <c r="U487" s="228">
        <v>19.850000000000001</v>
      </c>
      <c r="V487" s="228">
        <v>30</v>
      </c>
      <c r="W487" s="228">
        <v>23.283999999999999</v>
      </c>
      <c r="X487" s="228">
        <v>8</v>
      </c>
      <c r="Y487" s="228">
        <v>14.6432</v>
      </c>
      <c r="Z487" s="228">
        <v>25</v>
      </c>
      <c r="AA487" s="228">
        <v>20</v>
      </c>
      <c r="AB487" s="229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1"/>
    </row>
    <row r="488" spans="1:65">
      <c r="A488" s="30"/>
      <c r="B488" s="3" t="s">
        <v>269</v>
      </c>
      <c r="C488" s="29"/>
      <c r="D488" s="228">
        <v>0.52562139617477133</v>
      </c>
      <c r="E488" s="228">
        <v>1.180381294328235</v>
      </c>
      <c r="F488" s="228">
        <v>0.6592925501373933</v>
      </c>
      <c r="G488" s="228">
        <v>0.69238113901713594</v>
      </c>
      <c r="H488" s="228">
        <v>0.5163977794943222</v>
      </c>
      <c r="I488" s="228">
        <v>1.0034938963441677</v>
      </c>
      <c r="J488" s="228">
        <v>1.3377842377105011</v>
      </c>
      <c r="K488" s="228">
        <v>1.6281891781976687</v>
      </c>
      <c r="L488" s="228">
        <v>0.57850381733111078</v>
      </c>
      <c r="M488" s="228">
        <v>0.52788887719544375</v>
      </c>
      <c r="N488" s="228">
        <v>0.48989794855663682</v>
      </c>
      <c r="O488" s="228">
        <v>1.6829492943742588</v>
      </c>
      <c r="P488" s="228">
        <v>0.752772652709081</v>
      </c>
      <c r="Q488" s="228">
        <v>0.22583179581272492</v>
      </c>
      <c r="R488" s="228">
        <v>0.6615638039272308</v>
      </c>
      <c r="S488" s="228">
        <v>0.22286019533929022</v>
      </c>
      <c r="T488" s="228">
        <v>0.65319726474218065</v>
      </c>
      <c r="U488" s="228">
        <v>0.9879271228182771</v>
      </c>
      <c r="V488" s="228">
        <v>0.5163977794943222</v>
      </c>
      <c r="W488" s="228">
        <v>1.1047922881700434</v>
      </c>
      <c r="X488" s="228">
        <v>0</v>
      </c>
      <c r="Y488" s="228">
        <v>0.28268638924905148</v>
      </c>
      <c r="Z488" s="228">
        <v>1.7652195330892975</v>
      </c>
      <c r="AA488" s="228">
        <v>0.578503817331111</v>
      </c>
      <c r="AB488" s="229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1"/>
    </row>
    <row r="489" spans="1:65">
      <c r="A489" s="30"/>
      <c r="B489" s="3" t="s">
        <v>87</v>
      </c>
      <c r="C489" s="29"/>
      <c r="D489" s="13">
        <v>2.735328958802552E-2</v>
      </c>
      <c r="E489" s="13">
        <v>6.9828519541424217E-2</v>
      </c>
      <c r="F489" s="13">
        <v>3.1049884621855255E-2</v>
      </c>
      <c r="G489" s="13">
        <v>2.9737263817336872E-2</v>
      </c>
      <c r="H489" s="13">
        <v>2.76641667586244E-2</v>
      </c>
      <c r="I489" s="13">
        <v>5.3806643235612218E-2</v>
      </c>
      <c r="J489" s="13">
        <v>6.9979994997933809E-2</v>
      </c>
      <c r="K489" s="13">
        <v>7.6261788205979814E-2</v>
      </c>
      <c r="L489" s="13">
        <v>3.3120447557124656E-2</v>
      </c>
      <c r="M489" s="13">
        <v>3.0930988898170534E-2</v>
      </c>
      <c r="N489" s="13">
        <v>2.8649002839569403E-2</v>
      </c>
      <c r="O489" s="13">
        <v>7.7382785831280013E-2</v>
      </c>
      <c r="P489" s="13">
        <v>4.6563256868602944E-2</v>
      </c>
      <c r="Q489" s="13">
        <v>1.4430146697298718E-2</v>
      </c>
      <c r="R489" s="13">
        <v>2.4669874602631349E-2</v>
      </c>
      <c r="S489" s="13">
        <v>1.4775261569455708E-2</v>
      </c>
      <c r="T489" s="13">
        <v>4.92359747293101E-2</v>
      </c>
      <c r="U489" s="13">
        <v>4.8666360729964386E-2</v>
      </c>
      <c r="V489" s="13">
        <v>1.7024102620691942E-2</v>
      </c>
      <c r="W489" s="13">
        <v>4.7882472507694861E-2</v>
      </c>
      <c r="X489" s="13">
        <v>0</v>
      </c>
      <c r="Y489" s="13">
        <v>1.9374112867971766E-2</v>
      </c>
      <c r="Z489" s="13">
        <v>7.0892350726477801E-2</v>
      </c>
      <c r="AA489" s="13">
        <v>2.8829093886932441E-2</v>
      </c>
      <c r="AB489" s="155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270</v>
      </c>
      <c r="C490" s="29"/>
      <c r="D490" s="13">
        <v>-7.0493225225232159E-5</v>
      </c>
      <c r="E490" s="13">
        <v>-0.12037939113067619</v>
      </c>
      <c r="F490" s="13">
        <v>0.10490283926833754</v>
      </c>
      <c r="G490" s="13">
        <v>0.21157453041550212</v>
      </c>
      <c r="H490" s="13">
        <v>-2.8656844599263653E-2</v>
      </c>
      <c r="I490" s="13">
        <v>-2.9524115273728779E-2</v>
      </c>
      <c r="J490" s="13">
        <v>-5.2405363887104706E-3</v>
      </c>
      <c r="K490" s="13">
        <v>0.11097373398959198</v>
      </c>
      <c r="L490" s="13">
        <v>-9.1100333160739622E-2</v>
      </c>
      <c r="M490" s="13">
        <v>-0.11191482934789831</v>
      </c>
      <c r="N490" s="13">
        <v>-0.1101802879989684</v>
      </c>
      <c r="O490" s="13">
        <v>0.13170330114861417</v>
      </c>
      <c r="P490" s="13">
        <v>-0.15874744576900512</v>
      </c>
      <c r="Q490" s="13">
        <v>-0.18563283667741859</v>
      </c>
      <c r="R490" s="13">
        <v>0.39543851521409379</v>
      </c>
      <c r="S490" s="13">
        <v>-0.21512003960922665</v>
      </c>
      <c r="T490" s="13">
        <v>-0.3096525431259054</v>
      </c>
      <c r="U490" s="13">
        <v>5.6335681498300705E-2</v>
      </c>
      <c r="V490" s="13">
        <v>0.5784326275261964</v>
      </c>
      <c r="W490" s="13">
        <v>0.20063217631577768</v>
      </c>
      <c r="X490" s="13">
        <v>-0.58371007625682725</v>
      </c>
      <c r="Y490" s="13">
        <v>-0.24074268441561886</v>
      </c>
      <c r="Z490" s="13">
        <v>0.29570238765062506</v>
      </c>
      <c r="AA490" s="13">
        <v>4.4193892055791384E-2</v>
      </c>
      <c r="AB490" s="155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46" t="s">
        <v>271</v>
      </c>
      <c r="C491" s="47"/>
      <c r="D491" s="45">
        <v>0.08</v>
      </c>
      <c r="E491" s="45">
        <v>0.52</v>
      </c>
      <c r="F491" s="45">
        <v>0.61</v>
      </c>
      <c r="G491" s="45">
        <v>1.1399999999999999</v>
      </c>
      <c r="H491" s="45">
        <v>0.06</v>
      </c>
      <c r="I491" s="45">
        <v>0.06</v>
      </c>
      <c r="J491" s="45">
        <v>0.06</v>
      </c>
      <c r="K491" s="45">
        <v>0.64</v>
      </c>
      <c r="L491" s="45">
        <v>0.37</v>
      </c>
      <c r="M491" s="45">
        <v>0.47</v>
      </c>
      <c r="N491" s="45">
        <v>0.47</v>
      </c>
      <c r="O491" s="45">
        <v>0.74</v>
      </c>
      <c r="P491" s="45">
        <v>0.71</v>
      </c>
      <c r="Q491" s="45">
        <v>0.84</v>
      </c>
      <c r="R491" s="45">
        <v>2.06</v>
      </c>
      <c r="S491" s="45">
        <v>0.99</v>
      </c>
      <c r="T491" s="45">
        <v>1.46</v>
      </c>
      <c r="U491" s="45">
        <v>0.37</v>
      </c>
      <c r="V491" s="45">
        <v>2.98</v>
      </c>
      <c r="W491" s="45">
        <v>1.0900000000000001</v>
      </c>
      <c r="X491" s="45">
        <v>2.83</v>
      </c>
      <c r="Y491" s="45">
        <v>1.1200000000000001</v>
      </c>
      <c r="Z491" s="45">
        <v>1.56</v>
      </c>
      <c r="AA491" s="45">
        <v>0.31</v>
      </c>
      <c r="AB491" s="155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BM492" s="56"/>
    </row>
    <row r="493" spans="1:65" ht="15">
      <c r="B493" s="8" t="s">
        <v>586</v>
      </c>
      <c r="BM493" s="28" t="s">
        <v>67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227</v>
      </c>
      <c r="E494" s="17" t="s">
        <v>227</v>
      </c>
      <c r="F494" s="17" t="s">
        <v>227</v>
      </c>
      <c r="G494" s="17" t="s">
        <v>227</v>
      </c>
      <c r="H494" s="17" t="s">
        <v>227</v>
      </c>
      <c r="I494" s="17" t="s">
        <v>227</v>
      </c>
      <c r="J494" s="17" t="s">
        <v>227</v>
      </c>
      <c r="K494" s="17" t="s">
        <v>227</v>
      </c>
      <c r="L494" s="17" t="s">
        <v>227</v>
      </c>
      <c r="M494" s="17" t="s">
        <v>227</v>
      </c>
      <c r="N494" s="17" t="s">
        <v>227</v>
      </c>
      <c r="O494" s="17" t="s">
        <v>227</v>
      </c>
      <c r="P494" s="17" t="s">
        <v>227</v>
      </c>
      <c r="Q494" s="17" t="s">
        <v>227</v>
      </c>
      <c r="R494" s="17" t="s">
        <v>227</v>
      </c>
      <c r="S494" s="17" t="s">
        <v>227</v>
      </c>
      <c r="T494" s="17" t="s">
        <v>227</v>
      </c>
      <c r="U494" s="17" t="s">
        <v>227</v>
      </c>
      <c r="V494" s="17" t="s">
        <v>227</v>
      </c>
      <c r="W494" s="17" t="s">
        <v>227</v>
      </c>
      <c r="X494" s="17" t="s">
        <v>227</v>
      </c>
      <c r="Y494" s="17" t="s">
        <v>227</v>
      </c>
      <c r="Z494" s="17" t="s">
        <v>227</v>
      </c>
      <c r="AA494" s="17" t="s">
        <v>227</v>
      </c>
      <c r="AB494" s="17" t="s">
        <v>227</v>
      </c>
      <c r="AC494" s="155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228</v>
      </c>
      <c r="C495" s="9" t="s">
        <v>228</v>
      </c>
      <c r="D495" s="153" t="s">
        <v>232</v>
      </c>
      <c r="E495" s="154" t="s">
        <v>233</v>
      </c>
      <c r="F495" s="154" t="s">
        <v>234</v>
      </c>
      <c r="G495" s="154" t="s">
        <v>292</v>
      </c>
      <c r="H495" s="154" t="s">
        <v>237</v>
      </c>
      <c r="I495" s="154" t="s">
        <v>238</v>
      </c>
      <c r="J495" s="154" t="s">
        <v>239</v>
      </c>
      <c r="K495" s="154" t="s">
        <v>242</v>
      </c>
      <c r="L495" s="154" t="s">
        <v>243</v>
      </c>
      <c r="M495" s="154" t="s">
        <v>244</v>
      </c>
      <c r="N495" s="154" t="s">
        <v>245</v>
      </c>
      <c r="O495" s="154" t="s">
        <v>246</v>
      </c>
      <c r="P495" s="154" t="s">
        <v>247</v>
      </c>
      <c r="Q495" s="154" t="s">
        <v>248</v>
      </c>
      <c r="R495" s="154" t="s">
        <v>249</v>
      </c>
      <c r="S495" s="154" t="s">
        <v>250</v>
      </c>
      <c r="T495" s="154" t="s">
        <v>251</v>
      </c>
      <c r="U495" s="154" t="s">
        <v>253</v>
      </c>
      <c r="V495" s="154" t="s">
        <v>254</v>
      </c>
      <c r="W495" s="154" t="s">
        <v>255</v>
      </c>
      <c r="X495" s="154" t="s">
        <v>256</v>
      </c>
      <c r="Y495" s="154" t="s">
        <v>257</v>
      </c>
      <c r="Z495" s="154" t="s">
        <v>258</v>
      </c>
      <c r="AA495" s="154" t="s">
        <v>259</v>
      </c>
      <c r="AB495" s="154" t="s">
        <v>260</v>
      </c>
      <c r="AC495" s="15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290</v>
      </c>
      <c r="E496" s="11" t="s">
        <v>290</v>
      </c>
      <c r="F496" s="11" t="s">
        <v>329</v>
      </c>
      <c r="G496" s="11" t="s">
        <v>330</v>
      </c>
      <c r="H496" s="11" t="s">
        <v>330</v>
      </c>
      <c r="I496" s="11" t="s">
        <v>329</v>
      </c>
      <c r="J496" s="11" t="s">
        <v>329</v>
      </c>
      <c r="K496" s="11" t="s">
        <v>290</v>
      </c>
      <c r="L496" s="11" t="s">
        <v>290</v>
      </c>
      <c r="M496" s="11" t="s">
        <v>290</v>
      </c>
      <c r="N496" s="11" t="s">
        <v>290</v>
      </c>
      <c r="O496" s="11" t="s">
        <v>290</v>
      </c>
      <c r="P496" s="11" t="s">
        <v>330</v>
      </c>
      <c r="Q496" s="11" t="s">
        <v>330</v>
      </c>
      <c r="R496" s="11" t="s">
        <v>330</v>
      </c>
      <c r="S496" s="11" t="s">
        <v>330</v>
      </c>
      <c r="T496" s="11" t="s">
        <v>330</v>
      </c>
      <c r="U496" s="11" t="s">
        <v>329</v>
      </c>
      <c r="V496" s="11" t="s">
        <v>329</v>
      </c>
      <c r="W496" s="11" t="s">
        <v>290</v>
      </c>
      <c r="X496" s="11" t="s">
        <v>330</v>
      </c>
      <c r="Y496" s="11" t="s">
        <v>329</v>
      </c>
      <c r="Z496" s="11" t="s">
        <v>329</v>
      </c>
      <c r="AA496" s="11" t="s">
        <v>290</v>
      </c>
      <c r="AB496" s="11" t="s">
        <v>330</v>
      </c>
      <c r="AC496" s="15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331</v>
      </c>
      <c r="E497" s="26" t="s">
        <v>332</v>
      </c>
      <c r="F497" s="26" t="s">
        <v>331</v>
      </c>
      <c r="G497" s="26" t="s">
        <v>333</v>
      </c>
      <c r="H497" s="26" t="s">
        <v>334</v>
      </c>
      <c r="I497" s="26" t="s">
        <v>334</v>
      </c>
      <c r="J497" s="26" t="s">
        <v>334</v>
      </c>
      <c r="K497" s="26" t="s">
        <v>334</v>
      </c>
      <c r="L497" s="26" t="s">
        <v>334</v>
      </c>
      <c r="M497" s="26" t="s">
        <v>334</v>
      </c>
      <c r="N497" s="26" t="s">
        <v>334</v>
      </c>
      <c r="O497" s="26" t="s">
        <v>334</v>
      </c>
      <c r="P497" s="26" t="s">
        <v>332</v>
      </c>
      <c r="Q497" s="26" t="s">
        <v>333</v>
      </c>
      <c r="R497" s="26" t="s">
        <v>333</v>
      </c>
      <c r="S497" s="26" t="s">
        <v>332</v>
      </c>
      <c r="T497" s="26" t="s">
        <v>334</v>
      </c>
      <c r="U497" s="26" t="s">
        <v>333</v>
      </c>
      <c r="V497" s="26" t="s">
        <v>332</v>
      </c>
      <c r="W497" s="26" t="s">
        <v>332</v>
      </c>
      <c r="X497" s="26" t="s">
        <v>334</v>
      </c>
      <c r="Y497" s="26" t="s">
        <v>334</v>
      </c>
      <c r="Z497" s="26" t="s">
        <v>331</v>
      </c>
      <c r="AA497" s="26" t="s">
        <v>334</v>
      </c>
      <c r="AB497" s="26" t="s">
        <v>333</v>
      </c>
      <c r="AC497" s="15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33">
        <v>45.39779617332416</v>
      </c>
      <c r="E498" s="233">
        <v>43.8</v>
      </c>
      <c r="F498" s="232">
        <v>55.652927740000003</v>
      </c>
      <c r="G498" s="233">
        <v>46.407984550000002</v>
      </c>
      <c r="H498" s="234">
        <v>49.8</v>
      </c>
      <c r="I498" s="232">
        <v>54.6188</v>
      </c>
      <c r="J498" s="233">
        <v>46</v>
      </c>
      <c r="K498" s="233">
        <v>45.9</v>
      </c>
      <c r="L498" s="233">
        <v>48.1</v>
      </c>
      <c r="M498" s="233">
        <v>44</v>
      </c>
      <c r="N498" s="233">
        <v>45.6</v>
      </c>
      <c r="O498" s="233">
        <v>45.2</v>
      </c>
      <c r="P498" s="233">
        <v>39.311348776960003</v>
      </c>
      <c r="Q498" s="233">
        <v>40.5</v>
      </c>
      <c r="R498" s="233">
        <v>46</v>
      </c>
      <c r="S498" s="233">
        <v>42.3</v>
      </c>
      <c r="T498" s="232">
        <v>39.9</v>
      </c>
      <c r="U498" s="233">
        <v>44</v>
      </c>
      <c r="V498" s="233">
        <v>45</v>
      </c>
      <c r="W498" s="233">
        <v>42.3</v>
      </c>
      <c r="X498" s="232">
        <v>49.62</v>
      </c>
      <c r="Y498" s="232">
        <v>39</v>
      </c>
      <c r="Z498" s="232">
        <v>103.84</v>
      </c>
      <c r="AA498" s="233">
        <v>46.4</v>
      </c>
      <c r="AB498" s="233">
        <v>42</v>
      </c>
      <c r="AC498" s="229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5">
        <v>1</v>
      </c>
    </row>
    <row r="499" spans="1:65">
      <c r="A499" s="30"/>
      <c r="B499" s="19">
        <v>1</v>
      </c>
      <c r="C499" s="9">
        <v>2</v>
      </c>
      <c r="D499" s="228">
        <v>43.464405229625484</v>
      </c>
      <c r="E499" s="228">
        <v>44</v>
      </c>
      <c r="F499" s="236">
        <v>55.290018250000003</v>
      </c>
      <c r="G499" s="228">
        <v>45.932522400000003</v>
      </c>
      <c r="H499" s="228">
        <v>46.2</v>
      </c>
      <c r="I499" s="236">
        <v>57.003900000000002</v>
      </c>
      <c r="J499" s="228">
        <v>46</v>
      </c>
      <c r="K499" s="228">
        <v>46.5</v>
      </c>
      <c r="L499" s="228">
        <v>48.5</v>
      </c>
      <c r="M499" s="228">
        <v>44.4</v>
      </c>
      <c r="N499" s="228">
        <v>45.3</v>
      </c>
      <c r="O499" s="228">
        <v>44.8</v>
      </c>
      <c r="P499" s="228">
        <v>42.320810728959998</v>
      </c>
      <c r="Q499" s="228">
        <v>40.799999999999997</v>
      </c>
      <c r="R499" s="228">
        <v>46</v>
      </c>
      <c r="S499" s="228">
        <v>42</v>
      </c>
      <c r="T499" s="236">
        <v>39.799999999999997</v>
      </c>
      <c r="U499" s="228">
        <v>42</v>
      </c>
      <c r="V499" s="228">
        <v>44</v>
      </c>
      <c r="W499" s="228">
        <v>42.8</v>
      </c>
      <c r="X499" s="236">
        <v>51.61</v>
      </c>
      <c r="Y499" s="236">
        <v>38</v>
      </c>
      <c r="Z499" s="236">
        <v>102.8</v>
      </c>
      <c r="AA499" s="228">
        <v>45.5</v>
      </c>
      <c r="AB499" s="228">
        <v>44</v>
      </c>
      <c r="AC499" s="229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5">
        <v>45</v>
      </c>
    </row>
    <row r="500" spans="1:65">
      <c r="A500" s="30"/>
      <c r="B500" s="19">
        <v>1</v>
      </c>
      <c r="C500" s="9">
        <v>3</v>
      </c>
      <c r="D500" s="228">
        <v>43.586016547127542</v>
      </c>
      <c r="E500" s="228">
        <v>43.8</v>
      </c>
      <c r="F500" s="236">
        <v>53.912776389999998</v>
      </c>
      <c r="G500" s="228">
        <v>46.613372650000002</v>
      </c>
      <c r="H500" s="228">
        <v>46.1</v>
      </c>
      <c r="I500" s="236">
        <v>47.995100000000001</v>
      </c>
      <c r="J500" s="228">
        <v>46</v>
      </c>
      <c r="K500" s="228">
        <v>46.3</v>
      </c>
      <c r="L500" s="228">
        <v>47.3</v>
      </c>
      <c r="M500" s="228">
        <v>43.7</v>
      </c>
      <c r="N500" s="228">
        <v>45.4</v>
      </c>
      <c r="O500" s="228">
        <v>44.8</v>
      </c>
      <c r="P500" s="228">
        <v>41.31980144896</v>
      </c>
      <c r="Q500" s="228">
        <v>41</v>
      </c>
      <c r="R500" s="228">
        <v>44</v>
      </c>
      <c r="S500" s="228">
        <v>42.7</v>
      </c>
      <c r="T500" s="236">
        <v>40.5</v>
      </c>
      <c r="U500" s="228">
        <v>43</v>
      </c>
      <c r="V500" s="228">
        <v>45</v>
      </c>
      <c r="W500" s="228">
        <v>44.9</v>
      </c>
      <c r="X500" s="236">
        <v>52.72</v>
      </c>
      <c r="Y500" s="236">
        <v>38</v>
      </c>
      <c r="Z500" s="236">
        <v>99.92</v>
      </c>
      <c r="AA500" s="228">
        <v>44.2</v>
      </c>
      <c r="AB500" s="228">
        <v>44</v>
      </c>
      <c r="AC500" s="229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5">
        <v>16</v>
      </c>
    </row>
    <row r="501" spans="1:65">
      <c r="A501" s="30"/>
      <c r="B501" s="19">
        <v>1</v>
      </c>
      <c r="C501" s="9">
        <v>4</v>
      </c>
      <c r="D501" s="228">
        <v>44.272506600287194</v>
      </c>
      <c r="E501" s="228">
        <v>43.2</v>
      </c>
      <c r="F501" s="236">
        <v>52.69135292</v>
      </c>
      <c r="G501" s="228">
        <v>44.420421640000001</v>
      </c>
      <c r="H501" s="228">
        <v>46.1</v>
      </c>
      <c r="I501" s="236">
        <v>50.907499999999999</v>
      </c>
      <c r="J501" s="228">
        <v>45</v>
      </c>
      <c r="K501" s="228">
        <v>46.2</v>
      </c>
      <c r="L501" s="228">
        <v>46.9</v>
      </c>
      <c r="M501" s="228">
        <v>43.2</v>
      </c>
      <c r="N501" s="228">
        <v>46.3</v>
      </c>
      <c r="O501" s="228">
        <v>44.8</v>
      </c>
      <c r="P501" s="228">
        <v>44.434455631359995</v>
      </c>
      <c r="Q501" s="228">
        <v>39.6</v>
      </c>
      <c r="R501" s="228">
        <v>45</v>
      </c>
      <c r="S501" s="228">
        <v>41.9</v>
      </c>
      <c r="T501" s="236">
        <v>39</v>
      </c>
      <c r="U501" s="228">
        <v>45</v>
      </c>
      <c r="V501" s="228">
        <v>43</v>
      </c>
      <c r="W501" s="228">
        <v>42.9</v>
      </c>
      <c r="X501" s="236">
        <v>51.48</v>
      </c>
      <c r="Y501" s="236">
        <v>39</v>
      </c>
      <c r="Z501" s="236">
        <v>94.72</v>
      </c>
      <c r="AA501" s="228">
        <v>46.9</v>
      </c>
      <c r="AB501" s="228">
        <v>43</v>
      </c>
      <c r="AC501" s="229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5">
        <v>44.436289294440357</v>
      </c>
    </row>
    <row r="502" spans="1:65">
      <c r="A502" s="30"/>
      <c r="B502" s="19">
        <v>1</v>
      </c>
      <c r="C502" s="9">
        <v>5</v>
      </c>
      <c r="D502" s="228">
        <v>43.723289867150754</v>
      </c>
      <c r="E502" s="228">
        <v>43.6</v>
      </c>
      <c r="F502" s="236">
        <v>56.62405777</v>
      </c>
      <c r="G502" s="228">
        <v>46.456296620000003</v>
      </c>
      <c r="H502" s="228">
        <v>48.6</v>
      </c>
      <c r="I502" s="236">
        <v>49.125799999999998</v>
      </c>
      <c r="J502" s="228">
        <v>45</v>
      </c>
      <c r="K502" s="228">
        <v>46.8</v>
      </c>
      <c r="L502" s="228">
        <v>47.7</v>
      </c>
      <c r="M502" s="228">
        <v>44.3</v>
      </c>
      <c r="N502" s="228">
        <v>46.4</v>
      </c>
      <c r="O502" s="228">
        <v>45.4</v>
      </c>
      <c r="P502" s="228">
        <v>42.526196316159997</v>
      </c>
      <c r="Q502" s="228">
        <v>40</v>
      </c>
      <c r="R502" s="228">
        <v>45</v>
      </c>
      <c r="S502" s="228">
        <v>42.7</v>
      </c>
      <c r="T502" s="236">
        <v>39.5</v>
      </c>
      <c r="U502" s="228">
        <v>44</v>
      </c>
      <c r="V502" s="228">
        <v>44</v>
      </c>
      <c r="W502" s="228">
        <v>46.2</v>
      </c>
      <c r="X502" s="236">
        <v>53.41</v>
      </c>
      <c r="Y502" s="236">
        <v>38</v>
      </c>
      <c r="Z502" s="236">
        <v>102.32</v>
      </c>
      <c r="AA502" s="228">
        <v>43.1</v>
      </c>
      <c r="AB502" s="228">
        <v>44</v>
      </c>
      <c r="AC502" s="229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5">
        <v>98</v>
      </c>
    </row>
    <row r="503" spans="1:65">
      <c r="A503" s="30"/>
      <c r="B503" s="19">
        <v>1</v>
      </c>
      <c r="C503" s="9">
        <v>6</v>
      </c>
      <c r="D503" s="228">
        <v>44.577518936126694</v>
      </c>
      <c r="E503" s="228">
        <v>43.8</v>
      </c>
      <c r="F503" s="236">
        <v>53.876986619999997</v>
      </c>
      <c r="G503" s="228">
        <v>45.612891230000002</v>
      </c>
      <c r="H503" s="228">
        <v>45.2</v>
      </c>
      <c r="I503" s="236">
        <v>48.396599999999999</v>
      </c>
      <c r="J503" s="228">
        <v>45</v>
      </c>
      <c r="K503" s="237">
        <v>42.4</v>
      </c>
      <c r="L503" s="228">
        <v>45.7</v>
      </c>
      <c r="M503" s="228">
        <v>44.4</v>
      </c>
      <c r="N503" s="228">
        <v>45.7</v>
      </c>
      <c r="O503" s="237">
        <v>46.7</v>
      </c>
      <c r="P503" s="228">
        <v>43.899344220160003</v>
      </c>
      <c r="Q503" s="237">
        <v>43.2</v>
      </c>
      <c r="R503" s="228">
        <v>45</v>
      </c>
      <c r="S503" s="228">
        <v>42.1</v>
      </c>
      <c r="T503" s="236">
        <v>38.700000000000003</v>
      </c>
      <c r="U503" s="228">
        <v>44</v>
      </c>
      <c r="V503" s="228">
        <v>43</v>
      </c>
      <c r="W503" s="228">
        <v>43.2</v>
      </c>
      <c r="X503" s="236">
        <v>49.95</v>
      </c>
      <c r="Y503" s="236">
        <v>38</v>
      </c>
      <c r="Z503" s="236">
        <v>99.92</v>
      </c>
      <c r="AA503" s="228">
        <v>43.3</v>
      </c>
      <c r="AB503" s="228">
        <v>45</v>
      </c>
      <c r="AC503" s="229"/>
      <c r="AD503" s="230"/>
      <c r="AE503" s="230"/>
      <c r="AF503" s="230"/>
      <c r="AG503" s="230"/>
      <c r="AH503" s="230"/>
      <c r="AI503" s="230"/>
      <c r="AJ503" s="230"/>
      <c r="AK503" s="230"/>
      <c r="AL503" s="230"/>
      <c r="AM503" s="230"/>
      <c r="AN503" s="230"/>
      <c r="AO503" s="230"/>
      <c r="AP503" s="230"/>
      <c r="AQ503" s="230"/>
      <c r="AR503" s="230"/>
      <c r="AS503" s="230"/>
      <c r="AT503" s="230"/>
      <c r="AU503" s="230"/>
      <c r="AV503" s="230"/>
      <c r="AW503" s="230"/>
      <c r="AX503" s="230"/>
      <c r="AY503" s="230"/>
      <c r="AZ503" s="230"/>
      <c r="BA503" s="230"/>
      <c r="BB503" s="230"/>
      <c r="BC503" s="230"/>
      <c r="BD503" s="230"/>
      <c r="BE503" s="230"/>
      <c r="BF503" s="230"/>
      <c r="BG503" s="230"/>
      <c r="BH503" s="230"/>
      <c r="BI503" s="230"/>
      <c r="BJ503" s="230"/>
      <c r="BK503" s="230"/>
      <c r="BL503" s="230"/>
      <c r="BM503" s="231"/>
    </row>
    <row r="504" spans="1:65">
      <c r="A504" s="30"/>
      <c r="B504" s="20" t="s">
        <v>267</v>
      </c>
      <c r="C504" s="12"/>
      <c r="D504" s="238">
        <v>44.170255558940305</v>
      </c>
      <c r="E504" s="238">
        <v>43.699999999999996</v>
      </c>
      <c r="F504" s="238">
        <v>54.674686615000006</v>
      </c>
      <c r="G504" s="238">
        <v>45.907248181666667</v>
      </c>
      <c r="H504" s="238">
        <v>47</v>
      </c>
      <c r="I504" s="238">
        <v>51.341283333333337</v>
      </c>
      <c r="J504" s="238">
        <v>45.5</v>
      </c>
      <c r="K504" s="238">
        <v>45.68333333333333</v>
      </c>
      <c r="L504" s="238">
        <v>47.366666666666667</v>
      </c>
      <c r="M504" s="238">
        <v>44</v>
      </c>
      <c r="N504" s="238">
        <v>45.783333333333339</v>
      </c>
      <c r="O504" s="238">
        <v>45.283333333333339</v>
      </c>
      <c r="P504" s="238">
        <v>42.301992853759998</v>
      </c>
      <c r="Q504" s="238">
        <v>40.85</v>
      </c>
      <c r="R504" s="238">
        <v>45.166666666666664</v>
      </c>
      <c r="S504" s="238">
        <v>42.283333333333339</v>
      </c>
      <c r="T504" s="238">
        <v>39.566666666666663</v>
      </c>
      <c r="U504" s="238">
        <v>43.666666666666664</v>
      </c>
      <c r="V504" s="238">
        <v>44</v>
      </c>
      <c r="W504" s="238">
        <v>43.716666666666669</v>
      </c>
      <c r="X504" s="238">
        <v>51.464999999999996</v>
      </c>
      <c r="Y504" s="238">
        <v>38.333333333333336</v>
      </c>
      <c r="Z504" s="238">
        <v>100.58666666666666</v>
      </c>
      <c r="AA504" s="238">
        <v>44.900000000000006</v>
      </c>
      <c r="AB504" s="238">
        <v>43.666666666666664</v>
      </c>
      <c r="AC504" s="229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1"/>
    </row>
    <row r="505" spans="1:65">
      <c r="A505" s="30"/>
      <c r="B505" s="3" t="s">
        <v>268</v>
      </c>
      <c r="C505" s="29"/>
      <c r="D505" s="228">
        <v>43.997898233718971</v>
      </c>
      <c r="E505" s="228">
        <v>43.8</v>
      </c>
      <c r="F505" s="228">
        <v>54.601397320000004</v>
      </c>
      <c r="G505" s="228">
        <v>46.170253475000003</v>
      </c>
      <c r="H505" s="228">
        <v>46.150000000000006</v>
      </c>
      <c r="I505" s="228">
        <v>50.016649999999998</v>
      </c>
      <c r="J505" s="228">
        <v>45.5</v>
      </c>
      <c r="K505" s="228">
        <v>46.25</v>
      </c>
      <c r="L505" s="228">
        <v>47.5</v>
      </c>
      <c r="M505" s="228">
        <v>44.15</v>
      </c>
      <c r="N505" s="228">
        <v>45.650000000000006</v>
      </c>
      <c r="O505" s="228">
        <v>45</v>
      </c>
      <c r="P505" s="228">
        <v>42.423503522559997</v>
      </c>
      <c r="Q505" s="228">
        <v>40.65</v>
      </c>
      <c r="R505" s="228">
        <v>45</v>
      </c>
      <c r="S505" s="228">
        <v>42.2</v>
      </c>
      <c r="T505" s="228">
        <v>39.65</v>
      </c>
      <c r="U505" s="228">
        <v>44</v>
      </c>
      <c r="V505" s="228">
        <v>44</v>
      </c>
      <c r="W505" s="228">
        <v>43.05</v>
      </c>
      <c r="X505" s="228">
        <v>51.545000000000002</v>
      </c>
      <c r="Y505" s="228">
        <v>38</v>
      </c>
      <c r="Z505" s="228">
        <v>101.12</v>
      </c>
      <c r="AA505" s="228">
        <v>44.85</v>
      </c>
      <c r="AB505" s="228">
        <v>44</v>
      </c>
      <c r="AC505" s="229"/>
      <c r="AD505" s="230"/>
      <c r="AE505" s="230"/>
      <c r="AF505" s="230"/>
      <c r="AG505" s="230"/>
      <c r="AH505" s="230"/>
      <c r="AI505" s="230"/>
      <c r="AJ505" s="230"/>
      <c r="AK505" s="230"/>
      <c r="AL505" s="230"/>
      <c r="AM505" s="230"/>
      <c r="AN505" s="230"/>
      <c r="AO505" s="230"/>
      <c r="AP505" s="230"/>
      <c r="AQ505" s="230"/>
      <c r="AR505" s="230"/>
      <c r="AS505" s="230"/>
      <c r="AT505" s="230"/>
      <c r="AU505" s="230"/>
      <c r="AV505" s="230"/>
      <c r="AW505" s="230"/>
      <c r="AX505" s="230"/>
      <c r="AY505" s="230"/>
      <c r="AZ505" s="230"/>
      <c r="BA505" s="230"/>
      <c r="BB505" s="230"/>
      <c r="BC505" s="230"/>
      <c r="BD505" s="230"/>
      <c r="BE505" s="230"/>
      <c r="BF505" s="230"/>
      <c r="BG505" s="230"/>
      <c r="BH505" s="230"/>
      <c r="BI505" s="230"/>
      <c r="BJ505" s="230"/>
      <c r="BK505" s="230"/>
      <c r="BL505" s="230"/>
      <c r="BM505" s="231"/>
    </row>
    <row r="506" spans="1:65">
      <c r="A506" s="30"/>
      <c r="B506" s="3" t="s">
        <v>269</v>
      </c>
      <c r="C506" s="29"/>
      <c r="D506" s="23">
        <v>0.73790418534798741</v>
      </c>
      <c r="E506" s="23">
        <v>0.27568097504180272</v>
      </c>
      <c r="F506" s="23">
        <v>1.434299943409606</v>
      </c>
      <c r="G506" s="23">
        <v>0.81838143051981316</v>
      </c>
      <c r="H506" s="23">
        <v>1.7832554500126989</v>
      </c>
      <c r="I506" s="23">
        <v>3.6816295367223835</v>
      </c>
      <c r="J506" s="23">
        <v>0.54772255750516607</v>
      </c>
      <c r="K506" s="23">
        <v>1.6363577440971357</v>
      </c>
      <c r="L506" s="23">
        <v>0.99331096171675559</v>
      </c>
      <c r="M506" s="23">
        <v>0.47749345545253069</v>
      </c>
      <c r="N506" s="23">
        <v>0.46224091842530157</v>
      </c>
      <c r="O506" s="23">
        <v>0.73869253865642215</v>
      </c>
      <c r="P506" s="23">
        <v>1.8470626486576216</v>
      </c>
      <c r="Q506" s="23">
        <v>1.2613484847574845</v>
      </c>
      <c r="R506" s="23">
        <v>0.752772652709081</v>
      </c>
      <c r="S506" s="23">
        <v>0.34880749227427399</v>
      </c>
      <c r="T506" s="23">
        <v>0.65012819248719345</v>
      </c>
      <c r="U506" s="23">
        <v>1.0327955589886444</v>
      </c>
      <c r="V506" s="23">
        <v>0.89442719099991586</v>
      </c>
      <c r="W506" s="23">
        <v>1.5065412927187463</v>
      </c>
      <c r="X506" s="23">
        <v>1.4885261166670865</v>
      </c>
      <c r="Y506" s="23">
        <v>0.51639777949432231</v>
      </c>
      <c r="Z506" s="23">
        <v>3.280065040005558</v>
      </c>
      <c r="AA506" s="23">
        <v>1.6062378404209003</v>
      </c>
      <c r="AB506" s="23">
        <v>1.0327955589886444</v>
      </c>
      <c r="AC506" s="15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87</v>
      </c>
      <c r="C507" s="29"/>
      <c r="D507" s="13">
        <v>1.6705907086349912E-2</v>
      </c>
      <c r="E507" s="13">
        <v>6.308489131391367E-3</v>
      </c>
      <c r="F507" s="13">
        <v>2.6233345487820421E-2</v>
      </c>
      <c r="G507" s="13">
        <v>1.7826845714673845E-2</v>
      </c>
      <c r="H507" s="13">
        <v>3.7941605319419126E-2</v>
      </c>
      <c r="I507" s="13">
        <v>7.1708950335724955E-2</v>
      </c>
      <c r="J507" s="13">
        <v>1.2037858406706946E-2</v>
      </c>
      <c r="K507" s="13">
        <v>3.5819578491728621E-2</v>
      </c>
      <c r="L507" s="13">
        <v>2.0970674772345297E-2</v>
      </c>
      <c r="M507" s="13">
        <v>1.0852123987557515E-2</v>
      </c>
      <c r="N507" s="13">
        <v>1.0096270515295993E-2</v>
      </c>
      <c r="O507" s="13">
        <v>1.6312680279494046E-2</v>
      </c>
      <c r="P507" s="13">
        <v>4.3663726554042145E-2</v>
      </c>
      <c r="Q507" s="13">
        <v>3.0877563886352127E-2</v>
      </c>
      <c r="R507" s="13">
        <v>1.666655319651102E-2</v>
      </c>
      <c r="S507" s="13">
        <v>8.2492903178779803E-3</v>
      </c>
      <c r="T507" s="13">
        <v>1.6431209582658639E-2</v>
      </c>
      <c r="U507" s="13">
        <v>2.3651806694396437E-2</v>
      </c>
      <c r="V507" s="13">
        <v>2.0327890704543543E-2</v>
      </c>
      <c r="W507" s="13">
        <v>3.4461485918080355E-2</v>
      </c>
      <c r="X507" s="13">
        <v>2.8923076200662326E-2</v>
      </c>
      <c r="Y507" s="13">
        <v>1.3471246421591017E-2</v>
      </c>
      <c r="Z507" s="13">
        <v>3.2609342258803936E-2</v>
      </c>
      <c r="AA507" s="13">
        <v>3.577367127886192E-2</v>
      </c>
      <c r="AB507" s="13">
        <v>2.3651806694396437E-2</v>
      </c>
      <c r="AC507" s="155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3" t="s">
        <v>270</v>
      </c>
      <c r="C508" s="29"/>
      <c r="D508" s="13">
        <v>-5.9868575824880699E-3</v>
      </c>
      <c r="E508" s="13">
        <v>-1.6569549486043167E-2</v>
      </c>
      <c r="F508" s="13">
        <v>0.23040621715100373</v>
      </c>
      <c r="G508" s="13">
        <v>3.3102648996624184E-2</v>
      </c>
      <c r="H508" s="13">
        <v>5.7694077211807082E-2</v>
      </c>
      <c r="I508" s="13">
        <v>0.15539087868340307</v>
      </c>
      <c r="J508" s="13">
        <v>2.3937883258238868E-2</v>
      </c>
      <c r="K508" s="13">
        <v>2.8063640297008252E-2</v>
      </c>
      <c r="L508" s="13">
        <v>6.5945591289346073E-2</v>
      </c>
      <c r="M508" s="13">
        <v>-9.8183106953294574E-3</v>
      </c>
      <c r="N508" s="13">
        <v>3.031405322724634E-2</v>
      </c>
      <c r="O508" s="13">
        <v>1.906198857605701E-2</v>
      </c>
      <c r="P508" s="13">
        <v>-4.803048307067781E-2</v>
      </c>
      <c r="Q508" s="13">
        <v>-8.0706317997822907E-2</v>
      </c>
      <c r="R508" s="13">
        <v>1.6436506824112573E-2</v>
      </c>
      <c r="S508" s="13">
        <v>-4.8450399331079752E-2</v>
      </c>
      <c r="T508" s="13">
        <v>-0.10958661726920926</v>
      </c>
      <c r="U508" s="13">
        <v>-1.7319687129455752E-2</v>
      </c>
      <c r="V508" s="13">
        <v>-9.8183106953294574E-3</v>
      </c>
      <c r="W508" s="13">
        <v>-1.6194480664336708E-2</v>
      </c>
      <c r="X508" s="13">
        <v>0.15817501454692873</v>
      </c>
      <c r="Y508" s="13">
        <v>-0.13734171007547635</v>
      </c>
      <c r="Z508" s="13">
        <v>1.2636153527619496</v>
      </c>
      <c r="AA508" s="13">
        <v>1.0435405676811671E-2</v>
      </c>
      <c r="AB508" s="13">
        <v>-1.7319687129455752E-2</v>
      </c>
      <c r="AC508" s="15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46" t="s">
        <v>271</v>
      </c>
      <c r="C509" s="47"/>
      <c r="D509" s="45">
        <v>0.4</v>
      </c>
      <c r="E509" s="45">
        <v>0.66</v>
      </c>
      <c r="F509" s="45">
        <v>5.34</v>
      </c>
      <c r="G509" s="45">
        <v>0.55000000000000004</v>
      </c>
      <c r="H509" s="45">
        <v>1.1499999999999999</v>
      </c>
      <c r="I509" s="45">
        <v>3.52</v>
      </c>
      <c r="J509" s="45">
        <v>0.33</v>
      </c>
      <c r="K509" s="45">
        <v>0.43</v>
      </c>
      <c r="L509" s="45">
        <v>1.35</v>
      </c>
      <c r="M509" s="45">
        <v>0.49</v>
      </c>
      <c r="N509" s="45">
        <v>0.48</v>
      </c>
      <c r="O509" s="45">
        <v>0.21</v>
      </c>
      <c r="P509" s="45">
        <v>1.42</v>
      </c>
      <c r="Q509" s="45">
        <v>2.21</v>
      </c>
      <c r="R509" s="45">
        <v>0.15</v>
      </c>
      <c r="S509" s="45">
        <v>1.43</v>
      </c>
      <c r="T509" s="45">
        <v>2.92</v>
      </c>
      <c r="U509" s="45">
        <v>0.67</v>
      </c>
      <c r="V509" s="45">
        <v>0.49</v>
      </c>
      <c r="W509" s="45">
        <v>0.65</v>
      </c>
      <c r="X509" s="45">
        <v>3.59</v>
      </c>
      <c r="Y509" s="45">
        <v>3.59</v>
      </c>
      <c r="Z509" s="45">
        <v>30.45</v>
      </c>
      <c r="AA509" s="45">
        <v>0</v>
      </c>
      <c r="AB509" s="45">
        <v>0.67</v>
      </c>
      <c r="AC509" s="15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6"/>
    </row>
    <row r="511" spans="1:65" ht="15">
      <c r="B511" s="8" t="s">
        <v>587</v>
      </c>
      <c r="BM511" s="28" t="s">
        <v>67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227</v>
      </c>
      <c r="E512" s="17" t="s">
        <v>227</v>
      </c>
      <c r="F512" s="17" t="s">
        <v>227</v>
      </c>
      <c r="G512" s="17" t="s">
        <v>227</v>
      </c>
      <c r="H512" s="17" t="s">
        <v>227</v>
      </c>
      <c r="I512" s="17" t="s">
        <v>227</v>
      </c>
      <c r="J512" s="17" t="s">
        <v>227</v>
      </c>
      <c r="K512" s="15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228</v>
      </c>
      <c r="C513" s="9" t="s">
        <v>228</v>
      </c>
      <c r="D513" s="153" t="s">
        <v>232</v>
      </c>
      <c r="E513" s="154" t="s">
        <v>233</v>
      </c>
      <c r="F513" s="154" t="s">
        <v>237</v>
      </c>
      <c r="G513" s="154" t="s">
        <v>238</v>
      </c>
      <c r="H513" s="154" t="s">
        <v>249</v>
      </c>
      <c r="I513" s="154" t="s">
        <v>253</v>
      </c>
      <c r="J513" s="154" t="s">
        <v>260</v>
      </c>
      <c r="K513" s="15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290</v>
      </c>
      <c r="E514" s="11" t="s">
        <v>290</v>
      </c>
      <c r="F514" s="11" t="s">
        <v>330</v>
      </c>
      <c r="G514" s="11" t="s">
        <v>290</v>
      </c>
      <c r="H514" s="11" t="s">
        <v>330</v>
      </c>
      <c r="I514" s="11" t="s">
        <v>290</v>
      </c>
      <c r="J514" s="11" t="s">
        <v>330</v>
      </c>
      <c r="K514" s="15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9"/>
      <c r="C515" s="9"/>
      <c r="D515" s="26" t="s">
        <v>331</v>
      </c>
      <c r="E515" s="26" t="s">
        <v>332</v>
      </c>
      <c r="F515" s="26" t="s">
        <v>334</v>
      </c>
      <c r="G515" s="26" t="s">
        <v>334</v>
      </c>
      <c r="H515" s="26" t="s">
        <v>333</v>
      </c>
      <c r="I515" s="26" t="s">
        <v>333</v>
      </c>
      <c r="J515" s="26" t="s">
        <v>333</v>
      </c>
      <c r="K515" s="15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07">
        <v>0.10156691156445072</v>
      </c>
      <c r="E516" s="207">
        <v>0.09</v>
      </c>
      <c r="F516" s="208" t="s">
        <v>105</v>
      </c>
      <c r="G516" s="207">
        <v>8.8900000000000007E-2</v>
      </c>
      <c r="H516" s="207">
        <v>0.1</v>
      </c>
      <c r="I516" s="207">
        <v>0.1</v>
      </c>
      <c r="J516" s="207">
        <v>0.08</v>
      </c>
      <c r="K516" s="209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1">
        <v>1</v>
      </c>
    </row>
    <row r="517" spans="1:65">
      <c r="A517" s="30"/>
      <c r="B517" s="19">
        <v>1</v>
      </c>
      <c r="C517" s="9">
        <v>2</v>
      </c>
      <c r="D517" s="23">
        <v>0.10067700596312415</v>
      </c>
      <c r="E517" s="23">
        <v>0.09</v>
      </c>
      <c r="F517" s="213" t="s">
        <v>105</v>
      </c>
      <c r="G517" s="23">
        <v>9.1800000000000007E-2</v>
      </c>
      <c r="H517" s="23">
        <v>0.11</v>
      </c>
      <c r="I517" s="23">
        <v>0.09</v>
      </c>
      <c r="J517" s="23">
        <v>0.09</v>
      </c>
      <c r="K517" s="209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1">
        <v>26</v>
      </c>
    </row>
    <row r="518" spans="1:65">
      <c r="A518" s="30"/>
      <c r="B518" s="19">
        <v>1</v>
      </c>
      <c r="C518" s="9">
        <v>3</v>
      </c>
      <c r="D518" s="23">
        <v>9.8898573759531094E-2</v>
      </c>
      <c r="E518" s="23">
        <v>9.4E-2</v>
      </c>
      <c r="F518" s="213" t="s">
        <v>105</v>
      </c>
      <c r="G518" s="23">
        <v>8.4099999999999994E-2</v>
      </c>
      <c r="H518" s="23">
        <v>0.11</v>
      </c>
      <c r="I518" s="23">
        <v>0.1</v>
      </c>
      <c r="J518" s="23">
        <v>0.09</v>
      </c>
      <c r="K518" s="209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1">
        <v>16</v>
      </c>
    </row>
    <row r="519" spans="1:65">
      <c r="A519" s="30"/>
      <c r="B519" s="19">
        <v>1</v>
      </c>
      <c r="C519" s="9">
        <v>4</v>
      </c>
      <c r="D519" s="23">
        <v>9.9154611217947941E-2</v>
      </c>
      <c r="E519" s="23">
        <v>8.6999999999999994E-2</v>
      </c>
      <c r="F519" s="213" t="s">
        <v>105</v>
      </c>
      <c r="G519" s="23">
        <v>9.0200000000000002E-2</v>
      </c>
      <c r="H519" s="23">
        <v>0.1</v>
      </c>
      <c r="I519" s="23">
        <v>0.1</v>
      </c>
      <c r="J519" s="23">
        <v>0.09</v>
      </c>
      <c r="K519" s="209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1">
        <v>9.5156405086521414E-2</v>
      </c>
    </row>
    <row r="520" spans="1:65">
      <c r="A520" s="30"/>
      <c r="B520" s="19">
        <v>1</v>
      </c>
      <c r="C520" s="9">
        <v>5</v>
      </c>
      <c r="D520" s="23">
        <v>0.1001291398702964</v>
      </c>
      <c r="E520" s="23">
        <v>0.09</v>
      </c>
      <c r="F520" s="213" t="s">
        <v>105</v>
      </c>
      <c r="G520" s="23">
        <v>9.2799999999999994E-2</v>
      </c>
      <c r="H520" s="23">
        <v>0.1</v>
      </c>
      <c r="I520" s="23">
        <v>0.1</v>
      </c>
      <c r="J520" s="23">
        <v>0.09</v>
      </c>
      <c r="K520" s="209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1">
        <v>99</v>
      </c>
    </row>
    <row r="521" spans="1:65">
      <c r="A521" s="30"/>
      <c r="B521" s="19">
        <v>1</v>
      </c>
      <c r="C521" s="9">
        <v>6</v>
      </c>
      <c r="D521" s="23">
        <v>0.10100434073942124</v>
      </c>
      <c r="E521" s="23">
        <v>9.0999999999999998E-2</v>
      </c>
      <c r="F521" s="213" t="s">
        <v>105</v>
      </c>
      <c r="G521" s="23">
        <v>9.4399999999999998E-2</v>
      </c>
      <c r="H521" s="23">
        <v>0.1</v>
      </c>
      <c r="I521" s="23">
        <v>0.1</v>
      </c>
      <c r="J521" s="23">
        <v>0.09</v>
      </c>
      <c r="K521" s="209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57"/>
    </row>
    <row r="522" spans="1:65">
      <c r="A522" s="30"/>
      <c r="B522" s="20" t="s">
        <v>267</v>
      </c>
      <c r="C522" s="12"/>
      <c r="D522" s="215">
        <v>0.10023843051912858</v>
      </c>
      <c r="E522" s="215">
        <v>9.0333333333333321E-2</v>
      </c>
      <c r="F522" s="215" t="s">
        <v>750</v>
      </c>
      <c r="G522" s="215">
        <v>9.0366666666666665E-2</v>
      </c>
      <c r="H522" s="215">
        <v>0.10333333333333333</v>
      </c>
      <c r="I522" s="215">
        <v>9.8333333333333328E-2</v>
      </c>
      <c r="J522" s="215">
        <v>8.8333333333333319E-2</v>
      </c>
      <c r="K522" s="209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7"/>
    </row>
    <row r="523" spans="1:65">
      <c r="A523" s="30"/>
      <c r="B523" s="3" t="s">
        <v>268</v>
      </c>
      <c r="C523" s="29"/>
      <c r="D523" s="23">
        <v>0.10040307291671027</v>
      </c>
      <c r="E523" s="23">
        <v>0.09</v>
      </c>
      <c r="F523" s="23" t="s">
        <v>750</v>
      </c>
      <c r="G523" s="23">
        <v>9.0999999999999998E-2</v>
      </c>
      <c r="H523" s="23">
        <v>0.1</v>
      </c>
      <c r="I523" s="23">
        <v>0.1</v>
      </c>
      <c r="J523" s="23">
        <v>0.09</v>
      </c>
      <c r="K523" s="209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7"/>
    </row>
    <row r="524" spans="1:65">
      <c r="A524" s="30"/>
      <c r="B524" s="3" t="s">
        <v>269</v>
      </c>
      <c r="C524" s="29"/>
      <c r="D524" s="23">
        <v>1.0512519805620146E-3</v>
      </c>
      <c r="E524" s="23">
        <v>2.250925735484553E-3</v>
      </c>
      <c r="F524" s="23" t="s">
        <v>750</v>
      </c>
      <c r="G524" s="23">
        <v>3.6247298749929866E-3</v>
      </c>
      <c r="H524" s="23">
        <v>5.1639777949432199E-3</v>
      </c>
      <c r="I524" s="23">
        <v>4.0824829046386341E-3</v>
      </c>
      <c r="J524" s="23">
        <v>4.0824829046386289E-3</v>
      </c>
      <c r="K524" s="209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7"/>
    </row>
    <row r="525" spans="1:65">
      <c r="A525" s="30"/>
      <c r="B525" s="3" t="s">
        <v>87</v>
      </c>
      <c r="C525" s="29"/>
      <c r="D525" s="13">
        <v>1.0487514370662492E-2</v>
      </c>
      <c r="E525" s="13">
        <v>2.4917997071784725E-2</v>
      </c>
      <c r="F525" s="13" t="s">
        <v>750</v>
      </c>
      <c r="G525" s="13">
        <v>4.011135973802641E-2</v>
      </c>
      <c r="H525" s="13">
        <v>4.9973978660740839E-2</v>
      </c>
      <c r="I525" s="13">
        <v>4.151677530140984E-2</v>
      </c>
      <c r="J525" s="13">
        <v>4.6216787599682597E-2</v>
      </c>
      <c r="K525" s="15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270</v>
      </c>
      <c r="C526" s="29"/>
      <c r="D526" s="13">
        <v>5.3407076780446872E-2</v>
      </c>
      <c r="E526" s="13">
        <v>-5.0685728919694806E-2</v>
      </c>
      <c r="F526" s="13" t="s">
        <v>750</v>
      </c>
      <c r="G526" s="13">
        <v>-5.0335428450661412E-2</v>
      </c>
      <c r="H526" s="13">
        <v>8.5931454003301377E-2</v>
      </c>
      <c r="I526" s="13">
        <v>3.338638364830282E-2</v>
      </c>
      <c r="J526" s="13">
        <v>-7.1703757061694184E-2</v>
      </c>
      <c r="K526" s="15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46" t="s">
        <v>271</v>
      </c>
      <c r="C527" s="47"/>
      <c r="D527" s="45">
        <v>0.84</v>
      </c>
      <c r="E527" s="45">
        <v>0</v>
      </c>
      <c r="F527" s="45">
        <v>3.42</v>
      </c>
      <c r="G527" s="45">
        <v>0</v>
      </c>
      <c r="H527" s="45">
        <v>1.1000000000000001</v>
      </c>
      <c r="I527" s="45">
        <v>0.67</v>
      </c>
      <c r="J527" s="45">
        <v>0.17</v>
      </c>
      <c r="K527" s="15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BM528" s="56"/>
    </row>
    <row r="529" spans="1:65" ht="15">
      <c r="B529" s="8" t="s">
        <v>588</v>
      </c>
      <c r="BM529" s="28" t="s">
        <v>67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227</v>
      </c>
      <c r="E530" s="17" t="s">
        <v>227</v>
      </c>
      <c r="F530" s="17" t="s">
        <v>227</v>
      </c>
      <c r="G530" s="17" t="s">
        <v>227</v>
      </c>
      <c r="H530" s="17" t="s">
        <v>227</v>
      </c>
      <c r="I530" s="17" t="s">
        <v>227</v>
      </c>
      <c r="J530" s="17" t="s">
        <v>227</v>
      </c>
      <c r="K530" s="17" t="s">
        <v>227</v>
      </c>
      <c r="L530" s="17" t="s">
        <v>227</v>
      </c>
      <c r="M530" s="17" t="s">
        <v>227</v>
      </c>
      <c r="N530" s="17" t="s">
        <v>227</v>
      </c>
      <c r="O530" s="17" t="s">
        <v>227</v>
      </c>
      <c r="P530" s="17" t="s">
        <v>227</v>
      </c>
      <c r="Q530" s="17" t="s">
        <v>227</v>
      </c>
      <c r="R530" s="17" t="s">
        <v>227</v>
      </c>
      <c r="S530" s="17" t="s">
        <v>227</v>
      </c>
      <c r="T530" s="17" t="s">
        <v>227</v>
      </c>
      <c r="U530" s="17" t="s">
        <v>227</v>
      </c>
      <c r="V530" s="17" t="s">
        <v>227</v>
      </c>
      <c r="W530" s="17" t="s">
        <v>227</v>
      </c>
      <c r="X530" s="17" t="s">
        <v>227</v>
      </c>
      <c r="Y530" s="17" t="s">
        <v>227</v>
      </c>
      <c r="Z530" s="17" t="s">
        <v>227</v>
      </c>
      <c r="AA530" s="17" t="s">
        <v>227</v>
      </c>
      <c r="AB530" s="17" t="s">
        <v>227</v>
      </c>
      <c r="AC530" s="17" t="s">
        <v>227</v>
      </c>
      <c r="AD530" s="17" t="s">
        <v>227</v>
      </c>
      <c r="AE530" s="155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228</v>
      </c>
      <c r="C531" s="9" t="s">
        <v>228</v>
      </c>
      <c r="D531" s="153" t="s">
        <v>232</v>
      </c>
      <c r="E531" s="154" t="s">
        <v>233</v>
      </c>
      <c r="F531" s="154" t="s">
        <v>234</v>
      </c>
      <c r="G531" s="154" t="s">
        <v>292</v>
      </c>
      <c r="H531" s="154" t="s">
        <v>237</v>
      </c>
      <c r="I531" s="154" t="s">
        <v>238</v>
      </c>
      <c r="J531" s="154" t="s">
        <v>239</v>
      </c>
      <c r="K531" s="154" t="s">
        <v>241</v>
      </c>
      <c r="L531" s="154" t="s">
        <v>242</v>
      </c>
      <c r="M531" s="154" t="s">
        <v>243</v>
      </c>
      <c r="N531" s="154" t="s">
        <v>244</v>
      </c>
      <c r="O531" s="154" t="s">
        <v>245</v>
      </c>
      <c r="P531" s="154" t="s">
        <v>246</v>
      </c>
      <c r="Q531" s="154" t="s">
        <v>247</v>
      </c>
      <c r="R531" s="154" t="s">
        <v>248</v>
      </c>
      <c r="S531" s="154" t="s">
        <v>249</v>
      </c>
      <c r="T531" s="154" t="s">
        <v>250</v>
      </c>
      <c r="U531" s="154" t="s">
        <v>251</v>
      </c>
      <c r="V531" s="154" t="s">
        <v>252</v>
      </c>
      <c r="W531" s="154" t="s">
        <v>253</v>
      </c>
      <c r="X531" s="154" t="s">
        <v>254</v>
      </c>
      <c r="Y531" s="154" t="s">
        <v>255</v>
      </c>
      <c r="Z531" s="154" t="s">
        <v>256</v>
      </c>
      <c r="AA531" s="154" t="s">
        <v>257</v>
      </c>
      <c r="AB531" s="154" t="s">
        <v>258</v>
      </c>
      <c r="AC531" s="154" t="s">
        <v>259</v>
      </c>
      <c r="AD531" s="154" t="s">
        <v>260</v>
      </c>
      <c r="AE531" s="155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290</v>
      </c>
      <c r="E532" s="11" t="s">
        <v>329</v>
      </c>
      <c r="F532" s="11" t="s">
        <v>329</v>
      </c>
      <c r="G532" s="11" t="s">
        <v>330</v>
      </c>
      <c r="H532" s="11" t="s">
        <v>330</v>
      </c>
      <c r="I532" s="11" t="s">
        <v>329</v>
      </c>
      <c r="J532" s="11" t="s">
        <v>329</v>
      </c>
      <c r="K532" s="11" t="s">
        <v>290</v>
      </c>
      <c r="L532" s="11" t="s">
        <v>290</v>
      </c>
      <c r="M532" s="11" t="s">
        <v>290</v>
      </c>
      <c r="N532" s="11" t="s">
        <v>290</v>
      </c>
      <c r="O532" s="11" t="s">
        <v>290</v>
      </c>
      <c r="P532" s="11" t="s">
        <v>290</v>
      </c>
      <c r="Q532" s="11" t="s">
        <v>330</v>
      </c>
      <c r="R532" s="11" t="s">
        <v>330</v>
      </c>
      <c r="S532" s="11" t="s">
        <v>330</v>
      </c>
      <c r="T532" s="11" t="s">
        <v>330</v>
      </c>
      <c r="U532" s="11" t="s">
        <v>330</v>
      </c>
      <c r="V532" s="11" t="s">
        <v>290</v>
      </c>
      <c r="W532" s="11" t="s">
        <v>329</v>
      </c>
      <c r="X532" s="11" t="s">
        <v>329</v>
      </c>
      <c r="Y532" s="11" t="s">
        <v>290</v>
      </c>
      <c r="Z532" s="11" t="s">
        <v>330</v>
      </c>
      <c r="AA532" s="11" t="s">
        <v>329</v>
      </c>
      <c r="AB532" s="11" t="s">
        <v>329</v>
      </c>
      <c r="AC532" s="11" t="s">
        <v>290</v>
      </c>
      <c r="AD532" s="11" t="s">
        <v>330</v>
      </c>
      <c r="AE532" s="155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 t="s">
        <v>331</v>
      </c>
      <c r="E533" s="26" t="s">
        <v>332</v>
      </c>
      <c r="F533" s="26" t="s">
        <v>331</v>
      </c>
      <c r="G533" s="26" t="s">
        <v>333</v>
      </c>
      <c r="H533" s="26" t="s">
        <v>334</v>
      </c>
      <c r="I533" s="26" t="s">
        <v>334</v>
      </c>
      <c r="J533" s="26" t="s">
        <v>334</v>
      </c>
      <c r="K533" s="26" t="s">
        <v>334</v>
      </c>
      <c r="L533" s="26" t="s">
        <v>334</v>
      </c>
      <c r="M533" s="26" t="s">
        <v>334</v>
      </c>
      <c r="N533" s="26" t="s">
        <v>334</v>
      </c>
      <c r="O533" s="26" t="s">
        <v>334</v>
      </c>
      <c r="P533" s="26" t="s">
        <v>334</v>
      </c>
      <c r="Q533" s="26" t="s">
        <v>332</v>
      </c>
      <c r="R533" s="26" t="s">
        <v>333</v>
      </c>
      <c r="S533" s="26" t="s">
        <v>333</v>
      </c>
      <c r="T533" s="26" t="s">
        <v>332</v>
      </c>
      <c r="U533" s="26" t="s">
        <v>334</v>
      </c>
      <c r="V533" s="26" t="s">
        <v>266</v>
      </c>
      <c r="W533" s="26" t="s">
        <v>333</v>
      </c>
      <c r="X533" s="26" t="s">
        <v>332</v>
      </c>
      <c r="Y533" s="26" t="s">
        <v>332</v>
      </c>
      <c r="Z533" s="26" t="s">
        <v>334</v>
      </c>
      <c r="AA533" s="26" t="s">
        <v>334</v>
      </c>
      <c r="AB533" s="26" t="s">
        <v>331</v>
      </c>
      <c r="AC533" s="26" t="s">
        <v>334</v>
      </c>
      <c r="AD533" s="26" t="s">
        <v>333</v>
      </c>
      <c r="AE533" s="155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07">
        <v>0.82899648213837096</v>
      </c>
      <c r="E534" s="207">
        <v>0.83</v>
      </c>
      <c r="F534" s="207">
        <v>0.83710805440000002</v>
      </c>
      <c r="G534" s="207">
        <v>0.85523316410000016</v>
      </c>
      <c r="H534" s="207">
        <v>0.83</v>
      </c>
      <c r="I534" s="207">
        <v>0.80689999999999995</v>
      </c>
      <c r="J534" s="207">
        <v>0.76</v>
      </c>
      <c r="K534" s="216">
        <v>0.76</v>
      </c>
      <c r="L534" s="207">
        <v>0.81999999999999984</v>
      </c>
      <c r="M534" s="208">
        <v>0.90000000000000013</v>
      </c>
      <c r="N534" s="207">
        <v>0.79</v>
      </c>
      <c r="O534" s="207">
        <v>0.81000000000000016</v>
      </c>
      <c r="P534" s="207">
        <v>0.81000000000000016</v>
      </c>
      <c r="Q534" s="207">
        <v>0.80666553931610552</v>
      </c>
      <c r="R534" s="207">
        <v>0.78</v>
      </c>
      <c r="S534" s="207">
        <v>0.76</v>
      </c>
      <c r="T534" s="216">
        <v>0.80999999999999994</v>
      </c>
      <c r="U534" s="207">
        <v>0.79</v>
      </c>
      <c r="V534" s="207">
        <v>0.8</v>
      </c>
      <c r="W534" s="207">
        <v>0.81000000000000016</v>
      </c>
      <c r="X534" s="207">
        <v>0.81999999999999984</v>
      </c>
      <c r="Y534" s="207">
        <v>0.74</v>
      </c>
      <c r="Z534" s="208">
        <v>0.92800000000000005</v>
      </c>
      <c r="AA534" s="207">
        <v>0.86199999999999999</v>
      </c>
      <c r="AB534" s="207">
        <v>0.89110000000000023</v>
      </c>
      <c r="AC534" s="207">
        <v>0.84799999999999998</v>
      </c>
      <c r="AD534" s="207">
        <v>0.84</v>
      </c>
      <c r="AE534" s="209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11">
        <v>1</v>
      </c>
    </row>
    <row r="535" spans="1:65">
      <c r="A535" s="30"/>
      <c r="B535" s="19">
        <v>1</v>
      </c>
      <c r="C535" s="9">
        <v>2</v>
      </c>
      <c r="D535" s="23">
        <v>0.79893782471809593</v>
      </c>
      <c r="E535" s="23">
        <v>0.81999999999999984</v>
      </c>
      <c r="F535" s="23">
        <v>0.84894497420000015</v>
      </c>
      <c r="G535" s="23">
        <v>0.80363220220000009</v>
      </c>
      <c r="H535" s="23">
        <v>0.78</v>
      </c>
      <c r="I535" s="23">
        <v>0.85560000000000014</v>
      </c>
      <c r="J535" s="23">
        <v>0.75</v>
      </c>
      <c r="K535" s="23">
        <v>0.81000000000000016</v>
      </c>
      <c r="L535" s="23">
        <v>0.83</v>
      </c>
      <c r="M535" s="213">
        <v>0.90000000000000013</v>
      </c>
      <c r="N535" s="23">
        <v>0.8</v>
      </c>
      <c r="O535" s="23">
        <v>0.8</v>
      </c>
      <c r="P535" s="23">
        <v>0.81000000000000016</v>
      </c>
      <c r="Q535" s="23">
        <v>0.793758327645263</v>
      </c>
      <c r="R535" s="23">
        <v>0.78</v>
      </c>
      <c r="S535" s="23">
        <v>0.77</v>
      </c>
      <c r="T535" s="23">
        <v>0.85000000000000009</v>
      </c>
      <c r="U535" s="23">
        <v>0.8</v>
      </c>
      <c r="V535" s="23">
        <v>0.81000000000000016</v>
      </c>
      <c r="W535" s="23">
        <v>0.78</v>
      </c>
      <c r="X535" s="23">
        <v>0.81000000000000016</v>
      </c>
      <c r="Y535" s="23">
        <v>0.78</v>
      </c>
      <c r="Z535" s="213">
        <v>0.91299999999999992</v>
      </c>
      <c r="AA535" s="23">
        <v>0.83799999999999997</v>
      </c>
      <c r="AB535" s="214">
        <v>0.92739999999999989</v>
      </c>
      <c r="AC535" s="23">
        <v>0.76</v>
      </c>
      <c r="AD535" s="23">
        <v>0.86</v>
      </c>
      <c r="AE535" s="209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11" t="e">
        <v>#N/A</v>
      </c>
    </row>
    <row r="536" spans="1:65">
      <c r="A536" s="30"/>
      <c r="B536" s="19">
        <v>1</v>
      </c>
      <c r="C536" s="9">
        <v>3</v>
      </c>
      <c r="D536" s="23">
        <v>0.80035334915010292</v>
      </c>
      <c r="E536" s="23">
        <v>0.81999999999999984</v>
      </c>
      <c r="F536" s="23">
        <v>0.8247201972999999</v>
      </c>
      <c r="G536" s="23">
        <v>0.81987255769999989</v>
      </c>
      <c r="H536" s="23">
        <v>0.78</v>
      </c>
      <c r="I536" s="23">
        <v>0.75890000000000002</v>
      </c>
      <c r="J536" s="23">
        <v>0.74</v>
      </c>
      <c r="K536" s="23">
        <v>0.81000000000000016</v>
      </c>
      <c r="L536" s="23">
        <v>0.81999999999999984</v>
      </c>
      <c r="M536" s="213">
        <v>0.86999999999999988</v>
      </c>
      <c r="N536" s="23">
        <v>0.79</v>
      </c>
      <c r="O536" s="23">
        <v>0.8</v>
      </c>
      <c r="P536" s="23">
        <v>0.8</v>
      </c>
      <c r="Q536" s="23">
        <v>0.78640657752124865</v>
      </c>
      <c r="R536" s="23">
        <v>0.79</v>
      </c>
      <c r="S536" s="23">
        <v>0.75</v>
      </c>
      <c r="T536" s="23">
        <v>0.86999999999999988</v>
      </c>
      <c r="U536" s="23">
        <v>0.78</v>
      </c>
      <c r="V536" s="214">
        <v>0.74</v>
      </c>
      <c r="W536" s="23">
        <v>0.8</v>
      </c>
      <c r="X536" s="23">
        <v>0.83</v>
      </c>
      <c r="Y536" s="23">
        <v>0.81000000000000016</v>
      </c>
      <c r="Z536" s="213">
        <v>0.9820000000000001</v>
      </c>
      <c r="AA536" s="23">
        <v>0.83199999999999996</v>
      </c>
      <c r="AB536" s="23">
        <v>0.84840000000000004</v>
      </c>
      <c r="AC536" s="23">
        <v>0.81000000000000016</v>
      </c>
      <c r="AD536" s="23">
        <v>0.86999999999999988</v>
      </c>
      <c r="AE536" s="209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16</v>
      </c>
    </row>
    <row r="537" spans="1:65">
      <c r="A537" s="30"/>
      <c r="B537" s="19">
        <v>1</v>
      </c>
      <c r="C537" s="9">
        <v>4</v>
      </c>
      <c r="D537" s="23">
        <v>0.82165691122432216</v>
      </c>
      <c r="E537" s="23">
        <v>0.84</v>
      </c>
      <c r="F537" s="23">
        <v>0.80695975559999988</v>
      </c>
      <c r="G537" s="23">
        <v>0.8429675955</v>
      </c>
      <c r="H537" s="23">
        <v>0.8</v>
      </c>
      <c r="I537" s="23">
        <v>0.75149999999999995</v>
      </c>
      <c r="J537" s="23">
        <v>0.76</v>
      </c>
      <c r="K537" s="23">
        <v>0.81000000000000016</v>
      </c>
      <c r="L537" s="23">
        <v>0.81999999999999984</v>
      </c>
      <c r="M537" s="213">
        <v>0.86999999999999988</v>
      </c>
      <c r="N537" s="23">
        <v>0.78</v>
      </c>
      <c r="O537" s="23">
        <v>0.81000000000000016</v>
      </c>
      <c r="P537" s="23">
        <v>0.81000000000000016</v>
      </c>
      <c r="Q537" s="23">
        <v>0.81373952509414482</v>
      </c>
      <c r="R537" s="23">
        <v>0.8</v>
      </c>
      <c r="S537" s="23">
        <v>0.76</v>
      </c>
      <c r="T537" s="23">
        <v>0.88</v>
      </c>
      <c r="U537" s="23">
        <v>0.78</v>
      </c>
      <c r="V537" s="23">
        <v>0.81000000000000016</v>
      </c>
      <c r="W537" s="23">
        <v>0.81000000000000016</v>
      </c>
      <c r="X537" s="23">
        <v>0.79</v>
      </c>
      <c r="Y537" s="23">
        <v>0.78</v>
      </c>
      <c r="Z537" s="213">
        <v>0.91500000000000004</v>
      </c>
      <c r="AA537" s="23">
        <v>0.85</v>
      </c>
      <c r="AB537" s="23">
        <v>0.8238000000000002</v>
      </c>
      <c r="AC537" s="23">
        <v>0.81000000000000016</v>
      </c>
      <c r="AD537" s="23">
        <v>0.86999999999999988</v>
      </c>
      <c r="AE537" s="209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>
        <v>0.8099741434529214</v>
      </c>
    </row>
    <row r="538" spans="1:65">
      <c r="A538" s="30"/>
      <c r="B538" s="19">
        <v>1</v>
      </c>
      <c r="C538" s="9">
        <v>5</v>
      </c>
      <c r="D538" s="23">
        <v>0.81238217360701592</v>
      </c>
      <c r="E538" s="23">
        <v>0.81000000000000016</v>
      </c>
      <c r="F538" s="23">
        <v>0.85147773840000018</v>
      </c>
      <c r="G538" s="23">
        <v>0.82951861390000003</v>
      </c>
      <c r="H538" s="23">
        <v>0.8</v>
      </c>
      <c r="I538" s="23">
        <v>0.76959999999999995</v>
      </c>
      <c r="J538" s="23">
        <v>0.76</v>
      </c>
      <c r="K538" s="23">
        <v>0.81000000000000016</v>
      </c>
      <c r="L538" s="23">
        <v>0.83</v>
      </c>
      <c r="M538" s="213">
        <v>0.89</v>
      </c>
      <c r="N538" s="23">
        <v>0.8</v>
      </c>
      <c r="O538" s="23">
        <v>0.81999999999999984</v>
      </c>
      <c r="P538" s="23">
        <v>0.81999999999999984</v>
      </c>
      <c r="Q538" s="23">
        <v>0.81665147748134992</v>
      </c>
      <c r="R538" s="23">
        <v>0.8</v>
      </c>
      <c r="S538" s="23">
        <v>0.76</v>
      </c>
      <c r="T538" s="23">
        <v>0.86</v>
      </c>
      <c r="U538" s="23">
        <v>0.79</v>
      </c>
      <c r="V538" s="23">
        <v>0.81000000000000016</v>
      </c>
      <c r="W538" s="23">
        <v>0.8</v>
      </c>
      <c r="X538" s="23">
        <v>0.81000000000000016</v>
      </c>
      <c r="Y538" s="23">
        <v>0.81999999999999984</v>
      </c>
      <c r="Z538" s="23"/>
      <c r="AA538" s="23">
        <v>0.83799999999999997</v>
      </c>
      <c r="AB538" s="23">
        <v>0.85440000000000016</v>
      </c>
      <c r="AC538" s="23">
        <v>0.8</v>
      </c>
      <c r="AD538" s="23">
        <v>0.86999999999999988</v>
      </c>
      <c r="AE538" s="209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1">
        <v>100</v>
      </c>
    </row>
    <row r="539" spans="1:65">
      <c r="A539" s="30"/>
      <c r="B539" s="19">
        <v>1</v>
      </c>
      <c r="C539" s="9">
        <v>6</v>
      </c>
      <c r="D539" s="23">
        <v>0.82146933706418834</v>
      </c>
      <c r="E539" s="23">
        <v>0.83</v>
      </c>
      <c r="F539" s="23">
        <v>0.81137966189999999</v>
      </c>
      <c r="G539" s="23">
        <v>0.82362198380000007</v>
      </c>
      <c r="H539" s="23">
        <v>0.75</v>
      </c>
      <c r="I539" s="23">
        <v>0.78530000000000011</v>
      </c>
      <c r="J539" s="23">
        <v>0.75</v>
      </c>
      <c r="K539" s="23">
        <v>0.77</v>
      </c>
      <c r="L539" s="214">
        <v>0.77</v>
      </c>
      <c r="M539" s="213">
        <v>0.84</v>
      </c>
      <c r="N539" s="23">
        <v>0.79</v>
      </c>
      <c r="O539" s="23">
        <v>0.8</v>
      </c>
      <c r="P539" s="214">
        <v>0.84</v>
      </c>
      <c r="Q539" s="23">
        <v>0.82858292999290695</v>
      </c>
      <c r="R539" s="23">
        <v>0.8</v>
      </c>
      <c r="S539" s="23">
        <v>0.76</v>
      </c>
      <c r="T539" s="23">
        <v>0.86</v>
      </c>
      <c r="U539" s="23">
        <v>0.78</v>
      </c>
      <c r="V539" s="23">
        <v>0.81000000000000016</v>
      </c>
      <c r="W539" s="23">
        <v>0.81000000000000016</v>
      </c>
      <c r="X539" s="23">
        <v>0.78</v>
      </c>
      <c r="Y539" s="23">
        <v>0.78</v>
      </c>
      <c r="Z539" s="213">
        <v>0.96199999999999997</v>
      </c>
      <c r="AA539" s="23">
        <v>0.85</v>
      </c>
      <c r="AB539" s="23">
        <v>0.86940000000000006</v>
      </c>
      <c r="AC539" s="23">
        <v>0.80099999999999993</v>
      </c>
      <c r="AD539" s="23">
        <v>0.89</v>
      </c>
      <c r="AE539" s="209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57"/>
    </row>
    <row r="540" spans="1:65">
      <c r="A540" s="30"/>
      <c r="B540" s="20" t="s">
        <v>267</v>
      </c>
      <c r="C540" s="12"/>
      <c r="D540" s="215">
        <v>0.81396601298368276</v>
      </c>
      <c r="E540" s="215">
        <v>0.82500000000000007</v>
      </c>
      <c r="F540" s="215">
        <v>0.83009839696666665</v>
      </c>
      <c r="G540" s="215">
        <v>0.82914101953333341</v>
      </c>
      <c r="H540" s="215">
        <v>0.78999999999999992</v>
      </c>
      <c r="I540" s="215">
        <v>0.7879666666666667</v>
      </c>
      <c r="J540" s="215">
        <v>0.7533333333333333</v>
      </c>
      <c r="K540" s="215">
        <v>0.79500000000000026</v>
      </c>
      <c r="L540" s="215">
        <v>0.81499999999999984</v>
      </c>
      <c r="M540" s="215">
        <v>0.8783333333333333</v>
      </c>
      <c r="N540" s="215">
        <v>0.79166666666666663</v>
      </c>
      <c r="O540" s="215">
        <v>0.80666666666666664</v>
      </c>
      <c r="P540" s="215">
        <v>0.81500000000000006</v>
      </c>
      <c r="Q540" s="215">
        <v>0.80763406284183636</v>
      </c>
      <c r="R540" s="215">
        <v>0.79166666666666663</v>
      </c>
      <c r="S540" s="215">
        <v>0.7599999999999999</v>
      </c>
      <c r="T540" s="215">
        <v>0.85500000000000009</v>
      </c>
      <c r="U540" s="215">
        <v>0.78666666666666674</v>
      </c>
      <c r="V540" s="215">
        <v>0.79666666666666686</v>
      </c>
      <c r="W540" s="215">
        <v>0.80166666666666686</v>
      </c>
      <c r="X540" s="215">
        <v>0.80666666666666675</v>
      </c>
      <c r="Y540" s="215">
        <v>0.78500000000000003</v>
      </c>
      <c r="Z540" s="215">
        <v>0.94000000000000006</v>
      </c>
      <c r="AA540" s="215">
        <v>0.84499999999999986</v>
      </c>
      <c r="AB540" s="215">
        <v>0.86908333333333332</v>
      </c>
      <c r="AC540" s="215">
        <v>0.8048333333333334</v>
      </c>
      <c r="AD540" s="215">
        <v>0.86666666666666659</v>
      </c>
      <c r="AE540" s="209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7"/>
    </row>
    <row r="541" spans="1:65">
      <c r="A541" s="30"/>
      <c r="B541" s="3" t="s">
        <v>268</v>
      </c>
      <c r="C541" s="29"/>
      <c r="D541" s="23">
        <v>0.81692575533560219</v>
      </c>
      <c r="E541" s="23">
        <v>0.82499999999999996</v>
      </c>
      <c r="F541" s="23">
        <v>0.83091412584999991</v>
      </c>
      <c r="G541" s="23">
        <v>0.82657029885000011</v>
      </c>
      <c r="H541" s="23">
        <v>0.79</v>
      </c>
      <c r="I541" s="23">
        <v>0.77744999999999997</v>
      </c>
      <c r="J541" s="23">
        <v>0.755</v>
      </c>
      <c r="K541" s="23">
        <v>0.81000000000000016</v>
      </c>
      <c r="L541" s="23">
        <v>0.81999999999999984</v>
      </c>
      <c r="M541" s="23">
        <v>0.87999999999999989</v>
      </c>
      <c r="N541" s="23">
        <v>0.79</v>
      </c>
      <c r="O541" s="23">
        <v>0.80500000000000016</v>
      </c>
      <c r="P541" s="23">
        <v>0.81000000000000016</v>
      </c>
      <c r="Q541" s="23">
        <v>0.81020253220512517</v>
      </c>
      <c r="R541" s="23">
        <v>0.79500000000000004</v>
      </c>
      <c r="S541" s="23">
        <v>0.76</v>
      </c>
      <c r="T541" s="23">
        <v>0.86</v>
      </c>
      <c r="U541" s="23">
        <v>0.78500000000000003</v>
      </c>
      <c r="V541" s="23">
        <v>0.81000000000000016</v>
      </c>
      <c r="W541" s="23">
        <v>0.80500000000000016</v>
      </c>
      <c r="X541" s="23">
        <v>0.81000000000000016</v>
      </c>
      <c r="Y541" s="23">
        <v>0.78</v>
      </c>
      <c r="Z541" s="23">
        <v>0.92800000000000005</v>
      </c>
      <c r="AA541" s="23">
        <v>0.84399999999999997</v>
      </c>
      <c r="AB541" s="23">
        <v>0.86190000000000011</v>
      </c>
      <c r="AC541" s="23">
        <v>0.8055000000000001</v>
      </c>
      <c r="AD541" s="23">
        <v>0.86999999999999988</v>
      </c>
      <c r="AE541" s="209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7"/>
    </row>
    <row r="542" spans="1:65">
      <c r="A542" s="30"/>
      <c r="B542" s="3" t="s">
        <v>269</v>
      </c>
      <c r="C542" s="29"/>
      <c r="D542" s="23">
        <v>1.2288404268887422E-2</v>
      </c>
      <c r="E542" s="23">
        <v>1.0488088481701482E-2</v>
      </c>
      <c r="F542" s="23">
        <v>1.8847375463515097E-2</v>
      </c>
      <c r="G542" s="23">
        <v>1.8106245831108748E-2</v>
      </c>
      <c r="H542" s="23">
        <v>2.6832815729997468E-2</v>
      </c>
      <c r="I542" s="23">
        <v>3.8605370956211145E-2</v>
      </c>
      <c r="J542" s="23">
        <v>8.1649658092772682E-3</v>
      </c>
      <c r="K542" s="23">
        <v>2.3452078799117228E-2</v>
      </c>
      <c r="L542" s="23">
        <v>2.258317958127239E-2</v>
      </c>
      <c r="M542" s="23">
        <v>2.3166067138525485E-2</v>
      </c>
      <c r="N542" s="23">
        <v>7.5277265270908165E-3</v>
      </c>
      <c r="O542" s="23">
        <v>8.1649658092772127E-3</v>
      </c>
      <c r="P542" s="23">
        <v>1.3784048752090154E-2</v>
      </c>
      <c r="Q542" s="23">
        <v>1.5501778408360551E-2</v>
      </c>
      <c r="R542" s="23">
        <v>9.8319208025017604E-3</v>
      </c>
      <c r="S542" s="23">
        <v>6.324555320336764E-3</v>
      </c>
      <c r="T542" s="23">
        <v>2.4289915602982243E-2</v>
      </c>
      <c r="U542" s="23">
        <v>8.1649658092772665E-3</v>
      </c>
      <c r="V542" s="23">
        <v>2.8047578623950239E-2</v>
      </c>
      <c r="W542" s="23">
        <v>1.1690451944500179E-2</v>
      </c>
      <c r="X542" s="23">
        <v>1.8618986725025221E-2</v>
      </c>
      <c r="Y542" s="23">
        <v>2.810693864511038E-2</v>
      </c>
      <c r="Z542" s="23">
        <v>3.0602287496198744E-2</v>
      </c>
      <c r="AA542" s="23">
        <v>1.1009087155618318E-2</v>
      </c>
      <c r="AB542" s="23">
        <v>3.6275744880934713E-2</v>
      </c>
      <c r="AC542" s="23">
        <v>2.815966382375093E-2</v>
      </c>
      <c r="AD542" s="23">
        <v>1.6329931618554522E-2</v>
      </c>
      <c r="AE542" s="209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7"/>
    </row>
    <row r="543" spans="1:65">
      <c r="A543" s="30"/>
      <c r="B543" s="3" t="s">
        <v>87</v>
      </c>
      <c r="C543" s="29"/>
      <c r="D543" s="13">
        <v>1.5096950084983171E-2</v>
      </c>
      <c r="E543" s="13">
        <v>1.2712834523274522E-2</v>
      </c>
      <c r="F543" s="13">
        <v>2.2704989592061495E-2</v>
      </c>
      <c r="G543" s="13">
        <v>2.1837353845187289E-2</v>
      </c>
      <c r="H543" s="13">
        <v>3.3965589531642366E-2</v>
      </c>
      <c r="I543" s="13">
        <v>4.8993659997729783E-2</v>
      </c>
      <c r="J543" s="13">
        <v>1.0838450189306108E-2</v>
      </c>
      <c r="K543" s="13">
        <v>2.9499470187568832E-2</v>
      </c>
      <c r="L543" s="13">
        <v>2.7709422799107233E-2</v>
      </c>
      <c r="M543" s="13">
        <v>2.6375029000218771E-2</v>
      </c>
      <c r="N543" s="13">
        <v>9.5087071921147164E-3</v>
      </c>
      <c r="O543" s="13">
        <v>1.0121858441252744E-2</v>
      </c>
      <c r="P543" s="13">
        <v>1.6912943254098346E-2</v>
      </c>
      <c r="Q543" s="13">
        <v>1.9194062164508228E-2</v>
      </c>
      <c r="R543" s="13">
        <v>1.2419268382107487E-2</v>
      </c>
      <c r="S543" s="13">
        <v>8.3217833162325845E-3</v>
      </c>
      <c r="T543" s="13">
        <v>2.8409258015183906E-2</v>
      </c>
      <c r="U543" s="13">
        <v>1.0379193825352457E-2</v>
      </c>
      <c r="V543" s="13">
        <v>3.5206165636757616E-2</v>
      </c>
      <c r="W543" s="13">
        <v>1.4582684338253857E-2</v>
      </c>
      <c r="X543" s="13">
        <v>2.3081388502097379E-2</v>
      </c>
      <c r="Y543" s="13">
        <v>3.5805017382306216E-2</v>
      </c>
      <c r="Z543" s="13">
        <v>3.2555624995956108E-2</v>
      </c>
      <c r="AA543" s="13">
        <v>1.3028505509607479E-2</v>
      </c>
      <c r="AB543" s="13">
        <v>4.1740237661445641E-2</v>
      </c>
      <c r="AC543" s="13">
        <v>3.4988192781632961E-2</v>
      </c>
      <c r="AD543" s="13">
        <v>1.8842228790639834E-2</v>
      </c>
      <c r="AE543" s="155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270</v>
      </c>
      <c r="C544" s="29"/>
      <c r="D544" s="13">
        <v>4.9283913110411692E-3</v>
      </c>
      <c r="E544" s="13">
        <v>1.8551032361383113E-2</v>
      </c>
      <c r="F544" s="13">
        <v>2.4845550535669503E-2</v>
      </c>
      <c r="G544" s="13">
        <v>2.3663565356177418E-2</v>
      </c>
      <c r="H544" s="13">
        <v>-2.4660223556978833E-2</v>
      </c>
      <c r="I544" s="13">
        <v>-2.7170591757950224E-2</v>
      </c>
      <c r="J544" s="13">
        <v>-6.9929158328595808E-2</v>
      </c>
      <c r="K544" s="13">
        <v>-1.8487186997212413E-2</v>
      </c>
      <c r="L544" s="13">
        <v>6.2049592418509381E-3</v>
      </c>
      <c r="M544" s="13">
        <v>8.4396755665553158E-2</v>
      </c>
      <c r="N544" s="13">
        <v>-2.2602544703723471E-2</v>
      </c>
      <c r="O544" s="13">
        <v>-4.0834350244255413E-3</v>
      </c>
      <c r="P544" s="13">
        <v>6.2049592418511601E-3</v>
      </c>
      <c r="Q544" s="13">
        <v>-2.8890806330055252E-3</v>
      </c>
      <c r="R544" s="13">
        <v>-2.2602544703723471E-2</v>
      </c>
      <c r="S544" s="13">
        <v>-6.1698442915574581E-2</v>
      </c>
      <c r="T544" s="13">
        <v>5.5589251719978749E-2</v>
      </c>
      <c r="U544" s="13">
        <v>-2.8775581263489336E-2</v>
      </c>
      <c r="V544" s="13">
        <v>-1.6429508143957272E-2</v>
      </c>
      <c r="W544" s="13">
        <v>-1.0256471584191296E-2</v>
      </c>
      <c r="X544" s="13">
        <v>-4.0834350244254303E-3</v>
      </c>
      <c r="Y544" s="13">
        <v>-3.0833260116744698E-2</v>
      </c>
      <c r="Z544" s="13">
        <v>0.16053087323600002</v>
      </c>
      <c r="AA544" s="13">
        <v>4.3243178600446575E-2</v>
      </c>
      <c r="AB544" s="13">
        <v>7.2976638029986107E-2</v>
      </c>
      <c r="AC544" s="13">
        <v>-6.3468817630063512E-3</v>
      </c>
      <c r="AD544" s="13">
        <v>6.9993003692765843E-2</v>
      </c>
      <c r="AE544" s="155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271</v>
      </c>
      <c r="C545" s="47"/>
      <c r="D545" s="45">
        <v>0.27</v>
      </c>
      <c r="E545" s="45">
        <v>0.67</v>
      </c>
      <c r="F545" s="45">
        <v>0.86</v>
      </c>
      <c r="G545" s="45">
        <v>0.83</v>
      </c>
      <c r="H545" s="45">
        <v>0.61</v>
      </c>
      <c r="I545" s="45">
        <v>0.69</v>
      </c>
      <c r="J545" s="45">
        <v>1.96</v>
      </c>
      <c r="K545" s="45">
        <v>0.43</v>
      </c>
      <c r="L545" s="45">
        <v>0.31</v>
      </c>
      <c r="M545" s="45">
        <v>2.64</v>
      </c>
      <c r="N545" s="45">
        <v>0.55000000000000004</v>
      </c>
      <c r="O545" s="45">
        <v>0</v>
      </c>
      <c r="P545" s="45">
        <v>0.31</v>
      </c>
      <c r="Q545" s="45">
        <v>0.04</v>
      </c>
      <c r="R545" s="45">
        <v>0.55000000000000004</v>
      </c>
      <c r="S545" s="45">
        <v>1.72</v>
      </c>
      <c r="T545" s="45">
        <v>1.78</v>
      </c>
      <c r="U545" s="45">
        <v>0.74</v>
      </c>
      <c r="V545" s="45">
        <v>0.37</v>
      </c>
      <c r="W545" s="45">
        <v>0.18</v>
      </c>
      <c r="X545" s="45">
        <v>0</v>
      </c>
      <c r="Y545" s="45">
        <v>0.8</v>
      </c>
      <c r="Z545" s="45">
        <v>4.9000000000000004</v>
      </c>
      <c r="AA545" s="45">
        <v>1.42</v>
      </c>
      <c r="AB545" s="45">
        <v>2.2999999999999998</v>
      </c>
      <c r="AC545" s="45">
        <v>7.0000000000000007E-2</v>
      </c>
      <c r="AD545" s="45">
        <v>2.21</v>
      </c>
      <c r="AE545" s="155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BM546" s="56"/>
    </row>
    <row r="547" spans="1:65" ht="15">
      <c r="B547" s="8" t="s">
        <v>589</v>
      </c>
      <c r="BM547" s="28" t="s">
        <v>67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227</v>
      </c>
      <c r="E548" s="17" t="s">
        <v>227</v>
      </c>
      <c r="F548" s="17" t="s">
        <v>227</v>
      </c>
      <c r="G548" s="17" t="s">
        <v>227</v>
      </c>
      <c r="H548" s="17" t="s">
        <v>227</v>
      </c>
      <c r="I548" s="17" t="s">
        <v>227</v>
      </c>
      <c r="J548" s="17" t="s">
        <v>227</v>
      </c>
      <c r="K548" s="17" t="s">
        <v>227</v>
      </c>
      <c r="L548" s="17" t="s">
        <v>227</v>
      </c>
      <c r="M548" s="17" t="s">
        <v>227</v>
      </c>
      <c r="N548" s="17" t="s">
        <v>227</v>
      </c>
      <c r="O548" s="17" t="s">
        <v>227</v>
      </c>
      <c r="P548" s="17" t="s">
        <v>227</v>
      </c>
      <c r="Q548" s="17" t="s">
        <v>227</v>
      </c>
      <c r="R548" s="17" t="s">
        <v>227</v>
      </c>
      <c r="S548" s="17" t="s">
        <v>227</v>
      </c>
      <c r="T548" s="17" t="s">
        <v>227</v>
      </c>
      <c r="U548" s="17" t="s">
        <v>227</v>
      </c>
      <c r="V548" s="17" t="s">
        <v>227</v>
      </c>
      <c r="W548" s="17" t="s">
        <v>227</v>
      </c>
      <c r="X548" s="17" t="s">
        <v>227</v>
      </c>
      <c r="Y548" s="17" t="s">
        <v>227</v>
      </c>
      <c r="Z548" s="17" t="s">
        <v>227</v>
      </c>
      <c r="AA548" s="17" t="s">
        <v>227</v>
      </c>
      <c r="AB548" s="17" t="s">
        <v>227</v>
      </c>
      <c r="AC548" s="17" t="s">
        <v>227</v>
      </c>
      <c r="AD548" s="17" t="s">
        <v>227</v>
      </c>
      <c r="AE548" s="155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53" t="s">
        <v>232</v>
      </c>
      <c r="E549" s="154" t="s">
        <v>233</v>
      </c>
      <c r="F549" s="154" t="s">
        <v>234</v>
      </c>
      <c r="G549" s="154" t="s">
        <v>292</v>
      </c>
      <c r="H549" s="154" t="s">
        <v>237</v>
      </c>
      <c r="I549" s="154" t="s">
        <v>238</v>
      </c>
      <c r="J549" s="154" t="s">
        <v>239</v>
      </c>
      <c r="K549" s="154" t="s">
        <v>241</v>
      </c>
      <c r="L549" s="154" t="s">
        <v>242</v>
      </c>
      <c r="M549" s="154" t="s">
        <v>243</v>
      </c>
      <c r="N549" s="154" t="s">
        <v>244</v>
      </c>
      <c r="O549" s="154" t="s">
        <v>245</v>
      </c>
      <c r="P549" s="154" t="s">
        <v>246</v>
      </c>
      <c r="Q549" s="154" t="s">
        <v>247</v>
      </c>
      <c r="R549" s="154" t="s">
        <v>248</v>
      </c>
      <c r="S549" s="154" t="s">
        <v>249</v>
      </c>
      <c r="T549" s="154" t="s">
        <v>250</v>
      </c>
      <c r="U549" s="154" t="s">
        <v>251</v>
      </c>
      <c r="V549" s="154" t="s">
        <v>252</v>
      </c>
      <c r="W549" s="154" t="s">
        <v>253</v>
      </c>
      <c r="X549" s="154" t="s">
        <v>254</v>
      </c>
      <c r="Y549" s="154" t="s">
        <v>255</v>
      </c>
      <c r="Z549" s="154" t="s">
        <v>256</v>
      </c>
      <c r="AA549" s="154" t="s">
        <v>257</v>
      </c>
      <c r="AB549" s="154" t="s">
        <v>258</v>
      </c>
      <c r="AC549" s="154" t="s">
        <v>259</v>
      </c>
      <c r="AD549" s="154" t="s">
        <v>260</v>
      </c>
      <c r="AE549" s="155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290</v>
      </c>
      <c r="E550" s="11" t="s">
        <v>329</v>
      </c>
      <c r="F550" s="11" t="s">
        <v>329</v>
      </c>
      <c r="G550" s="11" t="s">
        <v>330</v>
      </c>
      <c r="H550" s="11" t="s">
        <v>330</v>
      </c>
      <c r="I550" s="11" t="s">
        <v>329</v>
      </c>
      <c r="J550" s="11" t="s">
        <v>329</v>
      </c>
      <c r="K550" s="11" t="s">
        <v>290</v>
      </c>
      <c r="L550" s="11" t="s">
        <v>290</v>
      </c>
      <c r="M550" s="11" t="s">
        <v>290</v>
      </c>
      <c r="N550" s="11" t="s">
        <v>290</v>
      </c>
      <c r="O550" s="11" t="s">
        <v>290</v>
      </c>
      <c r="P550" s="11" t="s">
        <v>290</v>
      </c>
      <c r="Q550" s="11" t="s">
        <v>330</v>
      </c>
      <c r="R550" s="11" t="s">
        <v>330</v>
      </c>
      <c r="S550" s="11" t="s">
        <v>330</v>
      </c>
      <c r="T550" s="11" t="s">
        <v>330</v>
      </c>
      <c r="U550" s="11" t="s">
        <v>330</v>
      </c>
      <c r="V550" s="11" t="s">
        <v>290</v>
      </c>
      <c r="W550" s="11" t="s">
        <v>329</v>
      </c>
      <c r="X550" s="11" t="s">
        <v>329</v>
      </c>
      <c r="Y550" s="11" t="s">
        <v>290</v>
      </c>
      <c r="Z550" s="11" t="s">
        <v>330</v>
      </c>
      <c r="AA550" s="11" t="s">
        <v>329</v>
      </c>
      <c r="AB550" s="11" t="s">
        <v>329</v>
      </c>
      <c r="AC550" s="11" t="s">
        <v>290</v>
      </c>
      <c r="AD550" s="11" t="s">
        <v>330</v>
      </c>
      <c r="AE550" s="155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 t="s">
        <v>331</v>
      </c>
      <c r="E551" s="26" t="s">
        <v>332</v>
      </c>
      <c r="F551" s="26" t="s">
        <v>331</v>
      </c>
      <c r="G551" s="26" t="s">
        <v>333</v>
      </c>
      <c r="H551" s="26" t="s">
        <v>334</v>
      </c>
      <c r="I551" s="26" t="s">
        <v>334</v>
      </c>
      <c r="J551" s="26" t="s">
        <v>334</v>
      </c>
      <c r="K551" s="26" t="s">
        <v>334</v>
      </c>
      <c r="L551" s="26" t="s">
        <v>334</v>
      </c>
      <c r="M551" s="26" t="s">
        <v>334</v>
      </c>
      <c r="N551" s="26" t="s">
        <v>334</v>
      </c>
      <c r="O551" s="26" t="s">
        <v>334</v>
      </c>
      <c r="P551" s="26" t="s">
        <v>334</v>
      </c>
      <c r="Q551" s="26" t="s">
        <v>332</v>
      </c>
      <c r="R551" s="26" t="s">
        <v>333</v>
      </c>
      <c r="S551" s="26" t="s">
        <v>333</v>
      </c>
      <c r="T551" s="26" t="s">
        <v>332</v>
      </c>
      <c r="U551" s="26" t="s">
        <v>334</v>
      </c>
      <c r="V551" s="26" t="s">
        <v>266</v>
      </c>
      <c r="W551" s="26" t="s">
        <v>333</v>
      </c>
      <c r="X551" s="26" t="s">
        <v>332</v>
      </c>
      <c r="Y551" s="26" t="s">
        <v>332</v>
      </c>
      <c r="Z551" s="26" t="s">
        <v>334</v>
      </c>
      <c r="AA551" s="26" t="s">
        <v>334</v>
      </c>
      <c r="AB551" s="26" t="s">
        <v>331</v>
      </c>
      <c r="AC551" s="26" t="s">
        <v>334</v>
      </c>
      <c r="AD551" s="26" t="s">
        <v>333</v>
      </c>
      <c r="AE551" s="155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07">
        <v>3.3325608401446126E-2</v>
      </c>
      <c r="E552" s="207">
        <v>3.1899999999999998E-2</v>
      </c>
      <c r="F552" s="207">
        <v>3.3613457020000001E-2</v>
      </c>
      <c r="G552" s="207">
        <v>3.3105371260000002E-2</v>
      </c>
      <c r="H552" s="208">
        <v>3.85E-2</v>
      </c>
      <c r="I552" s="207">
        <v>3.27E-2</v>
      </c>
      <c r="J552" s="208">
        <v>3.8200000000000005E-2</v>
      </c>
      <c r="K552" s="207">
        <v>3.0899999999999997E-2</v>
      </c>
      <c r="L552" s="207">
        <v>3.2399999999999998E-2</v>
      </c>
      <c r="M552" s="207">
        <v>3.4799999999999998E-2</v>
      </c>
      <c r="N552" s="207">
        <v>3.2099999999999997E-2</v>
      </c>
      <c r="O552" s="207">
        <v>3.39E-2</v>
      </c>
      <c r="P552" s="207">
        <v>3.2500000000000001E-2</v>
      </c>
      <c r="Q552" s="207">
        <v>3.1993984245897368E-2</v>
      </c>
      <c r="R552" s="208">
        <v>3.0300000000000001E-2</v>
      </c>
      <c r="S552" s="207">
        <v>3.1100000000000003E-2</v>
      </c>
      <c r="T552" s="207">
        <v>3.0499999999999999E-2</v>
      </c>
      <c r="U552" s="207">
        <v>3.2600000000000004E-2</v>
      </c>
      <c r="V552" s="207">
        <v>3.1699999999999999E-2</v>
      </c>
      <c r="W552" s="207">
        <v>3.2899999999999999E-2</v>
      </c>
      <c r="X552" s="207">
        <v>3.3300000000000003E-2</v>
      </c>
      <c r="Y552" s="207">
        <v>3.1300000000000001E-2</v>
      </c>
      <c r="Z552" s="207">
        <v>0.03</v>
      </c>
      <c r="AA552" s="207">
        <v>3.4099999999999998E-2</v>
      </c>
      <c r="AB552" s="208">
        <v>4.1609999999999994E-2</v>
      </c>
      <c r="AC552" s="208">
        <v>3.9800000000000002E-2</v>
      </c>
      <c r="AD552" s="207">
        <v>3.4000000000000002E-2</v>
      </c>
      <c r="AE552" s="209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1">
        <v>1</v>
      </c>
    </row>
    <row r="553" spans="1:65">
      <c r="A553" s="30"/>
      <c r="B553" s="19">
        <v>1</v>
      </c>
      <c r="C553" s="9">
        <v>2</v>
      </c>
      <c r="D553" s="23">
        <v>3.2465044905565218E-2</v>
      </c>
      <c r="E553" s="23">
        <v>3.1599999999999996E-2</v>
      </c>
      <c r="F553" s="23">
        <v>3.3254454539999999E-2</v>
      </c>
      <c r="G553" s="23">
        <v>3.2503377530000002E-2</v>
      </c>
      <c r="H553" s="213">
        <v>3.7199999999999997E-2</v>
      </c>
      <c r="I553" s="23">
        <v>3.4500000000000003E-2</v>
      </c>
      <c r="J553" s="213">
        <v>3.85E-2</v>
      </c>
      <c r="K553" s="23">
        <v>3.2500000000000001E-2</v>
      </c>
      <c r="L553" s="23">
        <v>3.27E-2</v>
      </c>
      <c r="M553" s="23">
        <v>3.4599999999999999E-2</v>
      </c>
      <c r="N553" s="23">
        <v>3.2600000000000004E-2</v>
      </c>
      <c r="O553" s="23">
        <v>3.3599999999999998E-2</v>
      </c>
      <c r="P553" s="23">
        <v>3.2500000000000001E-2</v>
      </c>
      <c r="Q553" s="23">
        <v>3.4215839346456001E-2</v>
      </c>
      <c r="R553" s="213">
        <v>3.1100000000000003E-2</v>
      </c>
      <c r="S553" s="23">
        <v>3.2800000000000003E-2</v>
      </c>
      <c r="T553" s="23">
        <v>3.1699999999999999E-2</v>
      </c>
      <c r="U553" s="23">
        <v>3.3100000000000004E-2</v>
      </c>
      <c r="V553" s="23">
        <v>3.2300000000000002E-2</v>
      </c>
      <c r="W553" s="214">
        <v>3.1799999999999995E-2</v>
      </c>
      <c r="X553" s="23">
        <v>3.2600000000000004E-2</v>
      </c>
      <c r="Y553" s="23">
        <v>3.3100000000000004E-2</v>
      </c>
      <c r="Z553" s="23">
        <v>3.1E-2</v>
      </c>
      <c r="AA553" s="23">
        <v>3.2500000000000001E-2</v>
      </c>
      <c r="AB553" s="213">
        <v>4.0679999999999994E-2</v>
      </c>
      <c r="AC553" s="213">
        <v>3.78E-2</v>
      </c>
      <c r="AD553" s="23">
        <v>3.4799999999999998E-2</v>
      </c>
      <c r="AE553" s="209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1">
        <v>27</v>
      </c>
    </row>
    <row r="554" spans="1:65">
      <c r="A554" s="30"/>
      <c r="B554" s="19">
        <v>1</v>
      </c>
      <c r="C554" s="9">
        <v>3</v>
      </c>
      <c r="D554" s="23">
        <v>3.202814903602353E-2</v>
      </c>
      <c r="E554" s="23">
        <v>3.1699999999999999E-2</v>
      </c>
      <c r="F554" s="23">
        <v>3.2109990240000004E-2</v>
      </c>
      <c r="G554" s="23">
        <v>3.3546758320000002E-2</v>
      </c>
      <c r="H554" s="213">
        <v>3.7199999999999997E-2</v>
      </c>
      <c r="I554" s="23">
        <v>3.0600000000000002E-2</v>
      </c>
      <c r="J554" s="213">
        <v>3.8100000000000002E-2</v>
      </c>
      <c r="K554" s="23">
        <v>3.2600000000000004E-2</v>
      </c>
      <c r="L554" s="23">
        <v>3.2800000000000003E-2</v>
      </c>
      <c r="M554" s="23">
        <v>3.3599999999999998E-2</v>
      </c>
      <c r="N554" s="23">
        <v>3.1899999999999998E-2</v>
      </c>
      <c r="O554" s="23">
        <v>3.39E-2</v>
      </c>
      <c r="P554" s="23">
        <v>3.1799999999999995E-2</v>
      </c>
      <c r="Q554" s="23">
        <v>3.2410330835256004E-2</v>
      </c>
      <c r="R554" s="213">
        <v>3.0200000000000001E-2</v>
      </c>
      <c r="S554" s="23">
        <v>3.2399999999999998E-2</v>
      </c>
      <c r="T554" s="23">
        <v>3.2800000000000003E-2</v>
      </c>
      <c r="U554" s="23">
        <v>3.2399999999999998E-2</v>
      </c>
      <c r="V554" s="23">
        <v>3.1799999999999995E-2</v>
      </c>
      <c r="W554" s="23">
        <v>3.2600000000000004E-2</v>
      </c>
      <c r="X554" s="23">
        <v>3.3399999999999999E-2</v>
      </c>
      <c r="Y554" s="23">
        <v>3.4099999999999998E-2</v>
      </c>
      <c r="Z554" s="23">
        <v>3.1E-2</v>
      </c>
      <c r="AA554" s="23">
        <v>3.2500000000000001E-2</v>
      </c>
      <c r="AB554" s="213">
        <v>3.9739999999999998E-2</v>
      </c>
      <c r="AC554" s="213">
        <v>3.6900000000000002E-2</v>
      </c>
      <c r="AD554" s="23">
        <v>3.4999999999999996E-2</v>
      </c>
      <c r="AE554" s="209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1">
        <v>16</v>
      </c>
    </row>
    <row r="555" spans="1:65">
      <c r="A555" s="30"/>
      <c r="B555" s="19">
        <v>1</v>
      </c>
      <c r="C555" s="9">
        <v>4</v>
      </c>
      <c r="D555" s="23">
        <v>3.3228665467898412E-2</v>
      </c>
      <c r="E555" s="23">
        <v>3.2300000000000002E-2</v>
      </c>
      <c r="F555" s="23">
        <v>3.1192702170000003E-2</v>
      </c>
      <c r="G555" s="23">
        <v>3.2898578470000002E-2</v>
      </c>
      <c r="H555" s="213">
        <v>3.5900000000000001E-2</v>
      </c>
      <c r="I555" s="23">
        <v>3.0200000000000001E-2</v>
      </c>
      <c r="J555" s="213">
        <v>3.7900000000000003E-2</v>
      </c>
      <c r="K555" s="23">
        <v>3.2800000000000003E-2</v>
      </c>
      <c r="L555" s="23">
        <v>3.2300000000000002E-2</v>
      </c>
      <c r="M555" s="23">
        <v>3.3500000000000002E-2</v>
      </c>
      <c r="N555" s="23">
        <v>3.15E-2</v>
      </c>
      <c r="O555" s="23">
        <v>3.4299999999999997E-2</v>
      </c>
      <c r="P555" s="23">
        <v>3.2600000000000004E-2</v>
      </c>
      <c r="Q555" s="23">
        <v>3.3577083177896386E-2</v>
      </c>
      <c r="R555" s="213">
        <v>2.9700000000000001E-2</v>
      </c>
      <c r="S555" s="23">
        <v>3.2800000000000003E-2</v>
      </c>
      <c r="T555" s="23">
        <v>3.2500000000000001E-2</v>
      </c>
      <c r="U555" s="23">
        <v>3.2199999999999999E-2</v>
      </c>
      <c r="V555" s="23">
        <v>3.2300000000000002E-2</v>
      </c>
      <c r="W555" s="23">
        <v>3.32E-2</v>
      </c>
      <c r="X555" s="23">
        <v>3.2099999999999997E-2</v>
      </c>
      <c r="Y555" s="23">
        <v>3.2899999999999999E-2</v>
      </c>
      <c r="Z555" s="23">
        <v>3.1E-2</v>
      </c>
      <c r="AA555" s="23">
        <v>3.3300000000000003E-2</v>
      </c>
      <c r="AB555" s="214">
        <v>3.7769999999999998E-2</v>
      </c>
      <c r="AC555" s="213">
        <v>3.85E-2</v>
      </c>
      <c r="AD555" s="23">
        <v>3.4999999999999996E-2</v>
      </c>
      <c r="AE555" s="209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1">
        <v>3.2724640406666755E-2</v>
      </c>
    </row>
    <row r="556" spans="1:65">
      <c r="A556" s="30"/>
      <c r="B556" s="19">
        <v>1</v>
      </c>
      <c r="C556" s="9">
        <v>5</v>
      </c>
      <c r="D556" s="23">
        <v>3.2402216773005574E-2</v>
      </c>
      <c r="E556" s="23">
        <v>3.1300000000000001E-2</v>
      </c>
      <c r="F556" s="23">
        <v>3.243712688E-2</v>
      </c>
      <c r="G556" s="23">
        <v>3.3477856480000005E-2</v>
      </c>
      <c r="H556" s="213">
        <v>3.8100000000000002E-2</v>
      </c>
      <c r="I556" s="23">
        <v>3.1099999999999996E-2</v>
      </c>
      <c r="J556" s="213">
        <v>3.8200000000000005E-2</v>
      </c>
      <c r="K556" s="23">
        <v>3.2800000000000003E-2</v>
      </c>
      <c r="L556" s="23">
        <v>3.32E-2</v>
      </c>
      <c r="M556" s="23">
        <v>3.4099999999999998E-2</v>
      </c>
      <c r="N556" s="23">
        <v>3.2500000000000001E-2</v>
      </c>
      <c r="O556" s="23">
        <v>3.4599999999999999E-2</v>
      </c>
      <c r="P556" s="23">
        <v>3.3100000000000004E-2</v>
      </c>
      <c r="Q556" s="23">
        <v>3.3608080362456001E-2</v>
      </c>
      <c r="R556" s="213">
        <v>2.9300000000000003E-2</v>
      </c>
      <c r="S556" s="23">
        <v>3.1599999999999996E-2</v>
      </c>
      <c r="T556" s="23">
        <v>3.1799999999999995E-2</v>
      </c>
      <c r="U556" s="23">
        <v>3.3000000000000002E-2</v>
      </c>
      <c r="V556" s="23">
        <v>3.3000000000000002E-2</v>
      </c>
      <c r="W556" s="23">
        <v>3.3000000000000002E-2</v>
      </c>
      <c r="X556" s="23">
        <v>3.2899999999999999E-2</v>
      </c>
      <c r="Y556" s="23">
        <v>3.4799999999999998E-2</v>
      </c>
      <c r="Z556" s="23">
        <v>3.2000000000000001E-2</v>
      </c>
      <c r="AA556" s="23">
        <v>3.3300000000000003E-2</v>
      </c>
      <c r="AB556" s="213">
        <v>4.1010000000000005E-2</v>
      </c>
      <c r="AC556" s="213">
        <v>3.4799999999999998E-2</v>
      </c>
      <c r="AD556" s="23">
        <v>3.5200000000000002E-2</v>
      </c>
      <c r="AE556" s="209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1">
        <v>101</v>
      </c>
    </row>
    <row r="557" spans="1:65">
      <c r="A557" s="30"/>
      <c r="B557" s="19">
        <v>1</v>
      </c>
      <c r="C557" s="9">
        <v>6</v>
      </c>
      <c r="D557" s="23">
        <v>3.3481934086054328E-2</v>
      </c>
      <c r="E557" s="214">
        <v>2.8499999999999998E-2</v>
      </c>
      <c r="F557" s="23">
        <v>3.5109961330000002E-2</v>
      </c>
      <c r="G557" s="23">
        <v>3.3703081709999999E-2</v>
      </c>
      <c r="H557" s="213">
        <v>3.4599999999999999E-2</v>
      </c>
      <c r="I557" s="23">
        <v>3.1600000000000003E-2</v>
      </c>
      <c r="J557" s="213">
        <v>3.8200000000000005E-2</v>
      </c>
      <c r="K557" s="23">
        <v>3.1100000000000003E-2</v>
      </c>
      <c r="L557" s="214">
        <v>3.0699999999999998E-2</v>
      </c>
      <c r="M557" s="23">
        <v>3.2099999999999997E-2</v>
      </c>
      <c r="N557" s="23">
        <v>3.1899999999999998E-2</v>
      </c>
      <c r="O557" s="23">
        <v>3.39E-2</v>
      </c>
      <c r="P557" s="23">
        <v>3.3399999999999999E-2</v>
      </c>
      <c r="Q557" s="23">
        <v>3.4547432092056005E-2</v>
      </c>
      <c r="R557" s="213">
        <v>0.03</v>
      </c>
      <c r="S557" s="23">
        <v>3.2099999999999997E-2</v>
      </c>
      <c r="T557" s="23">
        <v>3.2500000000000001E-2</v>
      </c>
      <c r="U557" s="23">
        <v>3.2199999999999999E-2</v>
      </c>
      <c r="V557" s="23">
        <v>3.2399999999999998E-2</v>
      </c>
      <c r="W557" s="23">
        <v>3.3000000000000002E-2</v>
      </c>
      <c r="X557" s="23">
        <v>3.1599999999999996E-2</v>
      </c>
      <c r="Y557" s="23">
        <v>3.2899999999999999E-2</v>
      </c>
      <c r="Z557" s="23">
        <v>0.03</v>
      </c>
      <c r="AA557" s="23">
        <v>3.3300000000000003E-2</v>
      </c>
      <c r="AB557" s="213">
        <v>4.0430000000000001E-2</v>
      </c>
      <c r="AC557" s="213">
        <v>3.6000000000000004E-2</v>
      </c>
      <c r="AD557" s="23">
        <v>3.5799999999999998E-2</v>
      </c>
      <c r="AE557" s="209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7"/>
    </row>
    <row r="558" spans="1:65">
      <c r="A558" s="30"/>
      <c r="B558" s="20" t="s">
        <v>267</v>
      </c>
      <c r="C558" s="12"/>
      <c r="D558" s="215">
        <v>3.282193644499886E-2</v>
      </c>
      <c r="E558" s="215">
        <v>3.1216666666666667E-2</v>
      </c>
      <c r="F558" s="215">
        <v>3.2952948696666665E-2</v>
      </c>
      <c r="G558" s="215">
        <v>3.3205837295000006E-2</v>
      </c>
      <c r="H558" s="215">
        <v>3.691666666666666E-2</v>
      </c>
      <c r="I558" s="215">
        <v>3.178333333333333E-2</v>
      </c>
      <c r="J558" s="215">
        <v>3.818333333333334E-2</v>
      </c>
      <c r="K558" s="215">
        <v>3.2116666666666661E-2</v>
      </c>
      <c r="L558" s="215">
        <v>3.2349999999999997E-2</v>
      </c>
      <c r="M558" s="215">
        <v>3.3783333333333325E-2</v>
      </c>
      <c r="N558" s="215">
        <v>3.2083333333333332E-2</v>
      </c>
      <c r="O558" s="215">
        <v>3.4033333333333332E-2</v>
      </c>
      <c r="P558" s="215">
        <v>3.2650000000000005E-2</v>
      </c>
      <c r="Q558" s="215">
        <v>3.3392125010002958E-2</v>
      </c>
      <c r="R558" s="215">
        <v>3.0100000000000002E-2</v>
      </c>
      <c r="S558" s="215">
        <v>3.2133333333333333E-2</v>
      </c>
      <c r="T558" s="215">
        <v>3.1966666666666664E-2</v>
      </c>
      <c r="U558" s="215">
        <v>3.2583333333333332E-2</v>
      </c>
      <c r="V558" s="215">
        <v>3.2250000000000001E-2</v>
      </c>
      <c r="W558" s="215">
        <v>3.2750000000000001E-2</v>
      </c>
      <c r="X558" s="215">
        <v>3.2649999999999998E-2</v>
      </c>
      <c r="Y558" s="215">
        <v>3.3183333333333336E-2</v>
      </c>
      <c r="Z558" s="215">
        <v>3.0833333333333334E-2</v>
      </c>
      <c r="AA558" s="215">
        <v>3.3166666666666664E-2</v>
      </c>
      <c r="AB558" s="215">
        <v>4.0206666666666661E-2</v>
      </c>
      <c r="AC558" s="215">
        <v>3.73E-2</v>
      </c>
      <c r="AD558" s="215">
        <v>3.4966666666666667E-2</v>
      </c>
      <c r="AE558" s="209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7"/>
    </row>
    <row r="559" spans="1:65">
      <c r="A559" s="30"/>
      <c r="B559" s="3" t="s">
        <v>268</v>
      </c>
      <c r="C559" s="29"/>
      <c r="D559" s="23">
        <v>3.2846855186731819E-2</v>
      </c>
      <c r="E559" s="23">
        <v>3.1649999999999998E-2</v>
      </c>
      <c r="F559" s="23">
        <v>3.2845790710000003E-2</v>
      </c>
      <c r="G559" s="23">
        <v>3.329161387E-2</v>
      </c>
      <c r="H559" s="23">
        <v>3.7199999999999997E-2</v>
      </c>
      <c r="I559" s="23">
        <v>3.1350000000000003E-2</v>
      </c>
      <c r="J559" s="23">
        <v>3.8200000000000005E-2</v>
      </c>
      <c r="K559" s="23">
        <v>3.2550000000000003E-2</v>
      </c>
      <c r="L559" s="23">
        <v>3.2549999999999996E-2</v>
      </c>
      <c r="M559" s="23">
        <v>3.3849999999999998E-2</v>
      </c>
      <c r="N559" s="23">
        <v>3.2000000000000001E-2</v>
      </c>
      <c r="O559" s="23">
        <v>3.39E-2</v>
      </c>
      <c r="P559" s="23">
        <v>3.2550000000000003E-2</v>
      </c>
      <c r="Q559" s="23">
        <v>3.3592581770176197E-2</v>
      </c>
      <c r="R559" s="23">
        <v>3.0100000000000002E-2</v>
      </c>
      <c r="S559" s="23">
        <v>3.2250000000000001E-2</v>
      </c>
      <c r="T559" s="23">
        <v>3.2149999999999998E-2</v>
      </c>
      <c r="U559" s="23">
        <v>3.2500000000000001E-2</v>
      </c>
      <c r="V559" s="23">
        <v>3.2300000000000002E-2</v>
      </c>
      <c r="W559" s="23">
        <v>3.295E-2</v>
      </c>
      <c r="X559" s="23">
        <v>3.2750000000000001E-2</v>
      </c>
      <c r="Y559" s="23">
        <v>3.3000000000000002E-2</v>
      </c>
      <c r="Z559" s="23">
        <v>3.1E-2</v>
      </c>
      <c r="AA559" s="23">
        <v>3.3300000000000003E-2</v>
      </c>
      <c r="AB559" s="23">
        <v>4.0554999999999994E-2</v>
      </c>
      <c r="AC559" s="23">
        <v>3.7350000000000001E-2</v>
      </c>
      <c r="AD559" s="23">
        <v>3.4999999999999996E-2</v>
      </c>
      <c r="AE559" s="209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7"/>
    </row>
    <row r="560" spans="1:65">
      <c r="A560" s="30"/>
      <c r="B560" s="3" t="s">
        <v>269</v>
      </c>
      <c r="C560" s="29"/>
      <c r="D560" s="23">
        <v>5.9805442036728687E-4</v>
      </c>
      <c r="E560" s="23">
        <v>1.3717385562368176E-3</v>
      </c>
      <c r="F560" s="23">
        <v>1.3605145688285415E-3</v>
      </c>
      <c r="G560" s="23">
        <v>4.5506586813705605E-4</v>
      </c>
      <c r="H560" s="23">
        <v>1.4469508169480633E-3</v>
      </c>
      <c r="I560" s="23">
        <v>1.589234616621054E-3</v>
      </c>
      <c r="J560" s="23">
        <v>1.9407902170679418E-4</v>
      </c>
      <c r="K560" s="23">
        <v>8.7502380919988088E-4</v>
      </c>
      <c r="L560" s="23">
        <v>8.6890735984913934E-4</v>
      </c>
      <c r="M560" s="23">
        <v>9.7450842308656688E-4</v>
      </c>
      <c r="N560" s="23">
        <v>4.1190613817551679E-4</v>
      </c>
      <c r="O560" s="23">
        <v>3.5590260840104353E-4</v>
      </c>
      <c r="P560" s="23">
        <v>5.5407580708780458E-4</v>
      </c>
      <c r="Q560" s="23">
        <v>1.0012795211992132E-3</v>
      </c>
      <c r="R560" s="23">
        <v>6.0991802727907633E-4</v>
      </c>
      <c r="S560" s="23">
        <v>6.8019605016985188E-4</v>
      </c>
      <c r="T560" s="23">
        <v>8.3825214981332965E-4</v>
      </c>
      <c r="U560" s="23">
        <v>3.9200340134578954E-4</v>
      </c>
      <c r="V560" s="23">
        <v>4.6797435827190532E-4</v>
      </c>
      <c r="W560" s="23">
        <v>5.0497524691810582E-4</v>
      </c>
      <c r="X560" s="23">
        <v>7.0071392165419605E-4</v>
      </c>
      <c r="Y560" s="23">
        <v>1.1973582031567093E-3</v>
      </c>
      <c r="Z560" s="23">
        <v>7.5277265270908163E-4</v>
      </c>
      <c r="AA560" s="23">
        <v>6.0221812216726422E-4</v>
      </c>
      <c r="AB560" s="23">
        <v>1.3448965263791362E-3</v>
      </c>
      <c r="AC560" s="23">
        <v>1.7910890541790493E-3</v>
      </c>
      <c r="AD560" s="23">
        <v>5.8537737116040405E-4</v>
      </c>
      <c r="AE560" s="209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7"/>
    </row>
    <row r="561" spans="1:65">
      <c r="A561" s="30"/>
      <c r="B561" s="3" t="s">
        <v>87</v>
      </c>
      <c r="C561" s="29"/>
      <c r="D561" s="13">
        <v>1.8221180257583906E-2</v>
      </c>
      <c r="E561" s="13">
        <v>4.3942505805770984E-2</v>
      </c>
      <c r="F561" s="13">
        <v>4.1286580492451153E-2</v>
      </c>
      <c r="G561" s="13">
        <v>1.3704393721328567E-2</v>
      </c>
      <c r="H561" s="13">
        <v>3.9195055989563798E-2</v>
      </c>
      <c r="I561" s="13">
        <v>5.0002137911517176E-2</v>
      </c>
      <c r="J561" s="13">
        <v>5.0828202978645343E-3</v>
      </c>
      <c r="K561" s="13">
        <v>2.7245162715097488E-2</v>
      </c>
      <c r="L561" s="13">
        <v>2.6859578357005854E-2</v>
      </c>
      <c r="M561" s="13">
        <v>2.8845833934481514E-2</v>
      </c>
      <c r="N561" s="13">
        <v>1.2838632878197927E-2</v>
      </c>
      <c r="O561" s="13">
        <v>1.0457471353605589E-2</v>
      </c>
      <c r="P561" s="13">
        <v>1.6970162544802589E-2</v>
      </c>
      <c r="Q561" s="13">
        <v>2.9985498703639542E-2</v>
      </c>
      <c r="R561" s="13">
        <v>2.0263057384686919E-2</v>
      </c>
      <c r="S561" s="13">
        <v>2.1167926872505766E-2</v>
      </c>
      <c r="T561" s="13">
        <v>2.6222694988946707E-2</v>
      </c>
      <c r="U561" s="13">
        <v>1.203079492621349E-2</v>
      </c>
      <c r="V561" s="13">
        <v>1.4510832814632722E-2</v>
      </c>
      <c r="W561" s="13">
        <v>1.5419091508949795E-2</v>
      </c>
      <c r="X561" s="13">
        <v>2.1461375854646129E-2</v>
      </c>
      <c r="Y561" s="13">
        <v>3.6083120135310169E-2</v>
      </c>
      <c r="Z561" s="13">
        <v>2.4414248195970215E-2</v>
      </c>
      <c r="AA561" s="13">
        <v>1.8157330316600932E-2</v>
      </c>
      <c r="AB561" s="13">
        <v>3.3449590276383757E-2</v>
      </c>
      <c r="AC561" s="13">
        <v>4.8018473302387378E-2</v>
      </c>
      <c r="AD561" s="13">
        <v>1.6741011567981051E-2</v>
      </c>
      <c r="AE561" s="155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3" t="s">
        <v>270</v>
      </c>
      <c r="C562" s="29"/>
      <c r="D562" s="13">
        <v>2.9731736429496891E-3</v>
      </c>
      <c r="E562" s="13">
        <v>-4.6080681751139441E-2</v>
      </c>
      <c r="F562" s="13">
        <v>6.9766477847499342E-3</v>
      </c>
      <c r="G562" s="13">
        <v>1.4704420960885978E-2</v>
      </c>
      <c r="H562" s="13">
        <v>0.12809999461891386</v>
      </c>
      <c r="I562" s="13">
        <v>-2.8764474158795017E-2</v>
      </c>
      <c r="J562" s="13">
        <v>0.16680681159003741</v>
      </c>
      <c r="K562" s="13">
        <v>-1.8578469692710042E-2</v>
      </c>
      <c r="L562" s="13">
        <v>-1.1448266566450482E-2</v>
      </c>
      <c r="M562" s="13">
        <v>3.2351552637714942E-2</v>
      </c>
      <c r="N562" s="13">
        <v>-1.959707013931844E-2</v>
      </c>
      <c r="O562" s="13">
        <v>3.9991055987278923E-2</v>
      </c>
      <c r="P562" s="13">
        <v>-2.2808625469737942E-3</v>
      </c>
      <c r="Q562" s="13">
        <v>2.0397003451876561E-2</v>
      </c>
      <c r="R562" s="13">
        <v>-8.0203796712524089E-2</v>
      </c>
      <c r="S562" s="13">
        <v>-1.8069169469405622E-2</v>
      </c>
      <c r="T562" s="13">
        <v>-2.3162171702448275E-2</v>
      </c>
      <c r="U562" s="13">
        <v>-4.3180634401909224E-3</v>
      </c>
      <c r="V562" s="13">
        <v>-1.4504067906275897E-2</v>
      </c>
      <c r="W562" s="13">
        <v>7.7493879285173151E-4</v>
      </c>
      <c r="X562" s="13">
        <v>-2.2808625469739052E-3</v>
      </c>
      <c r="Y562" s="13">
        <v>1.4016744598762232E-2</v>
      </c>
      <c r="Z562" s="13">
        <v>-5.7794586887137123E-2</v>
      </c>
      <c r="AA562" s="13">
        <v>1.35074443754577E-2</v>
      </c>
      <c r="AB562" s="13">
        <v>0.22863585869917302</v>
      </c>
      <c r="AC562" s="13">
        <v>0.13981389975491187</v>
      </c>
      <c r="AD562" s="13">
        <v>6.8511868492316941E-2</v>
      </c>
      <c r="AE562" s="155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A563" s="30"/>
      <c r="B563" s="46" t="s">
        <v>271</v>
      </c>
      <c r="C563" s="47"/>
      <c r="D563" s="45">
        <v>0.08</v>
      </c>
      <c r="E563" s="45">
        <v>1.61</v>
      </c>
      <c r="F563" s="45">
        <v>0.21</v>
      </c>
      <c r="G563" s="45">
        <v>0.48</v>
      </c>
      <c r="H563" s="45">
        <v>4.38</v>
      </c>
      <c r="I563" s="45">
        <v>1.02</v>
      </c>
      <c r="J563" s="45">
        <v>5.71</v>
      </c>
      <c r="K563" s="45">
        <v>0.67</v>
      </c>
      <c r="L563" s="45">
        <v>0.42</v>
      </c>
      <c r="M563" s="45">
        <v>1.0900000000000001</v>
      </c>
      <c r="N563" s="45">
        <v>0.7</v>
      </c>
      <c r="O563" s="45">
        <v>1.35</v>
      </c>
      <c r="P563" s="45">
        <v>0.11</v>
      </c>
      <c r="Q563" s="45">
        <v>0.67</v>
      </c>
      <c r="R563" s="45">
        <v>2.78</v>
      </c>
      <c r="S563" s="45">
        <v>0.65</v>
      </c>
      <c r="T563" s="45">
        <v>0.82</v>
      </c>
      <c r="U563" s="45">
        <v>0.18</v>
      </c>
      <c r="V563" s="45">
        <v>0.53</v>
      </c>
      <c r="W563" s="45">
        <v>0</v>
      </c>
      <c r="X563" s="45">
        <v>0.11</v>
      </c>
      <c r="Y563" s="45">
        <v>0.46</v>
      </c>
      <c r="Z563" s="45">
        <v>2.0099999999999998</v>
      </c>
      <c r="AA563" s="45">
        <v>0.44</v>
      </c>
      <c r="AB563" s="45">
        <v>7.83</v>
      </c>
      <c r="AC563" s="45">
        <v>4.78</v>
      </c>
      <c r="AD563" s="45">
        <v>2.33</v>
      </c>
      <c r="AE563" s="155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BM564" s="56"/>
    </row>
    <row r="565" spans="1:65" ht="15">
      <c r="B565" s="8" t="s">
        <v>590</v>
      </c>
      <c r="BM565" s="28" t="s">
        <v>67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227</v>
      </c>
      <c r="E566" s="17" t="s">
        <v>227</v>
      </c>
      <c r="F566" s="17" t="s">
        <v>227</v>
      </c>
      <c r="G566" s="17" t="s">
        <v>227</v>
      </c>
      <c r="H566" s="17" t="s">
        <v>227</v>
      </c>
      <c r="I566" s="17" t="s">
        <v>227</v>
      </c>
      <c r="J566" s="17" t="s">
        <v>227</v>
      </c>
      <c r="K566" s="17" t="s">
        <v>227</v>
      </c>
      <c r="L566" s="17" t="s">
        <v>227</v>
      </c>
      <c r="M566" s="17" t="s">
        <v>227</v>
      </c>
      <c r="N566" s="17" t="s">
        <v>227</v>
      </c>
      <c r="O566" s="17" t="s">
        <v>227</v>
      </c>
      <c r="P566" s="17" t="s">
        <v>227</v>
      </c>
      <c r="Q566" s="17" t="s">
        <v>227</v>
      </c>
      <c r="R566" s="17" t="s">
        <v>227</v>
      </c>
      <c r="S566" s="17" t="s">
        <v>227</v>
      </c>
      <c r="T566" s="17" t="s">
        <v>227</v>
      </c>
      <c r="U566" s="17" t="s">
        <v>227</v>
      </c>
      <c r="V566" s="17" t="s">
        <v>227</v>
      </c>
      <c r="W566" s="17" t="s">
        <v>227</v>
      </c>
      <c r="X566" s="17" t="s">
        <v>227</v>
      </c>
      <c r="Y566" s="17" t="s">
        <v>227</v>
      </c>
      <c r="Z566" s="17" t="s">
        <v>227</v>
      </c>
      <c r="AA566" s="17" t="s">
        <v>227</v>
      </c>
      <c r="AB566" s="17" t="s">
        <v>227</v>
      </c>
      <c r="AC566" s="17" t="s">
        <v>227</v>
      </c>
      <c r="AD566" s="17" t="s">
        <v>227</v>
      </c>
      <c r="AE566" s="17" t="s">
        <v>227</v>
      </c>
      <c r="AF566" s="155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228</v>
      </c>
      <c r="C567" s="9" t="s">
        <v>228</v>
      </c>
      <c r="D567" s="153" t="s">
        <v>232</v>
      </c>
      <c r="E567" s="154" t="s">
        <v>233</v>
      </c>
      <c r="F567" s="154" t="s">
        <v>234</v>
      </c>
      <c r="G567" s="154" t="s">
        <v>292</v>
      </c>
      <c r="H567" s="154" t="s">
        <v>237</v>
      </c>
      <c r="I567" s="154" t="s">
        <v>238</v>
      </c>
      <c r="J567" s="154" t="s">
        <v>239</v>
      </c>
      <c r="K567" s="154" t="s">
        <v>240</v>
      </c>
      <c r="L567" s="154" t="s">
        <v>241</v>
      </c>
      <c r="M567" s="154" t="s">
        <v>242</v>
      </c>
      <c r="N567" s="154" t="s">
        <v>243</v>
      </c>
      <c r="O567" s="154" t="s">
        <v>244</v>
      </c>
      <c r="P567" s="154" t="s">
        <v>245</v>
      </c>
      <c r="Q567" s="154" t="s">
        <v>246</v>
      </c>
      <c r="R567" s="154" t="s">
        <v>247</v>
      </c>
      <c r="S567" s="154" t="s">
        <v>248</v>
      </c>
      <c r="T567" s="154" t="s">
        <v>249</v>
      </c>
      <c r="U567" s="154" t="s">
        <v>250</v>
      </c>
      <c r="V567" s="154" t="s">
        <v>251</v>
      </c>
      <c r="W567" s="154" t="s">
        <v>252</v>
      </c>
      <c r="X567" s="154" t="s">
        <v>253</v>
      </c>
      <c r="Y567" s="154" t="s">
        <v>254</v>
      </c>
      <c r="Z567" s="154" t="s">
        <v>255</v>
      </c>
      <c r="AA567" s="154" t="s">
        <v>256</v>
      </c>
      <c r="AB567" s="154" t="s">
        <v>257</v>
      </c>
      <c r="AC567" s="154" t="s">
        <v>258</v>
      </c>
      <c r="AD567" s="154" t="s">
        <v>259</v>
      </c>
      <c r="AE567" s="154" t="s">
        <v>260</v>
      </c>
      <c r="AF567" s="155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290</v>
      </c>
      <c r="E568" s="11" t="s">
        <v>290</v>
      </c>
      <c r="F568" s="11" t="s">
        <v>329</v>
      </c>
      <c r="G568" s="11" t="s">
        <v>330</v>
      </c>
      <c r="H568" s="11" t="s">
        <v>330</v>
      </c>
      <c r="I568" s="11" t="s">
        <v>329</v>
      </c>
      <c r="J568" s="11" t="s">
        <v>329</v>
      </c>
      <c r="K568" s="11" t="s">
        <v>330</v>
      </c>
      <c r="L568" s="11" t="s">
        <v>290</v>
      </c>
      <c r="M568" s="11" t="s">
        <v>290</v>
      </c>
      <c r="N568" s="11" t="s">
        <v>290</v>
      </c>
      <c r="O568" s="11" t="s">
        <v>290</v>
      </c>
      <c r="P568" s="11" t="s">
        <v>290</v>
      </c>
      <c r="Q568" s="11" t="s">
        <v>290</v>
      </c>
      <c r="R568" s="11" t="s">
        <v>330</v>
      </c>
      <c r="S568" s="11" t="s">
        <v>330</v>
      </c>
      <c r="T568" s="11" t="s">
        <v>330</v>
      </c>
      <c r="U568" s="11" t="s">
        <v>330</v>
      </c>
      <c r="V568" s="11" t="s">
        <v>330</v>
      </c>
      <c r="W568" s="11" t="s">
        <v>290</v>
      </c>
      <c r="X568" s="11" t="s">
        <v>290</v>
      </c>
      <c r="Y568" s="11" t="s">
        <v>329</v>
      </c>
      <c r="Z568" s="11" t="s">
        <v>290</v>
      </c>
      <c r="AA568" s="11" t="s">
        <v>330</v>
      </c>
      <c r="AB568" s="11" t="s">
        <v>290</v>
      </c>
      <c r="AC568" s="11" t="s">
        <v>329</v>
      </c>
      <c r="AD568" s="11" t="s">
        <v>290</v>
      </c>
      <c r="AE568" s="11" t="s">
        <v>330</v>
      </c>
      <c r="AF568" s="155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 t="s">
        <v>331</v>
      </c>
      <c r="E569" s="26" t="s">
        <v>332</v>
      </c>
      <c r="F569" s="26" t="s">
        <v>331</v>
      </c>
      <c r="G569" s="26" t="s">
        <v>333</v>
      </c>
      <c r="H569" s="26" t="s">
        <v>334</v>
      </c>
      <c r="I569" s="26" t="s">
        <v>334</v>
      </c>
      <c r="J569" s="26" t="s">
        <v>334</v>
      </c>
      <c r="K569" s="26" t="s">
        <v>334</v>
      </c>
      <c r="L569" s="26" t="s">
        <v>334</v>
      </c>
      <c r="M569" s="26" t="s">
        <v>334</v>
      </c>
      <c r="N569" s="26" t="s">
        <v>334</v>
      </c>
      <c r="O569" s="26" t="s">
        <v>334</v>
      </c>
      <c r="P569" s="26" t="s">
        <v>334</v>
      </c>
      <c r="Q569" s="26" t="s">
        <v>334</v>
      </c>
      <c r="R569" s="26" t="s">
        <v>332</v>
      </c>
      <c r="S569" s="26" t="s">
        <v>333</v>
      </c>
      <c r="T569" s="26" t="s">
        <v>333</v>
      </c>
      <c r="U569" s="26" t="s">
        <v>332</v>
      </c>
      <c r="V569" s="26" t="s">
        <v>334</v>
      </c>
      <c r="W569" s="26" t="s">
        <v>266</v>
      </c>
      <c r="X569" s="26" t="s">
        <v>333</v>
      </c>
      <c r="Y569" s="26" t="s">
        <v>332</v>
      </c>
      <c r="Z569" s="26" t="s">
        <v>332</v>
      </c>
      <c r="AA569" s="26" t="s">
        <v>334</v>
      </c>
      <c r="AB569" s="26" t="s">
        <v>334</v>
      </c>
      <c r="AC569" s="26" t="s">
        <v>331</v>
      </c>
      <c r="AD569" s="26" t="s">
        <v>334</v>
      </c>
      <c r="AE569" s="26" t="s">
        <v>333</v>
      </c>
      <c r="AF569" s="155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1">
        <v>2.5977987180485744</v>
      </c>
      <c r="E570" s="21">
        <v>2.2999999999999998</v>
      </c>
      <c r="F570" s="21">
        <v>2.1261304270000001</v>
      </c>
      <c r="G570" s="149" t="s">
        <v>104</v>
      </c>
      <c r="H570" s="21">
        <v>2.65</v>
      </c>
      <c r="I570" s="21">
        <v>2.4984999999999999</v>
      </c>
      <c r="J570" s="149">
        <v>3</v>
      </c>
      <c r="K570" s="149">
        <v>1.8</v>
      </c>
      <c r="L570" s="21">
        <v>1.83</v>
      </c>
      <c r="M570" s="21">
        <v>2.16</v>
      </c>
      <c r="N570" s="21">
        <v>2.21</v>
      </c>
      <c r="O570" s="21">
        <v>2.36</v>
      </c>
      <c r="P570" s="21">
        <v>2.15</v>
      </c>
      <c r="Q570" s="21">
        <v>2.2599999999999998</v>
      </c>
      <c r="R570" s="21">
        <v>2.356427472</v>
      </c>
      <c r="S570" s="21">
        <v>2.7</v>
      </c>
      <c r="T570" s="21">
        <v>2.61</v>
      </c>
      <c r="U570" s="21">
        <v>2.6</v>
      </c>
      <c r="V570" s="21">
        <v>2.42</v>
      </c>
      <c r="W570" s="21">
        <v>2.44</v>
      </c>
      <c r="X570" s="21">
        <v>2.44</v>
      </c>
      <c r="Y570" s="149">
        <v>3</v>
      </c>
      <c r="Z570" s="21">
        <v>2.2999999999999998</v>
      </c>
      <c r="AA570" s="21"/>
      <c r="AB570" s="21">
        <v>2.2799999999999998</v>
      </c>
      <c r="AC570" s="149">
        <v>29.099999999999998</v>
      </c>
      <c r="AD570" s="149">
        <v>3.17</v>
      </c>
      <c r="AE570" s="21">
        <v>2.4</v>
      </c>
      <c r="AF570" s="155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2.5866475540236706</v>
      </c>
      <c r="E571" s="11">
        <v>2.5</v>
      </c>
      <c r="F571" s="11">
        <v>2.5481262099999999</v>
      </c>
      <c r="G571" s="150" t="s">
        <v>104</v>
      </c>
      <c r="H571" s="11">
        <v>2.73</v>
      </c>
      <c r="I571" s="11">
        <v>2.6025999999999998</v>
      </c>
      <c r="J571" s="150">
        <v>3</v>
      </c>
      <c r="K571" s="150">
        <v>1.7</v>
      </c>
      <c r="L571" s="11">
        <v>2.0299999999999998</v>
      </c>
      <c r="M571" s="11">
        <v>2.16</v>
      </c>
      <c r="N571" s="11">
        <v>1.9699999999999998</v>
      </c>
      <c r="O571" s="11">
        <v>2.11</v>
      </c>
      <c r="P571" s="11">
        <v>2.21</v>
      </c>
      <c r="Q571" s="11">
        <v>2.16</v>
      </c>
      <c r="R571" s="11">
        <v>2.5378372149999997</v>
      </c>
      <c r="S571" s="11">
        <v>2.7</v>
      </c>
      <c r="T571" s="11">
        <v>2.76</v>
      </c>
      <c r="U571" s="11">
        <v>2.5</v>
      </c>
      <c r="V571" s="11">
        <v>2.64</v>
      </c>
      <c r="W571" s="11">
        <v>2.44</v>
      </c>
      <c r="X571" s="11">
        <v>2.38</v>
      </c>
      <c r="Y571" s="150">
        <v>2</v>
      </c>
      <c r="Z571" s="11">
        <v>2.5</v>
      </c>
      <c r="AA571" s="11">
        <v>2.37</v>
      </c>
      <c r="AB571" s="11">
        <v>2.13</v>
      </c>
      <c r="AC571" s="150">
        <v>27.73</v>
      </c>
      <c r="AD571" s="150">
        <v>3.03</v>
      </c>
      <c r="AE571" s="11">
        <v>2.1800000000000002</v>
      </c>
      <c r="AF571" s="155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28</v>
      </c>
    </row>
    <row r="572" spans="1:65">
      <c r="A572" s="30"/>
      <c r="B572" s="19">
        <v>1</v>
      </c>
      <c r="C572" s="9">
        <v>3</v>
      </c>
      <c r="D572" s="11">
        <v>2.3736814468615908</v>
      </c>
      <c r="E572" s="11">
        <v>2.5</v>
      </c>
      <c r="F572" s="11">
        <v>2.5575874729999999</v>
      </c>
      <c r="G572" s="150" t="s">
        <v>104</v>
      </c>
      <c r="H572" s="11">
        <v>2.75</v>
      </c>
      <c r="I572" s="151">
        <v>1.6186</v>
      </c>
      <c r="J572" s="150">
        <v>2</v>
      </c>
      <c r="K572" s="150">
        <v>1.8</v>
      </c>
      <c r="L572" s="11">
        <v>2.38</v>
      </c>
      <c r="M572" s="11">
        <v>2.31</v>
      </c>
      <c r="N572" s="151">
        <v>1.68</v>
      </c>
      <c r="O572" s="11">
        <v>2.27</v>
      </c>
      <c r="P572" s="11">
        <v>2.11</v>
      </c>
      <c r="Q572" s="11">
        <v>2.1</v>
      </c>
      <c r="R572" s="11">
        <v>2.4056465600000001</v>
      </c>
      <c r="S572" s="11">
        <v>2.4</v>
      </c>
      <c r="T572" s="11">
        <v>2.86</v>
      </c>
      <c r="U572" s="11">
        <v>2.5</v>
      </c>
      <c r="V572" s="151">
        <v>2.92</v>
      </c>
      <c r="W572" s="11">
        <v>2.33</v>
      </c>
      <c r="X572" s="11">
        <v>2.6</v>
      </c>
      <c r="Y572" s="150">
        <v>3</v>
      </c>
      <c r="Z572" s="11">
        <v>2.5</v>
      </c>
      <c r="AA572" s="11">
        <v>2.59</v>
      </c>
      <c r="AB572" s="11">
        <v>1.9800000000000002</v>
      </c>
      <c r="AC572" s="150">
        <v>26.83</v>
      </c>
      <c r="AD572" s="150">
        <v>3.1</v>
      </c>
      <c r="AE572" s="11">
        <v>2.1800000000000002</v>
      </c>
      <c r="AF572" s="155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2.5475932630036686</v>
      </c>
      <c r="E573" s="11">
        <v>2.4</v>
      </c>
      <c r="F573" s="11">
        <v>2.1417448760000002</v>
      </c>
      <c r="G573" s="150" t="s">
        <v>104</v>
      </c>
      <c r="H573" s="11">
        <v>2.4700000000000002</v>
      </c>
      <c r="I573" s="11">
        <v>2.2204999999999999</v>
      </c>
      <c r="J573" s="150">
        <v>2</v>
      </c>
      <c r="K573" s="150">
        <v>1.7</v>
      </c>
      <c r="L573" s="11">
        <v>2.1800000000000002</v>
      </c>
      <c r="M573" s="11">
        <v>2.16</v>
      </c>
      <c r="N573" s="11">
        <v>2.0099999999999998</v>
      </c>
      <c r="O573" s="11">
        <v>2.12</v>
      </c>
      <c r="P573" s="11">
        <v>2.3199999999999998</v>
      </c>
      <c r="Q573" s="11">
        <v>2.0099999999999998</v>
      </c>
      <c r="R573" s="11">
        <v>2.338704307</v>
      </c>
      <c r="S573" s="11">
        <v>2.4</v>
      </c>
      <c r="T573" s="11">
        <v>2.89</v>
      </c>
      <c r="U573" s="11">
        <v>2.7</v>
      </c>
      <c r="V573" s="11">
        <v>2.33</v>
      </c>
      <c r="W573" s="11">
        <v>2.48</v>
      </c>
      <c r="X573" s="11">
        <v>2.5099999999999998</v>
      </c>
      <c r="Y573" s="150">
        <v>2</v>
      </c>
      <c r="Z573" s="11">
        <v>2.6</v>
      </c>
      <c r="AA573" s="11">
        <v>2.41</v>
      </c>
      <c r="AB573" s="11">
        <v>2.17</v>
      </c>
      <c r="AC573" s="150">
        <v>23.86</v>
      </c>
      <c r="AD573" s="150">
        <v>3.33</v>
      </c>
      <c r="AE573" s="11">
        <v>2.2599999999999998</v>
      </c>
      <c r="AF573" s="155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2.3721264406088181</v>
      </c>
    </row>
    <row r="574" spans="1:65">
      <c r="A574" s="30"/>
      <c r="B574" s="19">
        <v>1</v>
      </c>
      <c r="C574" s="9">
        <v>5</v>
      </c>
      <c r="D574" s="11">
        <v>2.368197814189299</v>
      </c>
      <c r="E574" s="11">
        <v>2.4</v>
      </c>
      <c r="F574" s="11">
        <v>2.4731976810000003</v>
      </c>
      <c r="G574" s="150" t="s">
        <v>104</v>
      </c>
      <c r="H574" s="11">
        <v>2.65</v>
      </c>
      <c r="I574" s="11">
        <v>2.3666</v>
      </c>
      <c r="J574" s="150">
        <v>3</v>
      </c>
      <c r="K574" s="150">
        <v>1.7</v>
      </c>
      <c r="L574" s="11">
        <v>2.04</v>
      </c>
      <c r="M574" s="11">
        <v>2.17</v>
      </c>
      <c r="N574" s="11">
        <v>2</v>
      </c>
      <c r="O574" s="11">
        <v>2.19</v>
      </c>
      <c r="P574" s="11">
        <v>2.1800000000000002</v>
      </c>
      <c r="Q574" s="11">
        <v>2.1</v>
      </c>
      <c r="R574" s="11">
        <v>2.5085046861555069</v>
      </c>
      <c r="S574" s="11">
        <v>2.6</v>
      </c>
      <c r="T574" s="11">
        <v>2.88</v>
      </c>
      <c r="U574" s="11">
        <v>2.5</v>
      </c>
      <c r="V574" s="11">
        <v>2.4500000000000002</v>
      </c>
      <c r="W574" s="11">
        <v>2.41</v>
      </c>
      <c r="X574" s="11">
        <v>2.25</v>
      </c>
      <c r="Y574" s="150">
        <v>3</v>
      </c>
      <c r="Z574" s="11">
        <v>2.6</v>
      </c>
      <c r="AA574" s="11">
        <v>2.6</v>
      </c>
      <c r="AB574" s="11">
        <v>2.21</v>
      </c>
      <c r="AC574" s="150">
        <v>26.590000000000003</v>
      </c>
      <c r="AD574" s="150">
        <v>2.97</v>
      </c>
      <c r="AE574" s="11">
        <v>2.15</v>
      </c>
      <c r="AF574" s="155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102</v>
      </c>
    </row>
    <row r="575" spans="1:65">
      <c r="A575" s="30"/>
      <c r="B575" s="19">
        <v>1</v>
      </c>
      <c r="C575" s="9">
        <v>6</v>
      </c>
      <c r="D575" s="11">
        <v>2.6722773147691505</v>
      </c>
      <c r="E575" s="11">
        <v>2.2999999999999998</v>
      </c>
      <c r="F575" s="11">
        <v>2.4504359169999996</v>
      </c>
      <c r="G575" s="150" t="s">
        <v>104</v>
      </c>
      <c r="H575" s="11">
        <v>2.44</v>
      </c>
      <c r="I575" s="11">
        <v>2.4428000000000001</v>
      </c>
      <c r="J575" s="150">
        <v>3</v>
      </c>
      <c r="K575" s="150">
        <v>1.7</v>
      </c>
      <c r="L575" s="11">
        <v>1.95</v>
      </c>
      <c r="M575" s="151">
        <v>1.86</v>
      </c>
      <c r="N575" s="11">
        <v>1.87</v>
      </c>
      <c r="O575" s="11">
        <v>2.1800000000000002</v>
      </c>
      <c r="P575" s="11">
        <v>2.33</v>
      </c>
      <c r="Q575" s="11">
        <v>2.13</v>
      </c>
      <c r="R575" s="11">
        <v>2.3509512253125164</v>
      </c>
      <c r="S575" s="11">
        <v>2.6</v>
      </c>
      <c r="T575" s="11">
        <v>2.64</v>
      </c>
      <c r="U575" s="11">
        <v>2.6</v>
      </c>
      <c r="V575" s="11">
        <v>2.4300000000000002</v>
      </c>
      <c r="W575" s="11">
        <v>2.4</v>
      </c>
      <c r="X575" s="11">
        <v>2.54</v>
      </c>
      <c r="Y575" s="150">
        <v>2</v>
      </c>
      <c r="Z575" s="11">
        <v>2.5</v>
      </c>
      <c r="AA575" s="11">
        <v>2.5</v>
      </c>
      <c r="AB575" s="11">
        <v>2.06</v>
      </c>
      <c r="AC575" s="150">
        <v>25.419999999999998</v>
      </c>
      <c r="AD575" s="150">
        <v>2.93</v>
      </c>
      <c r="AE575" s="11">
        <v>2.2599999999999998</v>
      </c>
      <c r="AF575" s="155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6"/>
    </row>
    <row r="576" spans="1:65">
      <c r="A576" s="30"/>
      <c r="B576" s="20" t="s">
        <v>267</v>
      </c>
      <c r="C576" s="12"/>
      <c r="D576" s="22">
        <v>2.5243660184826591</v>
      </c>
      <c r="E576" s="22">
        <v>2.4</v>
      </c>
      <c r="F576" s="22">
        <v>2.3828704306666668</v>
      </c>
      <c r="G576" s="22" t="s">
        <v>750</v>
      </c>
      <c r="H576" s="22">
        <v>2.6149999999999998</v>
      </c>
      <c r="I576" s="22">
        <v>2.2915999999999999</v>
      </c>
      <c r="J576" s="22">
        <v>2.6666666666666665</v>
      </c>
      <c r="K576" s="22">
        <v>1.7333333333333332</v>
      </c>
      <c r="L576" s="22">
        <v>2.0683333333333334</v>
      </c>
      <c r="M576" s="22">
        <v>2.1366666666666667</v>
      </c>
      <c r="N576" s="22">
        <v>1.9566666666666663</v>
      </c>
      <c r="O576" s="22">
        <v>2.2049999999999996</v>
      </c>
      <c r="P576" s="22">
        <v>2.2166666666666663</v>
      </c>
      <c r="Q576" s="22">
        <v>2.1266666666666665</v>
      </c>
      <c r="R576" s="22">
        <v>2.4163452442446705</v>
      </c>
      <c r="S576" s="22">
        <v>2.5666666666666669</v>
      </c>
      <c r="T576" s="22">
        <v>2.7733333333333334</v>
      </c>
      <c r="U576" s="22">
        <v>2.5666666666666669</v>
      </c>
      <c r="V576" s="22">
        <v>2.5316666666666667</v>
      </c>
      <c r="W576" s="22">
        <v>2.4166666666666665</v>
      </c>
      <c r="X576" s="22">
        <v>2.4533333333333331</v>
      </c>
      <c r="Y576" s="22">
        <v>2.5</v>
      </c>
      <c r="Z576" s="22">
        <v>2.5</v>
      </c>
      <c r="AA576" s="22">
        <v>2.4940000000000002</v>
      </c>
      <c r="AB576" s="22">
        <v>2.1383333333333332</v>
      </c>
      <c r="AC576" s="22">
        <v>26.588333333333335</v>
      </c>
      <c r="AD576" s="22">
        <v>3.0883333333333334</v>
      </c>
      <c r="AE576" s="22">
        <v>2.2383333333333333</v>
      </c>
      <c r="AF576" s="155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6"/>
    </row>
    <row r="577" spans="1:65">
      <c r="A577" s="30"/>
      <c r="B577" s="3" t="s">
        <v>268</v>
      </c>
      <c r="C577" s="29"/>
      <c r="D577" s="11">
        <v>2.5671204085136696</v>
      </c>
      <c r="E577" s="11">
        <v>2.4</v>
      </c>
      <c r="F577" s="11">
        <v>2.4618167990000002</v>
      </c>
      <c r="G577" s="11" t="s">
        <v>750</v>
      </c>
      <c r="H577" s="11">
        <v>2.65</v>
      </c>
      <c r="I577" s="11">
        <v>2.4047000000000001</v>
      </c>
      <c r="J577" s="11">
        <v>3</v>
      </c>
      <c r="K577" s="11">
        <v>1.7</v>
      </c>
      <c r="L577" s="11">
        <v>2.0350000000000001</v>
      </c>
      <c r="M577" s="11">
        <v>2.16</v>
      </c>
      <c r="N577" s="11">
        <v>1.9849999999999999</v>
      </c>
      <c r="O577" s="11">
        <v>2.1850000000000001</v>
      </c>
      <c r="P577" s="11">
        <v>2.1950000000000003</v>
      </c>
      <c r="Q577" s="11">
        <v>2.1150000000000002</v>
      </c>
      <c r="R577" s="11">
        <v>2.3810370160000001</v>
      </c>
      <c r="S577" s="11">
        <v>2.6</v>
      </c>
      <c r="T577" s="11">
        <v>2.8099999999999996</v>
      </c>
      <c r="U577" s="11">
        <v>2.5499999999999998</v>
      </c>
      <c r="V577" s="11">
        <v>2.4400000000000004</v>
      </c>
      <c r="W577" s="11">
        <v>2.4249999999999998</v>
      </c>
      <c r="X577" s="11">
        <v>2.4749999999999996</v>
      </c>
      <c r="Y577" s="11">
        <v>2.5</v>
      </c>
      <c r="Z577" s="11">
        <v>2.5</v>
      </c>
      <c r="AA577" s="11">
        <v>2.5</v>
      </c>
      <c r="AB577" s="11">
        <v>2.15</v>
      </c>
      <c r="AC577" s="11">
        <v>26.71</v>
      </c>
      <c r="AD577" s="11">
        <v>3.0649999999999999</v>
      </c>
      <c r="AE577" s="11">
        <v>2.2199999999999998</v>
      </c>
      <c r="AF577" s="155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3" t="s">
        <v>269</v>
      </c>
      <c r="C578" s="29"/>
      <c r="D578" s="23">
        <v>0.12552526092297983</v>
      </c>
      <c r="E578" s="23">
        <v>8.9442719099991672E-2</v>
      </c>
      <c r="F578" s="23">
        <v>0.19728993242285989</v>
      </c>
      <c r="G578" s="23" t="s">
        <v>750</v>
      </c>
      <c r="H578" s="23">
        <v>0.1308051986734472</v>
      </c>
      <c r="I578" s="23">
        <v>0.35383591112265694</v>
      </c>
      <c r="J578" s="23">
        <v>0.51639777949432275</v>
      </c>
      <c r="K578" s="23">
        <v>5.1639777949432267E-2</v>
      </c>
      <c r="L578" s="23">
        <v>0.19114566871019251</v>
      </c>
      <c r="M578" s="23">
        <v>0.14787382008545888</v>
      </c>
      <c r="N578" s="23">
        <v>0.17500476183997582</v>
      </c>
      <c r="O578" s="23">
        <v>9.523654760647296E-2</v>
      </c>
      <c r="P578" s="23">
        <v>9.0258886912406966E-2</v>
      </c>
      <c r="Q578" s="23">
        <v>8.2381227635103041E-2</v>
      </c>
      <c r="R578" s="23">
        <v>8.6328159733648616E-2</v>
      </c>
      <c r="S578" s="23">
        <v>0.13662601021279477</v>
      </c>
      <c r="T578" s="23">
        <v>0.12420413304985735</v>
      </c>
      <c r="U578" s="23">
        <v>8.1649658092772678E-2</v>
      </c>
      <c r="V578" s="23">
        <v>0.21572358857266083</v>
      </c>
      <c r="W578" s="23">
        <v>5.0859282994028365E-2</v>
      </c>
      <c r="X578" s="23">
        <v>0.1258040804849615</v>
      </c>
      <c r="Y578" s="23">
        <v>0.54772255750516607</v>
      </c>
      <c r="Z578" s="23">
        <v>0.10954451150103332</v>
      </c>
      <c r="AA578" s="23">
        <v>0.10358571330062841</v>
      </c>
      <c r="AB578" s="23">
        <v>0.10722251007445517</v>
      </c>
      <c r="AC578" s="23">
        <v>1.8154384227141018</v>
      </c>
      <c r="AD578" s="23">
        <v>0.14675376201878662</v>
      </c>
      <c r="AE578" s="23">
        <v>9.1305348510734324E-2</v>
      </c>
      <c r="AF578" s="209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57"/>
    </row>
    <row r="579" spans="1:65">
      <c r="A579" s="30"/>
      <c r="B579" s="3" t="s">
        <v>87</v>
      </c>
      <c r="C579" s="29"/>
      <c r="D579" s="13">
        <v>4.9725459780365092E-2</v>
      </c>
      <c r="E579" s="13">
        <v>3.7267799624996531E-2</v>
      </c>
      <c r="F579" s="13">
        <v>8.279507348943986E-2</v>
      </c>
      <c r="G579" s="13" t="s">
        <v>750</v>
      </c>
      <c r="H579" s="13">
        <v>5.0021108479329716E-2</v>
      </c>
      <c r="I579" s="13">
        <v>0.15440561665328023</v>
      </c>
      <c r="J579" s="13">
        <v>0.19364916731037105</v>
      </c>
      <c r="K579" s="13">
        <v>2.9792179586210926E-2</v>
      </c>
      <c r="L579" s="13">
        <v>9.2415311221688556E-2</v>
      </c>
      <c r="M579" s="13">
        <v>6.92077161086391E-2</v>
      </c>
      <c r="N579" s="13">
        <v>8.944025306983433E-2</v>
      </c>
      <c r="O579" s="13">
        <v>4.3191178052822209E-2</v>
      </c>
      <c r="P579" s="13">
        <v>4.0718294847702396E-2</v>
      </c>
      <c r="Q579" s="13">
        <v>3.8737254373872904E-2</v>
      </c>
      <c r="R579" s="13">
        <v>3.5726748873848982E-2</v>
      </c>
      <c r="S579" s="13">
        <v>5.323091306992004E-2</v>
      </c>
      <c r="T579" s="13">
        <v>4.4785144128554333E-2</v>
      </c>
      <c r="U579" s="13">
        <v>3.1811555101080261E-2</v>
      </c>
      <c r="V579" s="13">
        <v>8.5210107401972671E-2</v>
      </c>
      <c r="W579" s="13">
        <v>2.1045220549253119E-2</v>
      </c>
      <c r="X579" s="13">
        <v>5.1278837154196268E-2</v>
      </c>
      <c r="Y579" s="13">
        <v>0.21908902300206642</v>
      </c>
      <c r="Z579" s="13">
        <v>4.3817804600413332E-2</v>
      </c>
      <c r="AA579" s="13">
        <v>4.1533966840668964E-2</v>
      </c>
      <c r="AB579" s="13">
        <v>5.014302887347865E-2</v>
      </c>
      <c r="AC579" s="13">
        <v>6.8279511918038049E-2</v>
      </c>
      <c r="AD579" s="13">
        <v>4.7518757264582823E-2</v>
      </c>
      <c r="AE579" s="13">
        <v>4.0791667242323602E-2</v>
      </c>
      <c r="AF579" s="155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270</v>
      </c>
      <c r="C580" s="29"/>
      <c r="D580" s="13">
        <v>6.4178525759684302E-2</v>
      </c>
      <c r="E580" s="13">
        <v>1.1750452637772524E-2</v>
      </c>
      <c r="F580" s="13">
        <v>4.5292653350683665E-3</v>
      </c>
      <c r="G580" s="13" t="s">
        <v>750</v>
      </c>
      <c r="H580" s="13">
        <v>0.10238643068657294</v>
      </c>
      <c r="I580" s="13">
        <v>-3.3946942806366898E-2</v>
      </c>
      <c r="J580" s="13">
        <v>0.12416716959752505</v>
      </c>
      <c r="K580" s="13">
        <v>-0.26929133976160879</v>
      </c>
      <c r="L580" s="13">
        <v>-0.12806783908091957</v>
      </c>
      <c r="M580" s="13">
        <v>-9.9261055359982975E-2</v>
      </c>
      <c r="N580" s="13">
        <v>-0.17514233930781609</v>
      </c>
      <c r="O580" s="13">
        <v>-7.0454271639046606E-2</v>
      </c>
      <c r="P580" s="13">
        <v>-6.5536040272057394E-2</v>
      </c>
      <c r="Q580" s="13">
        <v>-0.10347668224597384</v>
      </c>
      <c r="R580" s="13">
        <v>1.8640997747364274E-2</v>
      </c>
      <c r="S580" s="13">
        <v>8.2010900737617964E-2</v>
      </c>
      <c r="T580" s="13">
        <v>0.1691338563814262</v>
      </c>
      <c r="U580" s="13">
        <v>8.2010900737617964E-2</v>
      </c>
      <c r="V580" s="13">
        <v>6.725620663665044E-2</v>
      </c>
      <c r="W580" s="13">
        <v>1.8776497447757112E-2</v>
      </c>
      <c r="X580" s="13">
        <v>3.4233796029722985E-2</v>
      </c>
      <c r="Y580" s="13">
        <v>5.3906721497679833E-2</v>
      </c>
      <c r="Z580" s="13">
        <v>5.3906721497679833E-2</v>
      </c>
      <c r="AA580" s="13">
        <v>5.1377345366085514E-2</v>
      </c>
      <c r="AB580" s="13">
        <v>-9.8558450878984627E-2</v>
      </c>
      <c r="AC580" s="13">
        <v>10.208649285368324</v>
      </c>
      <c r="AD580" s="13">
        <v>0.3019261032901337</v>
      </c>
      <c r="AE580" s="13">
        <v>-5.6402182019077429E-2</v>
      </c>
      <c r="AF580" s="155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46" t="s">
        <v>271</v>
      </c>
      <c r="C581" s="47"/>
      <c r="D581" s="45">
        <v>0.44</v>
      </c>
      <c r="E581" s="45">
        <v>7.0000000000000007E-2</v>
      </c>
      <c r="F581" s="45">
        <v>0.14000000000000001</v>
      </c>
      <c r="G581" s="45">
        <v>0.34</v>
      </c>
      <c r="H581" s="45">
        <v>0.82</v>
      </c>
      <c r="I581" s="45">
        <v>0.51</v>
      </c>
      <c r="J581" s="45" t="s">
        <v>272</v>
      </c>
      <c r="K581" s="45">
        <v>2.81</v>
      </c>
      <c r="L581" s="45">
        <v>1.43</v>
      </c>
      <c r="M581" s="45">
        <v>1.1499999999999999</v>
      </c>
      <c r="N581" s="45">
        <v>1.89</v>
      </c>
      <c r="O581" s="45">
        <v>0.87</v>
      </c>
      <c r="P581" s="45">
        <v>0.82</v>
      </c>
      <c r="Q581" s="45">
        <v>1.19</v>
      </c>
      <c r="R581" s="45">
        <v>0</v>
      </c>
      <c r="S581" s="45">
        <v>0.62</v>
      </c>
      <c r="T581" s="45">
        <v>1.47</v>
      </c>
      <c r="U581" s="45">
        <v>0.62</v>
      </c>
      <c r="V581" s="45">
        <v>0.47</v>
      </c>
      <c r="W581" s="45">
        <v>0</v>
      </c>
      <c r="X581" s="45">
        <v>0.15</v>
      </c>
      <c r="Y581" s="45" t="s">
        <v>272</v>
      </c>
      <c r="Z581" s="45">
        <v>0.34</v>
      </c>
      <c r="AA581" s="45">
        <v>0.32</v>
      </c>
      <c r="AB581" s="45">
        <v>1.1399999999999999</v>
      </c>
      <c r="AC581" s="45">
        <v>99.28</v>
      </c>
      <c r="AD581" s="45">
        <v>2.76</v>
      </c>
      <c r="AE581" s="45">
        <v>0.73</v>
      </c>
      <c r="AF581" s="155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B582" s="31" t="s">
        <v>338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BM582" s="56"/>
    </row>
    <row r="583" spans="1:65">
      <c r="BM583" s="56"/>
    </row>
    <row r="584" spans="1:65" ht="15">
      <c r="B584" s="8" t="s">
        <v>591</v>
      </c>
      <c r="BM584" s="28" t="s">
        <v>67</v>
      </c>
    </row>
    <row r="585" spans="1:65" ht="15">
      <c r="A585" s="25" t="s">
        <v>57</v>
      </c>
      <c r="B585" s="18" t="s">
        <v>110</v>
      </c>
      <c r="C585" s="15" t="s">
        <v>111</v>
      </c>
      <c r="D585" s="16" t="s">
        <v>227</v>
      </c>
      <c r="E585" s="17" t="s">
        <v>227</v>
      </c>
      <c r="F585" s="17" t="s">
        <v>227</v>
      </c>
      <c r="G585" s="17" t="s">
        <v>227</v>
      </c>
      <c r="H585" s="17" t="s">
        <v>227</v>
      </c>
      <c r="I585" s="17" t="s">
        <v>227</v>
      </c>
      <c r="J585" s="17" t="s">
        <v>227</v>
      </c>
      <c r="K585" s="17" t="s">
        <v>227</v>
      </c>
      <c r="L585" s="17" t="s">
        <v>227</v>
      </c>
      <c r="M585" s="17" t="s">
        <v>227</v>
      </c>
      <c r="N585" s="17" t="s">
        <v>227</v>
      </c>
      <c r="O585" s="17" t="s">
        <v>227</v>
      </c>
      <c r="P585" s="17" t="s">
        <v>227</v>
      </c>
      <c r="Q585" s="17" t="s">
        <v>227</v>
      </c>
      <c r="R585" s="17" t="s">
        <v>227</v>
      </c>
      <c r="S585" s="17" t="s">
        <v>227</v>
      </c>
      <c r="T585" s="17" t="s">
        <v>227</v>
      </c>
      <c r="U585" s="17" t="s">
        <v>227</v>
      </c>
      <c r="V585" s="17" t="s">
        <v>227</v>
      </c>
      <c r="W585" s="17" t="s">
        <v>227</v>
      </c>
      <c r="X585" s="17" t="s">
        <v>227</v>
      </c>
      <c r="Y585" s="17" t="s">
        <v>227</v>
      </c>
      <c r="Z585" s="17" t="s">
        <v>227</v>
      </c>
      <c r="AA585" s="17" t="s">
        <v>227</v>
      </c>
      <c r="AB585" s="17" t="s">
        <v>227</v>
      </c>
      <c r="AC585" s="17" t="s">
        <v>227</v>
      </c>
      <c r="AD585" s="17" t="s">
        <v>227</v>
      </c>
      <c r="AE585" s="155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228</v>
      </c>
      <c r="C586" s="9" t="s">
        <v>228</v>
      </c>
      <c r="D586" s="153" t="s">
        <v>232</v>
      </c>
      <c r="E586" s="154" t="s">
        <v>233</v>
      </c>
      <c r="F586" s="154" t="s">
        <v>234</v>
      </c>
      <c r="G586" s="154" t="s">
        <v>292</v>
      </c>
      <c r="H586" s="154" t="s">
        <v>237</v>
      </c>
      <c r="I586" s="154" t="s">
        <v>238</v>
      </c>
      <c r="J586" s="154" t="s">
        <v>239</v>
      </c>
      <c r="K586" s="154" t="s">
        <v>241</v>
      </c>
      <c r="L586" s="154" t="s">
        <v>242</v>
      </c>
      <c r="M586" s="154" t="s">
        <v>243</v>
      </c>
      <c r="N586" s="154" t="s">
        <v>244</v>
      </c>
      <c r="O586" s="154" t="s">
        <v>245</v>
      </c>
      <c r="P586" s="154" t="s">
        <v>246</v>
      </c>
      <c r="Q586" s="154" t="s">
        <v>247</v>
      </c>
      <c r="R586" s="154" t="s">
        <v>248</v>
      </c>
      <c r="S586" s="154" t="s">
        <v>249</v>
      </c>
      <c r="T586" s="154" t="s">
        <v>250</v>
      </c>
      <c r="U586" s="154" t="s">
        <v>251</v>
      </c>
      <c r="V586" s="154" t="s">
        <v>252</v>
      </c>
      <c r="W586" s="154" t="s">
        <v>253</v>
      </c>
      <c r="X586" s="154" t="s">
        <v>254</v>
      </c>
      <c r="Y586" s="154" t="s">
        <v>255</v>
      </c>
      <c r="Z586" s="154" t="s">
        <v>256</v>
      </c>
      <c r="AA586" s="154" t="s">
        <v>257</v>
      </c>
      <c r="AB586" s="154" t="s">
        <v>258</v>
      </c>
      <c r="AC586" s="154" t="s">
        <v>259</v>
      </c>
      <c r="AD586" s="154" t="s">
        <v>260</v>
      </c>
      <c r="AE586" s="155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290</v>
      </c>
      <c r="E587" s="11" t="s">
        <v>329</v>
      </c>
      <c r="F587" s="11" t="s">
        <v>329</v>
      </c>
      <c r="G587" s="11" t="s">
        <v>330</v>
      </c>
      <c r="H587" s="11" t="s">
        <v>330</v>
      </c>
      <c r="I587" s="11" t="s">
        <v>329</v>
      </c>
      <c r="J587" s="11" t="s">
        <v>329</v>
      </c>
      <c r="K587" s="11" t="s">
        <v>290</v>
      </c>
      <c r="L587" s="11" t="s">
        <v>290</v>
      </c>
      <c r="M587" s="11" t="s">
        <v>290</v>
      </c>
      <c r="N587" s="11" t="s">
        <v>290</v>
      </c>
      <c r="O587" s="11" t="s">
        <v>290</v>
      </c>
      <c r="P587" s="11" t="s">
        <v>290</v>
      </c>
      <c r="Q587" s="11" t="s">
        <v>330</v>
      </c>
      <c r="R587" s="11" t="s">
        <v>330</v>
      </c>
      <c r="S587" s="11" t="s">
        <v>330</v>
      </c>
      <c r="T587" s="11" t="s">
        <v>330</v>
      </c>
      <c r="U587" s="11" t="s">
        <v>330</v>
      </c>
      <c r="V587" s="11" t="s">
        <v>290</v>
      </c>
      <c r="W587" s="11" t="s">
        <v>329</v>
      </c>
      <c r="X587" s="11" t="s">
        <v>329</v>
      </c>
      <c r="Y587" s="11" t="s">
        <v>290</v>
      </c>
      <c r="Z587" s="11" t="s">
        <v>330</v>
      </c>
      <c r="AA587" s="11" t="s">
        <v>329</v>
      </c>
      <c r="AB587" s="11" t="s">
        <v>329</v>
      </c>
      <c r="AC587" s="11" t="s">
        <v>290</v>
      </c>
      <c r="AD587" s="11" t="s">
        <v>330</v>
      </c>
      <c r="AE587" s="155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331</v>
      </c>
      <c r="E588" s="26" t="s">
        <v>332</v>
      </c>
      <c r="F588" s="26" t="s">
        <v>331</v>
      </c>
      <c r="G588" s="26" t="s">
        <v>333</v>
      </c>
      <c r="H588" s="26" t="s">
        <v>334</v>
      </c>
      <c r="I588" s="26" t="s">
        <v>334</v>
      </c>
      <c r="J588" s="26" t="s">
        <v>334</v>
      </c>
      <c r="K588" s="26" t="s">
        <v>334</v>
      </c>
      <c r="L588" s="26" t="s">
        <v>334</v>
      </c>
      <c r="M588" s="26" t="s">
        <v>334</v>
      </c>
      <c r="N588" s="26" t="s">
        <v>334</v>
      </c>
      <c r="O588" s="26" t="s">
        <v>334</v>
      </c>
      <c r="P588" s="26" t="s">
        <v>334</v>
      </c>
      <c r="Q588" s="26" t="s">
        <v>332</v>
      </c>
      <c r="R588" s="26" t="s">
        <v>333</v>
      </c>
      <c r="S588" s="26" t="s">
        <v>333</v>
      </c>
      <c r="T588" s="26" t="s">
        <v>332</v>
      </c>
      <c r="U588" s="26" t="s">
        <v>334</v>
      </c>
      <c r="V588" s="26" t="s">
        <v>266</v>
      </c>
      <c r="W588" s="26" t="s">
        <v>333</v>
      </c>
      <c r="X588" s="26" t="s">
        <v>332</v>
      </c>
      <c r="Y588" s="26" t="s">
        <v>332</v>
      </c>
      <c r="Z588" s="26" t="s">
        <v>334</v>
      </c>
      <c r="AA588" s="26" t="s">
        <v>334</v>
      </c>
      <c r="AB588" s="26" t="s">
        <v>331</v>
      </c>
      <c r="AC588" s="26" t="s">
        <v>334</v>
      </c>
      <c r="AD588" s="26" t="s">
        <v>333</v>
      </c>
      <c r="AE588" s="155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07">
        <v>0.16376774472909417</v>
      </c>
      <c r="E589" s="207">
        <v>0.15</v>
      </c>
      <c r="F589" s="207">
        <v>0.17052298699999999</v>
      </c>
      <c r="G589" s="207">
        <v>0.1860019084</v>
      </c>
      <c r="H589" s="207">
        <v>0.20399999999999996</v>
      </c>
      <c r="I589" s="207">
        <v>0.22629999999999997</v>
      </c>
      <c r="J589" s="207">
        <v>0.17</v>
      </c>
      <c r="K589" s="207">
        <v>0.14000000000000001</v>
      </c>
      <c r="L589" s="207">
        <v>0.16</v>
      </c>
      <c r="M589" s="208">
        <v>0.31</v>
      </c>
      <c r="N589" s="207">
        <v>0.17</v>
      </c>
      <c r="O589" s="207">
        <v>0.16</v>
      </c>
      <c r="P589" s="207">
        <v>0.18</v>
      </c>
      <c r="Q589" s="207">
        <v>0.16014127727361441</v>
      </c>
      <c r="R589" s="207">
        <v>0.15</v>
      </c>
      <c r="S589" s="207">
        <v>0.19</v>
      </c>
      <c r="T589" s="207">
        <v>0.13</v>
      </c>
      <c r="U589" s="207">
        <v>0.14000000000000001</v>
      </c>
      <c r="V589" s="207">
        <v>0.158</v>
      </c>
      <c r="W589" s="207">
        <v>0.15</v>
      </c>
      <c r="X589" s="207">
        <v>0.13</v>
      </c>
      <c r="Y589" s="207">
        <v>0.13</v>
      </c>
      <c r="Z589" s="207">
        <v>0.12502000000000002</v>
      </c>
      <c r="AA589" s="207">
        <v>0.156</v>
      </c>
      <c r="AB589" s="207">
        <v>0.10660000000000001</v>
      </c>
      <c r="AC589" s="207">
        <v>0.17699999999999999</v>
      </c>
      <c r="AD589" s="207">
        <v>0.18</v>
      </c>
      <c r="AE589" s="209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1">
        <v>1</v>
      </c>
    </row>
    <row r="590" spans="1:65">
      <c r="A590" s="30"/>
      <c r="B590" s="19">
        <v>1</v>
      </c>
      <c r="C590" s="9">
        <v>2</v>
      </c>
      <c r="D590" s="23">
        <v>0.15613997498201201</v>
      </c>
      <c r="E590" s="23">
        <v>0.14000000000000001</v>
      </c>
      <c r="F590" s="23">
        <v>0.1705467064</v>
      </c>
      <c r="G590" s="23">
        <v>0.184156504</v>
      </c>
      <c r="H590" s="23">
        <v>0.20599999999999999</v>
      </c>
      <c r="I590" s="214">
        <v>0.24529999999999999</v>
      </c>
      <c r="J590" s="23">
        <v>0.17</v>
      </c>
      <c r="K590" s="23">
        <v>0.14799999999999999</v>
      </c>
      <c r="L590" s="23">
        <v>0.16</v>
      </c>
      <c r="M590" s="213">
        <v>0.31</v>
      </c>
      <c r="N590" s="23">
        <v>0.17</v>
      </c>
      <c r="O590" s="23">
        <v>0.16</v>
      </c>
      <c r="P590" s="23">
        <v>0.16</v>
      </c>
      <c r="Q590" s="23">
        <v>0.1634885518838082</v>
      </c>
      <c r="R590" s="23">
        <v>0.16</v>
      </c>
      <c r="S590" s="23">
        <v>0.19</v>
      </c>
      <c r="T590" s="23">
        <v>0.12</v>
      </c>
      <c r="U590" s="23">
        <v>0.14000000000000001</v>
      </c>
      <c r="V590" s="23">
        <v>0.16</v>
      </c>
      <c r="W590" s="23">
        <v>0.14000000000000001</v>
      </c>
      <c r="X590" s="23">
        <v>0.13</v>
      </c>
      <c r="Y590" s="23">
        <v>0.14000000000000001</v>
      </c>
      <c r="Z590" s="23">
        <v>0.12581400000000001</v>
      </c>
      <c r="AA590" s="23">
        <v>0.156</v>
      </c>
      <c r="AB590" s="23">
        <v>0.11939999999999999</v>
      </c>
      <c r="AC590" s="23">
        <v>0.17</v>
      </c>
      <c r="AD590" s="23">
        <v>0.18</v>
      </c>
      <c r="AE590" s="209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1" t="e">
        <v>#N/A</v>
      </c>
    </row>
    <row r="591" spans="1:65">
      <c r="A591" s="30"/>
      <c r="B591" s="19">
        <v>1</v>
      </c>
      <c r="C591" s="9">
        <v>3</v>
      </c>
      <c r="D591" s="23">
        <v>0.15450690446700421</v>
      </c>
      <c r="E591" s="23">
        <v>0.14000000000000001</v>
      </c>
      <c r="F591" s="23">
        <v>0.1662102184</v>
      </c>
      <c r="G591" s="23">
        <v>0.19175979949999999</v>
      </c>
      <c r="H591" s="23">
        <v>0.19800000000000001</v>
      </c>
      <c r="I591" s="23">
        <v>0.22260000000000002</v>
      </c>
      <c r="J591" s="23">
        <v>0.17</v>
      </c>
      <c r="K591" s="23">
        <v>0.14699999999999999</v>
      </c>
      <c r="L591" s="23">
        <v>0.17</v>
      </c>
      <c r="M591" s="213">
        <v>0.31</v>
      </c>
      <c r="N591" s="23">
        <v>0.17</v>
      </c>
      <c r="O591" s="23">
        <v>0.16</v>
      </c>
      <c r="P591" s="23">
        <v>0.16</v>
      </c>
      <c r="Q591" s="23">
        <v>0.16586313330941446</v>
      </c>
      <c r="R591" s="23">
        <v>0.16</v>
      </c>
      <c r="S591" s="23">
        <v>0.18</v>
      </c>
      <c r="T591" s="23">
        <v>0.13</v>
      </c>
      <c r="U591" s="23">
        <v>0.14000000000000001</v>
      </c>
      <c r="V591" s="23">
        <v>0.157</v>
      </c>
      <c r="W591" s="23">
        <v>0.14000000000000001</v>
      </c>
      <c r="X591" s="23">
        <v>0.13</v>
      </c>
      <c r="Y591" s="23">
        <v>0.14000000000000001</v>
      </c>
      <c r="Z591" s="23">
        <v>0.144648</v>
      </c>
      <c r="AA591" s="23">
        <v>0.14799999999999999</v>
      </c>
      <c r="AB591" s="23">
        <v>9.9900000000000017E-2</v>
      </c>
      <c r="AC591" s="23">
        <v>0.17</v>
      </c>
      <c r="AD591" s="23">
        <v>0.18</v>
      </c>
      <c r="AE591" s="209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1">
        <v>16</v>
      </c>
    </row>
    <row r="592" spans="1:65">
      <c r="A592" s="30"/>
      <c r="B592" s="19">
        <v>1</v>
      </c>
      <c r="C592" s="9">
        <v>4</v>
      </c>
      <c r="D592" s="23">
        <v>0.1595633897232846</v>
      </c>
      <c r="E592" s="23">
        <v>0.14000000000000001</v>
      </c>
      <c r="F592" s="23">
        <v>0.16172115779999999</v>
      </c>
      <c r="G592" s="23">
        <v>0.1826963771</v>
      </c>
      <c r="H592" s="23">
        <v>0.19600000000000001</v>
      </c>
      <c r="I592" s="23">
        <v>0.21090000000000003</v>
      </c>
      <c r="J592" s="23">
        <v>0.17</v>
      </c>
      <c r="K592" s="23">
        <v>0.15</v>
      </c>
      <c r="L592" s="23">
        <v>0.16</v>
      </c>
      <c r="M592" s="213">
        <v>0.31</v>
      </c>
      <c r="N592" s="23">
        <v>0.16</v>
      </c>
      <c r="O592" s="23">
        <v>0.16</v>
      </c>
      <c r="P592" s="23">
        <v>0.16</v>
      </c>
      <c r="Q592" s="23">
        <v>0.16715325880328041</v>
      </c>
      <c r="R592" s="23">
        <v>0.16</v>
      </c>
      <c r="S592" s="23">
        <v>0.19</v>
      </c>
      <c r="T592" s="23">
        <v>0.13</v>
      </c>
      <c r="U592" s="23">
        <v>0.14000000000000001</v>
      </c>
      <c r="V592" s="23">
        <v>0.158</v>
      </c>
      <c r="W592" s="23">
        <v>0.14000000000000001</v>
      </c>
      <c r="X592" s="23">
        <v>0.13</v>
      </c>
      <c r="Y592" s="23">
        <v>0.13</v>
      </c>
      <c r="Z592" s="23">
        <v>0.12251900000000002</v>
      </c>
      <c r="AA592" s="23">
        <v>0.156</v>
      </c>
      <c r="AB592" s="214">
        <v>7.9600000000000004E-2</v>
      </c>
      <c r="AC592" s="23">
        <v>0.17</v>
      </c>
      <c r="AD592" s="23">
        <v>0.18</v>
      </c>
      <c r="AE592" s="209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1">
        <v>0.15930059345109007</v>
      </c>
    </row>
    <row r="593" spans="1:65">
      <c r="A593" s="30"/>
      <c r="B593" s="19">
        <v>1</v>
      </c>
      <c r="C593" s="9">
        <v>5</v>
      </c>
      <c r="D593" s="23">
        <v>0.16176642208012129</v>
      </c>
      <c r="E593" s="23">
        <v>0.14000000000000001</v>
      </c>
      <c r="F593" s="23">
        <v>0.1730972352</v>
      </c>
      <c r="G593" s="23">
        <v>0.1897733791</v>
      </c>
      <c r="H593" s="23">
        <v>0.20200000000000001</v>
      </c>
      <c r="I593" s="23">
        <v>0.22020000000000001</v>
      </c>
      <c r="J593" s="23">
        <v>0.16</v>
      </c>
      <c r="K593" s="23">
        <v>0.14899999999999999</v>
      </c>
      <c r="L593" s="23">
        <v>0.17</v>
      </c>
      <c r="M593" s="213">
        <v>0.31</v>
      </c>
      <c r="N593" s="23">
        <v>0.17</v>
      </c>
      <c r="O593" s="23">
        <v>0.16</v>
      </c>
      <c r="P593" s="23">
        <v>0.17</v>
      </c>
      <c r="Q593" s="23">
        <v>0.17344071209965894</v>
      </c>
      <c r="R593" s="23">
        <v>0.16</v>
      </c>
      <c r="S593" s="23">
        <v>0.18</v>
      </c>
      <c r="T593" s="23">
        <v>0.13</v>
      </c>
      <c r="U593" s="23">
        <v>0.14000000000000001</v>
      </c>
      <c r="V593" s="23">
        <v>0.16200000000000001</v>
      </c>
      <c r="W593" s="23">
        <v>0.14000000000000001</v>
      </c>
      <c r="X593" s="23">
        <v>0.13</v>
      </c>
      <c r="Y593" s="23">
        <v>0.14000000000000001</v>
      </c>
      <c r="Z593" s="23">
        <v>0.146284</v>
      </c>
      <c r="AA593" s="23">
        <v>0.156</v>
      </c>
      <c r="AB593" s="23">
        <v>9.9000000000000005E-2</v>
      </c>
      <c r="AC593" s="214">
        <v>0.15</v>
      </c>
      <c r="AD593" s="23">
        <v>0.19</v>
      </c>
      <c r="AE593" s="209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1">
        <v>103</v>
      </c>
    </row>
    <row r="594" spans="1:65">
      <c r="A594" s="30"/>
      <c r="B594" s="19">
        <v>1</v>
      </c>
      <c r="C594" s="9">
        <v>6</v>
      </c>
      <c r="D594" s="23">
        <v>0.16091123572006436</v>
      </c>
      <c r="E594" s="23">
        <v>0.13</v>
      </c>
      <c r="F594" s="23">
        <v>0.16695598610000001</v>
      </c>
      <c r="G594" s="23">
        <v>0.19590040590000002</v>
      </c>
      <c r="H594" s="214">
        <v>0.17899999999999999</v>
      </c>
      <c r="I594" s="23">
        <v>0.22889999999999999</v>
      </c>
      <c r="J594" s="23">
        <v>0.16</v>
      </c>
      <c r="K594" s="23">
        <v>0.13700000000000001</v>
      </c>
      <c r="L594" s="23">
        <v>0.14000000000000001</v>
      </c>
      <c r="M594" s="214">
        <v>0.26</v>
      </c>
      <c r="N594" s="23">
        <v>0.17</v>
      </c>
      <c r="O594" s="23">
        <v>0.16</v>
      </c>
      <c r="P594" s="23">
        <v>0.19</v>
      </c>
      <c r="Q594" s="23">
        <v>0.17340600276070994</v>
      </c>
      <c r="R594" s="23">
        <v>0.17</v>
      </c>
      <c r="S594" s="23">
        <v>0.18</v>
      </c>
      <c r="T594" s="23">
        <v>0.13</v>
      </c>
      <c r="U594" s="23">
        <v>0.14000000000000001</v>
      </c>
      <c r="V594" s="23">
        <v>0.161</v>
      </c>
      <c r="W594" s="23">
        <v>0.14000000000000001</v>
      </c>
      <c r="X594" s="23">
        <v>0.13</v>
      </c>
      <c r="Y594" s="23">
        <v>0.14000000000000001</v>
      </c>
      <c r="Z594" s="23">
        <v>0.13031500000000001</v>
      </c>
      <c r="AA594" s="23">
        <v>0.14799999999999999</v>
      </c>
      <c r="AB594" s="23">
        <v>0.10580000000000002</v>
      </c>
      <c r="AC594" s="23">
        <v>0.159</v>
      </c>
      <c r="AD594" s="23">
        <v>0.19</v>
      </c>
      <c r="AE594" s="209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7"/>
    </row>
    <row r="595" spans="1:65">
      <c r="A595" s="30"/>
      <c r="B595" s="20" t="s">
        <v>267</v>
      </c>
      <c r="C595" s="12"/>
      <c r="D595" s="215">
        <v>0.15944261195026346</v>
      </c>
      <c r="E595" s="215">
        <v>0.14000000000000001</v>
      </c>
      <c r="F595" s="215">
        <v>0.16817571514999999</v>
      </c>
      <c r="G595" s="215">
        <v>0.18838139566666667</v>
      </c>
      <c r="H595" s="215">
        <v>0.19749999999999998</v>
      </c>
      <c r="I595" s="215">
        <v>0.22570000000000001</v>
      </c>
      <c r="J595" s="215">
        <v>0.16666666666666666</v>
      </c>
      <c r="K595" s="215">
        <v>0.14516666666666669</v>
      </c>
      <c r="L595" s="215">
        <v>0.16</v>
      </c>
      <c r="M595" s="215">
        <v>0.30166666666666669</v>
      </c>
      <c r="N595" s="215">
        <v>0.16833333333333333</v>
      </c>
      <c r="O595" s="215">
        <v>0.16</v>
      </c>
      <c r="P595" s="215">
        <v>0.17</v>
      </c>
      <c r="Q595" s="215">
        <v>0.16724882268841437</v>
      </c>
      <c r="R595" s="215">
        <v>0.16</v>
      </c>
      <c r="S595" s="215">
        <v>0.18499999999999997</v>
      </c>
      <c r="T595" s="215">
        <v>0.12833333333333333</v>
      </c>
      <c r="U595" s="215">
        <v>0.14000000000000001</v>
      </c>
      <c r="V595" s="215">
        <v>0.15933333333333335</v>
      </c>
      <c r="W595" s="215">
        <v>0.14166666666666669</v>
      </c>
      <c r="X595" s="215">
        <v>0.13</v>
      </c>
      <c r="Y595" s="215">
        <v>0.13666666666666669</v>
      </c>
      <c r="Z595" s="215">
        <v>0.13243333333333332</v>
      </c>
      <c r="AA595" s="215">
        <v>0.15333333333333335</v>
      </c>
      <c r="AB595" s="215">
        <v>0.10171666666666668</v>
      </c>
      <c r="AC595" s="215">
        <v>0.16600000000000001</v>
      </c>
      <c r="AD595" s="215">
        <v>0.18333333333333332</v>
      </c>
      <c r="AE595" s="209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7"/>
    </row>
    <row r="596" spans="1:65">
      <c r="A596" s="30"/>
      <c r="B596" s="3" t="s">
        <v>268</v>
      </c>
      <c r="C596" s="29"/>
      <c r="D596" s="23">
        <v>0.16023731272167446</v>
      </c>
      <c r="E596" s="23">
        <v>0.14000000000000001</v>
      </c>
      <c r="F596" s="23">
        <v>0.16873948654999998</v>
      </c>
      <c r="G596" s="23">
        <v>0.18788764375</v>
      </c>
      <c r="H596" s="23">
        <v>0.2</v>
      </c>
      <c r="I596" s="23">
        <v>0.22444999999999998</v>
      </c>
      <c r="J596" s="23">
        <v>0.17</v>
      </c>
      <c r="K596" s="23">
        <v>0.14749999999999999</v>
      </c>
      <c r="L596" s="23">
        <v>0.16</v>
      </c>
      <c r="M596" s="23">
        <v>0.31</v>
      </c>
      <c r="N596" s="23">
        <v>0.17</v>
      </c>
      <c r="O596" s="23">
        <v>0.16</v>
      </c>
      <c r="P596" s="23">
        <v>0.16500000000000001</v>
      </c>
      <c r="Q596" s="23">
        <v>0.16650819605634742</v>
      </c>
      <c r="R596" s="23">
        <v>0.16</v>
      </c>
      <c r="S596" s="23">
        <v>0.185</v>
      </c>
      <c r="T596" s="23">
        <v>0.13</v>
      </c>
      <c r="U596" s="23">
        <v>0.14000000000000001</v>
      </c>
      <c r="V596" s="23">
        <v>0.159</v>
      </c>
      <c r="W596" s="23">
        <v>0.14000000000000001</v>
      </c>
      <c r="X596" s="23">
        <v>0.13</v>
      </c>
      <c r="Y596" s="23">
        <v>0.14000000000000001</v>
      </c>
      <c r="Z596" s="23">
        <v>0.12806450000000003</v>
      </c>
      <c r="AA596" s="23">
        <v>0.156</v>
      </c>
      <c r="AB596" s="23">
        <v>0.10285000000000002</v>
      </c>
      <c r="AC596" s="23">
        <v>0.17</v>
      </c>
      <c r="AD596" s="23">
        <v>0.18</v>
      </c>
      <c r="AE596" s="209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7"/>
    </row>
    <row r="597" spans="1:65">
      <c r="A597" s="30"/>
      <c r="B597" s="3" t="s">
        <v>269</v>
      </c>
      <c r="C597" s="29"/>
      <c r="D597" s="23">
        <v>3.5084734408625147E-3</v>
      </c>
      <c r="E597" s="23">
        <v>6.3245553203367553E-3</v>
      </c>
      <c r="F597" s="23">
        <v>4.0586911994396563E-3</v>
      </c>
      <c r="G597" s="23">
        <v>5.0143364581840821E-3</v>
      </c>
      <c r="H597" s="23">
        <v>9.7928545378760702E-3</v>
      </c>
      <c r="I597" s="23">
        <v>1.1433809513893419E-2</v>
      </c>
      <c r="J597" s="23">
        <v>5.1639777949432277E-3</v>
      </c>
      <c r="K597" s="23">
        <v>5.3447793842839363E-3</v>
      </c>
      <c r="L597" s="23">
        <v>1.0954451150103323E-2</v>
      </c>
      <c r="M597" s="23">
        <v>2.0412414523193145E-2</v>
      </c>
      <c r="N597" s="23">
        <v>4.0824829046386341E-3</v>
      </c>
      <c r="O597" s="23">
        <v>0</v>
      </c>
      <c r="P597" s="23">
        <v>1.2649110640673514E-2</v>
      </c>
      <c r="Q597" s="23">
        <v>5.3448380103121732E-3</v>
      </c>
      <c r="R597" s="23">
        <v>6.324555320336764E-3</v>
      </c>
      <c r="S597" s="23">
        <v>5.4772255750516656E-3</v>
      </c>
      <c r="T597" s="23">
        <v>4.0824829046386341E-3</v>
      </c>
      <c r="U597" s="23">
        <v>0</v>
      </c>
      <c r="V597" s="23">
        <v>1.9663841605003516E-3</v>
      </c>
      <c r="W597" s="23">
        <v>4.0824829046386228E-3</v>
      </c>
      <c r="X597" s="23">
        <v>0</v>
      </c>
      <c r="Y597" s="23">
        <v>5.1639777949432277E-3</v>
      </c>
      <c r="Z597" s="23">
        <v>1.0417230681263927E-2</v>
      </c>
      <c r="AA597" s="23">
        <v>4.131182235954582E-3</v>
      </c>
      <c r="AB597" s="23">
        <v>1.3061763535857793E-2</v>
      </c>
      <c r="AC597" s="23">
        <v>9.7365291557104713E-3</v>
      </c>
      <c r="AD597" s="23">
        <v>5.1639777949432268E-3</v>
      </c>
      <c r="AE597" s="209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7"/>
    </row>
    <row r="598" spans="1:65">
      <c r="A598" s="30"/>
      <c r="B598" s="3" t="s">
        <v>87</v>
      </c>
      <c r="C598" s="29"/>
      <c r="D598" s="13">
        <v>2.2004615942675023E-2</v>
      </c>
      <c r="E598" s="13">
        <v>4.5175395145262531E-2</v>
      </c>
      <c r="F598" s="13">
        <v>2.4133634251649303E-2</v>
      </c>
      <c r="G598" s="13">
        <v>2.6618002486066879E-2</v>
      </c>
      <c r="H598" s="13">
        <v>4.9584073609499096E-2</v>
      </c>
      <c r="I598" s="13">
        <v>5.0659324385881339E-2</v>
      </c>
      <c r="J598" s="13">
        <v>3.0983866769659366E-2</v>
      </c>
      <c r="K598" s="13">
        <v>3.6818227675893926E-2</v>
      </c>
      <c r="L598" s="13">
        <v>6.8465319688145759E-2</v>
      </c>
      <c r="M598" s="13">
        <v>6.7665462507822571E-2</v>
      </c>
      <c r="N598" s="13">
        <v>2.425237369092258E-2</v>
      </c>
      <c r="O598" s="13">
        <v>0</v>
      </c>
      <c r="P598" s="13">
        <v>7.440653318043243E-2</v>
      </c>
      <c r="Q598" s="13">
        <v>3.1957402894665754E-2</v>
      </c>
      <c r="R598" s="13">
        <v>3.9528470752104777E-2</v>
      </c>
      <c r="S598" s="13">
        <v>2.960662473000901E-2</v>
      </c>
      <c r="T598" s="13">
        <v>3.1811555101080267E-2</v>
      </c>
      <c r="U598" s="13">
        <v>0</v>
      </c>
      <c r="V598" s="13">
        <v>1.2341323183056599E-2</v>
      </c>
      <c r="W598" s="13">
        <v>2.881752638568439E-2</v>
      </c>
      <c r="X598" s="13">
        <v>0</v>
      </c>
      <c r="Y598" s="13">
        <v>3.7785203377633365E-2</v>
      </c>
      <c r="Z598" s="13">
        <v>7.8660186367459806E-2</v>
      </c>
      <c r="AA598" s="13">
        <v>2.6942492843182054E-2</v>
      </c>
      <c r="AB598" s="13">
        <v>0.12841320861075986</v>
      </c>
      <c r="AC598" s="13">
        <v>5.8653790094641389E-2</v>
      </c>
      <c r="AD598" s="13">
        <v>2.8167151608781239E-2</v>
      </c>
      <c r="AE598" s="155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270</v>
      </c>
      <c r="C599" s="29"/>
      <c r="D599" s="13">
        <v>8.9151268113130122E-4</v>
      </c>
      <c r="E599" s="13">
        <v>-0.12115832736690901</v>
      </c>
      <c r="F599" s="13">
        <v>5.5713048562087364E-2</v>
      </c>
      <c r="G599" s="13">
        <v>0.18255300614749603</v>
      </c>
      <c r="H599" s="13">
        <v>0.23979450246453871</v>
      </c>
      <c r="I599" s="13">
        <v>0.41681832509491867</v>
      </c>
      <c r="J599" s="13">
        <v>4.6240086467965291E-2</v>
      </c>
      <c r="K599" s="13">
        <v>-8.872488468640205E-2</v>
      </c>
      <c r="L599" s="13">
        <v>4.3904830092467151E-3</v>
      </c>
      <c r="M599" s="13">
        <v>0.89369455650701735</v>
      </c>
      <c r="N599" s="13">
        <v>5.6702487332644935E-2</v>
      </c>
      <c r="O599" s="13">
        <v>4.3904830092467151E-3</v>
      </c>
      <c r="P599" s="13">
        <v>6.7164888197324801E-2</v>
      </c>
      <c r="Q599" s="13">
        <v>4.9894536267152345E-2</v>
      </c>
      <c r="R599" s="13">
        <v>4.3904830092467151E-3</v>
      </c>
      <c r="S599" s="13">
        <v>0.16132649597944138</v>
      </c>
      <c r="T599" s="13">
        <v>-0.19439513341966674</v>
      </c>
      <c r="U599" s="13">
        <v>-0.12115832736690901</v>
      </c>
      <c r="V599" s="13">
        <v>2.0552266337503511E-4</v>
      </c>
      <c r="W599" s="13">
        <v>-0.11069592650222937</v>
      </c>
      <c r="X599" s="13">
        <v>-0.18393273255498699</v>
      </c>
      <c r="Y599" s="13">
        <v>-0.1420831290962683</v>
      </c>
      <c r="Z599" s="13">
        <v>-0.16865762729255485</v>
      </c>
      <c r="AA599" s="13">
        <v>-3.7459120449471861E-2</v>
      </c>
      <c r="AB599" s="13">
        <v>-0.36147967522860069</v>
      </c>
      <c r="AC599" s="13">
        <v>4.2055126122093611E-2</v>
      </c>
      <c r="AD599" s="13">
        <v>0.15086409511476173</v>
      </c>
      <c r="AE599" s="155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46" t="s">
        <v>271</v>
      </c>
      <c r="C600" s="47"/>
      <c r="D600" s="45">
        <v>0.02</v>
      </c>
      <c r="E600" s="45">
        <v>0.74</v>
      </c>
      <c r="F600" s="45">
        <v>0.3</v>
      </c>
      <c r="G600" s="45">
        <v>1.04</v>
      </c>
      <c r="H600" s="45">
        <v>1.38</v>
      </c>
      <c r="I600" s="45">
        <v>2.42</v>
      </c>
      <c r="J600" s="45">
        <v>0.25</v>
      </c>
      <c r="K600" s="45">
        <v>0.55000000000000004</v>
      </c>
      <c r="L600" s="45">
        <v>0</v>
      </c>
      <c r="M600" s="45">
        <v>5.21</v>
      </c>
      <c r="N600" s="45">
        <v>0.31</v>
      </c>
      <c r="O600" s="45">
        <v>0</v>
      </c>
      <c r="P600" s="45">
        <v>0.37</v>
      </c>
      <c r="Q600" s="45">
        <v>0.27</v>
      </c>
      <c r="R600" s="45">
        <v>0</v>
      </c>
      <c r="S600" s="45">
        <v>0.92</v>
      </c>
      <c r="T600" s="45">
        <v>1.1599999999999999</v>
      </c>
      <c r="U600" s="45">
        <v>0.74</v>
      </c>
      <c r="V600" s="45">
        <v>0.02</v>
      </c>
      <c r="W600" s="45">
        <v>0.67</v>
      </c>
      <c r="X600" s="45">
        <v>1.1000000000000001</v>
      </c>
      <c r="Y600" s="45">
        <v>0.86</v>
      </c>
      <c r="Z600" s="45">
        <v>1.01</v>
      </c>
      <c r="AA600" s="45">
        <v>0.25</v>
      </c>
      <c r="AB600" s="45">
        <v>2.14</v>
      </c>
      <c r="AC600" s="45">
        <v>0.22</v>
      </c>
      <c r="AD600" s="45">
        <v>0.86</v>
      </c>
      <c r="AE600" s="155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BM601" s="56"/>
    </row>
    <row r="602" spans="1:65" ht="15">
      <c r="B602" s="8" t="s">
        <v>592</v>
      </c>
      <c r="BM602" s="28" t="s">
        <v>67</v>
      </c>
    </row>
    <row r="603" spans="1:65" ht="15">
      <c r="A603" s="25" t="s">
        <v>29</v>
      </c>
      <c r="B603" s="18" t="s">
        <v>110</v>
      </c>
      <c r="C603" s="15" t="s">
        <v>111</v>
      </c>
      <c r="D603" s="16" t="s">
        <v>227</v>
      </c>
      <c r="E603" s="17" t="s">
        <v>227</v>
      </c>
      <c r="F603" s="17" t="s">
        <v>227</v>
      </c>
      <c r="G603" s="17" t="s">
        <v>227</v>
      </c>
      <c r="H603" s="17" t="s">
        <v>227</v>
      </c>
      <c r="I603" s="17" t="s">
        <v>227</v>
      </c>
      <c r="J603" s="17" t="s">
        <v>227</v>
      </c>
      <c r="K603" s="17" t="s">
        <v>227</v>
      </c>
      <c r="L603" s="17" t="s">
        <v>227</v>
      </c>
      <c r="M603" s="17" t="s">
        <v>227</v>
      </c>
      <c r="N603" s="17" t="s">
        <v>227</v>
      </c>
      <c r="O603" s="17" t="s">
        <v>227</v>
      </c>
      <c r="P603" s="17" t="s">
        <v>227</v>
      </c>
      <c r="Q603" s="17" t="s">
        <v>227</v>
      </c>
      <c r="R603" s="17" t="s">
        <v>227</v>
      </c>
      <c r="S603" s="17" t="s">
        <v>227</v>
      </c>
      <c r="T603" s="17" t="s">
        <v>227</v>
      </c>
      <c r="U603" s="17" t="s">
        <v>227</v>
      </c>
      <c r="V603" s="17" t="s">
        <v>227</v>
      </c>
      <c r="W603" s="17" t="s">
        <v>227</v>
      </c>
      <c r="X603" s="155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228</v>
      </c>
      <c r="C604" s="9" t="s">
        <v>228</v>
      </c>
      <c r="D604" s="153" t="s">
        <v>232</v>
      </c>
      <c r="E604" s="154" t="s">
        <v>233</v>
      </c>
      <c r="F604" s="154" t="s">
        <v>237</v>
      </c>
      <c r="G604" s="154" t="s">
        <v>238</v>
      </c>
      <c r="H604" s="154" t="s">
        <v>239</v>
      </c>
      <c r="I604" s="154" t="s">
        <v>242</v>
      </c>
      <c r="J604" s="154" t="s">
        <v>243</v>
      </c>
      <c r="K604" s="154" t="s">
        <v>244</v>
      </c>
      <c r="L604" s="154" t="s">
        <v>245</v>
      </c>
      <c r="M604" s="154" t="s">
        <v>246</v>
      </c>
      <c r="N604" s="154" t="s">
        <v>247</v>
      </c>
      <c r="O604" s="154" t="s">
        <v>248</v>
      </c>
      <c r="P604" s="154" t="s">
        <v>249</v>
      </c>
      <c r="Q604" s="154" t="s">
        <v>250</v>
      </c>
      <c r="R604" s="154" t="s">
        <v>251</v>
      </c>
      <c r="S604" s="154" t="s">
        <v>253</v>
      </c>
      <c r="T604" s="154" t="s">
        <v>255</v>
      </c>
      <c r="U604" s="154" t="s">
        <v>257</v>
      </c>
      <c r="V604" s="154" t="s">
        <v>259</v>
      </c>
      <c r="W604" s="154" t="s">
        <v>260</v>
      </c>
      <c r="X604" s="155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290</v>
      </c>
      <c r="E605" s="11" t="s">
        <v>290</v>
      </c>
      <c r="F605" s="11" t="s">
        <v>330</v>
      </c>
      <c r="G605" s="11" t="s">
        <v>329</v>
      </c>
      <c r="H605" s="11" t="s">
        <v>329</v>
      </c>
      <c r="I605" s="11" t="s">
        <v>290</v>
      </c>
      <c r="J605" s="11" t="s">
        <v>290</v>
      </c>
      <c r="K605" s="11" t="s">
        <v>290</v>
      </c>
      <c r="L605" s="11" t="s">
        <v>290</v>
      </c>
      <c r="M605" s="11" t="s">
        <v>290</v>
      </c>
      <c r="N605" s="11" t="s">
        <v>330</v>
      </c>
      <c r="O605" s="11" t="s">
        <v>330</v>
      </c>
      <c r="P605" s="11" t="s">
        <v>330</v>
      </c>
      <c r="Q605" s="11" t="s">
        <v>330</v>
      </c>
      <c r="R605" s="11" t="s">
        <v>330</v>
      </c>
      <c r="S605" s="11" t="s">
        <v>290</v>
      </c>
      <c r="T605" s="11" t="s">
        <v>290</v>
      </c>
      <c r="U605" s="11" t="s">
        <v>290</v>
      </c>
      <c r="V605" s="11" t="s">
        <v>290</v>
      </c>
      <c r="W605" s="11" t="s">
        <v>330</v>
      </c>
      <c r="X605" s="155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331</v>
      </c>
      <c r="E606" s="26" t="s">
        <v>332</v>
      </c>
      <c r="F606" s="26" t="s">
        <v>334</v>
      </c>
      <c r="G606" s="26" t="s">
        <v>334</v>
      </c>
      <c r="H606" s="26" t="s">
        <v>334</v>
      </c>
      <c r="I606" s="26" t="s">
        <v>334</v>
      </c>
      <c r="J606" s="26" t="s">
        <v>334</v>
      </c>
      <c r="K606" s="26" t="s">
        <v>334</v>
      </c>
      <c r="L606" s="26" t="s">
        <v>334</v>
      </c>
      <c r="M606" s="26" t="s">
        <v>334</v>
      </c>
      <c r="N606" s="26" t="s">
        <v>332</v>
      </c>
      <c r="O606" s="26" t="s">
        <v>333</v>
      </c>
      <c r="P606" s="26" t="s">
        <v>333</v>
      </c>
      <c r="Q606" s="26" t="s">
        <v>332</v>
      </c>
      <c r="R606" s="26" t="s">
        <v>334</v>
      </c>
      <c r="S606" s="26" t="s">
        <v>333</v>
      </c>
      <c r="T606" s="26" t="s">
        <v>332</v>
      </c>
      <c r="U606" s="26" t="s">
        <v>334</v>
      </c>
      <c r="V606" s="26" t="s">
        <v>334</v>
      </c>
      <c r="W606" s="26" t="s">
        <v>333</v>
      </c>
      <c r="X606" s="155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1">
        <v>1.1104441791145141</v>
      </c>
      <c r="E607" s="21">
        <v>0.91</v>
      </c>
      <c r="F607" s="149">
        <v>0.5</v>
      </c>
      <c r="G607" s="149">
        <v>2.5937000000000001</v>
      </c>
      <c r="H607" s="149" t="s">
        <v>104</v>
      </c>
      <c r="I607" s="21">
        <v>0.54</v>
      </c>
      <c r="J607" s="21">
        <v>0.79</v>
      </c>
      <c r="K607" s="21">
        <v>0.62</v>
      </c>
      <c r="L607" s="21">
        <v>0.68</v>
      </c>
      <c r="M607" s="21">
        <v>0.82</v>
      </c>
      <c r="N607" s="21">
        <v>1.1499078445750002</v>
      </c>
      <c r="O607" s="149">
        <v>1</v>
      </c>
      <c r="P607" s="21">
        <v>1.08</v>
      </c>
      <c r="Q607" s="149">
        <v>0.7</v>
      </c>
      <c r="R607" s="149">
        <v>2.0499999999999998</v>
      </c>
      <c r="S607" s="149">
        <v>2.1800000000000002</v>
      </c>
      <c r="T607" s="21">
        <v>0.6</v>
      </c>
      <c r="U607" s="21">
        <v>0.24</v>
      </c>
      <c r="V607" s="21">
        <v>0.49</v>
      </c>
      <c r="W607" s="149">
        <v>1.83</v>
      </c>
      <c r="X607" s="155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1.1681451585136955</v>
      </c>
      <c r="E608" s="11">
        <v>0.83</v>
      </c>
      <c r="F608" s="150">
        <v>0.6</v>
      </c>
      <c r="G608" s="150">
        <v>1.4027000000000001</v>
      </c>
      <c r="H608" s="150" t="s">
        <v>104</v>
      </c>
      <c r="I608" s="11">
        <v>0.6</v>
      </c>
      <c r="J608" s="11">
        <v>0.85</v>
      </c>
      <c r="K608" s="11">
        <v>0.66</v>
      </c>
      <c r="L608" s="11">
        <v>0.76</v>
      </c>
      <c r="M608" s="11">
        <v>0.8</v>
      </c>
      <c r="N608" s="11">
        <v>1.1189527965000001</v>
      </c>
      <c r="O608" s="150">
        <v>1.4</v>
      </c>
      <c r="P608" s="11">
        <v>1.07</v>
      </c>
      <c r="Q608" s="150">
        <v>0.7</v>
      </c>
      <c r="R608" s="150">
        <v>2.06</v>
      </c>
      <c r="S608" s="150">
        <v>2.1800000000000002</v>
      </c>
      <c r="T608" s="11">
        <v>0.64</v>
      </c>
      <c r="U608" s="11">
        <v>0.24</v>
      </c>
      <c r="V608" s="11">
        <v>0.55000000000000004</v>
      </c>
      <c r="W608" s="150">
        <v>1.66</v>
      </c>
      <c r="X608" s="155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29</v>
      </c>
    </row>
    <row r="609" spans="1:65">
      <c r="A609" s="30"/>
      <c r="B609" s="19">
        <v>1</v>
      </c>
      <c r="C609" s="9">
        <v>3</v>
      </c>
      <c r="D609" s="11">
        <v>1.1099698593241345</v>
      </c>
      <c r="E609" s="11">
        <v>0.89</v>
      </c>
      <c r="F609" s="150">
        <v>0.6</v>
      </c>
      <c r="G609" s="11"/>
      <c r="H609" s="150" t="s">
        <v>104</v>
      </c>
      <c r="I609" s="11">
        <v>0.64</v>
      </c>
      <c r="J609" s="11">
        <v>0.74</v>
      </c>
      <c r="K609" s="11">
        <v>0.68</v>
      </c>
      <c r="L609" s="11">
        <v>0.82</v>
      </c>
      <c r="M609" s="11">
        <v>0.79</v>
      </c>
      <c r="N609" s="11">
        <v>1.2213738075</v>
      </c>
      <c r="O609" s="150">
        <v>1.1000000000000001</v>
      </c>
      <c r="P609" s="11">
        <v>1.02</v>
      </c>
      <c r="Q609" s="150">
        <v>0.7</v>
      </c>
      <c r="R609" s="150">
        <v>1.91</v>
      </c>
      <c r="S609" s="150">
        <v>2.19</v>
      </c>
      <c r="T609" s="11">
        <v>0.64</v>
      </c>
      <c r="U609" s="11">
        <v>0.24</v>
      </c>
      <c r="V609" s="11">
        <v>0.61</v>
      </c>
      <c r="W609" s="150">
        <v>1.63</v>
      </c>
      <c r="X609" s="155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1.0087457870318206</v>
      </c>
      <c r="E610" s="11">
        <v>0.82</v>
      </c>
      <c r="F610" s="150">
        <v>0.5</v>
      </c>
      <c r="G610" s="11"/>
      <c r="H610" s="150" t="s">
        <v>104</v>
      </c>
      <c r="I610" s="11">
        <v>0.62</v>
      </c>
      <c r="J610" s="11">
        <v>0.98</v>
      </c>
      <c r="K610" s="11">
        <v>0.6</v>
      </c>
      <c r="L610" s="11">
        <v>0.92</v>
      </c>
      <c r="M610" s="151">
        <v>0.92</v>
      </c>
      <c r="N610" s="11">
        <v>1.1596559131500002</v>
      </c>
      <c r="O610" s="150">
        <v>1.1000000000000001</v>
      </c>
      <c r="P610" s="11">
        <v>1.08</v>
      </c>
      <c r="Q610" s="150">
        <v>0.7</v>
      </c>
      <c r="R610" s="150">
        <v>2.0299999999999998</v>
      </c>
      <c r="S610" s="150">
        <v>2.14</v>
      </c>
      <c r="T610" s="11">
        <v>0.64</v>
      </c>
      <c r="U610" s="11">
        <v>0.25</v>
      </c>
      <c r="V610" s="11">
        <v>0.5</v>
      </c>
      <c r="W610" s="150">
        <v>2.04</v>
      </c>
      <c r="X610" s="155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0.7823681979284518</v>
      </c>
    </row>
    <row r="611" spans="1:65">
      <c r="A611" s="30"/>
      <c r="B611" s="19">
        <v>1</v>
      </c>
      <c r="C611" s="9">
        <v>5</v>
      </c>
      <c r="D611" s="11">
        <v>1.0800200486195495</v>
      </c>
      <c r="E611" s="11">
        <v>0.84</v>
      </c>
      <c r="F611" s="150">
        <v>0.7</v>
      </c>
      <c r="G611" s="11"/>
      <c r="H611" s="150" t="s">
        <v>104</v>
      </c>
      <c r="I611" s="151">
        <v>0.83</v>
      </c>
      <c r="J611" s="11">
        <v>0.88</v>
      </c>
      <c r="K611" s="11">
        <v>0.65</v>
      </c>
      <c r="L611" s="11">
        <v>0.78</v>
      </c>
      <c r="M611" s="11">
        <v>0.82</v>
      </c>
      <c r="N611" s="11">
        <v>1.11777143415</v>
      </c>
      <c r="O611" s="150">
        <v>1</v>
      </c>
      <c r="P611" s="11">
        <v>1.1000000000000001</v>
      </c>
      <c r="Q611" s="150">
        <v>0.6</v>
      </c>
      <c r="R611" s="150">
        <v>2.0099999999999998</v>
      </c>
      <c r="S611" s="151">
        <v>2.42</v>
      </c>
      <c r="T611" s="11">
        <v>0.62</v>
      </c>
      <c r="U611" s="11">
        <v>0.25</v>
      </c>
      <c r="V611" s="11">
        <v>0.9</v>
      </c>
      <c r="W611" s="150">
        <v>1.72</v>
      </c>
      <c r="X611" s="155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104</v>
      </c>
    </row>
    <row r="612" spans="1:65">
      <c r="A612" s="30"/>
      <c r="B612" s="19">
        <v>1</v>
      </c>
      <c r="C612" s="9">
        <v>6</v>
      </c>
      <c r="D612" s="11">
        <v>1.1330862934698172</v>
      </c>
      <c r="E612" s="11">
        <v>0.89</v>
      </c>
      <c r="F612" s="150">
        <v>0.5</v>
      </c>
      <c r="G612" s="11"/>
      <c r="H612" s="150" t="s">
        <v>104</v>
      </c>
      <c r="I612" s="11">
        <v>0.63</v>
      </c>
      <c r="J612" s="11">
        <v>0.87</v>
      </c>
      <c r="K612" s="11">
        <v>0.65</v>
      </c>
      <c r="L612" s="11">
        <v>0.79</v>
      </c>
      <c r="M612" s="11">
        <v>0.76</v>
      </c>
      <c r="N612" s="11">
        <v>1.2284371289</v>
      </c>
      <c r="O612" s="150">
        <v>1</v>
      </c>
      <c r="P612" s="11">
        <v>1.0900000000000001</v>
      </c>
      <c r="Q612" s="150">
        <v>0.6</v>
      </c>
      <c r="R612" s="150">
        <v>2.02</v>
      </c>
      <c r="S612" s="150">
        <v>2.06</v>
      </c>
      <c r="T612" s="11">
        <v>0.64</v>
      </c>
      <c r="U612" s="11">
        <v>0.25</v>
      </c>
      <c r="V612" s="11">
        <v>0.66</v>
      </c>
      <c r="W612" s="150">
        <v>1.87</v>
      </c>
      <c r="X612" s="155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A613" s="30"/>
      <c r="B613" s="20" t="s">
        <v>267</v>
      </c>
      <c r="C613" s="12"/>
      <c r="D613" s="22">
        <v>1.1017352210122551</v>
      </c>
      <c r="E613" s="22">
        <v>0.86333333333333329</v>
      </c>
      <c r="F613" s="22">
        <v>0.56666666666666676</v>
      </c>
      <c r="G613" s="22">
        <v>1.9982000000000002</v>
      </c>
      <c r="H613" s="22" t="s">
        <v>750</v>
      </c>
      <c r="I613" s="22">
        <v>0.64333333333333342</v>
      </c>
      <c r="J613" s="22">
        <v>0.85166666666666668</v>
      </c>
      <c r="K613" s="22">
        <v>0.64333333333333331</v>
      </c>
      <c r="L613" s="22">
        <v>0.79166666666666663</v>
      </c>
      <c r="M613" s="22">
        <v>0.81833333333333336</v>
      </c>
      <c r="N613" s="22">
        <v>1.1660164874624999</v>
      </c>
      <c r="O613" s="22">
        <v>1.0999999999999999</v>
      </c>
      <c r="P613" s="22">
        <v>1.0733333333333333</v>
      </c>
      <c r="Q613" s="22">
        <v>0.66666666666666663</v>
      </c>
      <c r="R613" s="22">
        <v>2.0133333333333332</v>
      </c>
      <c r="S613" s="22">
        <v>2.1950000000000003</v>
      </c>
      <c r="T613" s="22">
        <v>0.63</v>
      </c>
      <c r="U613" s="22">
        <v>0.245</v>
      </c>
      <c r="V613" s="22">
        <v>0.61833333333333329</v>
      </c>
      <c r="W613" s="22">
        <v>1.7916666666666667</v>
      </c>
      <c r="X613" s="155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268</v>
      </c>
      <c r="C614" s="29"/>
      <c r="D614" s="11">
        <v>1.1102070192193243</v>
      </c>
      <c r="E614" s="11">
        <v>0.86499999999999999</v>
      </c>
      <c r="F614" s="11">
        <v>0.55000000000000004</v>
      </c>
      <c r="G614" s="11">
        <v>1.9982000000000002</v>
      </c>
      <c r="H614" s="11" t="s">
        <v>750</v>
      </c>
      <c r="I614" s="11">
        <v>0.625</v>
      </c>
      <c r="J614" s="11">
        <v>0.86</v>
      </c>
      <c r="K614" s="11">
        <v>0.65</v>
      </c>
      <c r="L614" s="11">
        <v>0.78500000000000003</v>
      </c>
      <c r="M614" s="11">
        <v>0.81</v>
      </c>
      <c r="N614" s="11">
        <v>1.1547818788625002</v>
      </c>
      <c r="O614" s="11">
        <v>1.05</v>
      </c>
      <c r="P614" s="11">
        <v>1.08</v>
      </c>
      <c r="Q614" s="11">
        <v>0.7</v>
      </c>
      <c r="R614" s="11">
        <v>2.0249999999999999</v>
      </c>
      <c r="S614" s="11">
        <v>2.1800000000000002</v>
      </c>
      <c r="T614" s="11">
        <v>0.64</v>
      </c>
      <c r="U614" s="11">
        <v>0.245</v>
      </c>
      <c r="V614" s="11">
        <v>0.58000000000000007</v>
      </c>
      <c r="W614" s="11">
        <v>1.7749999999999999</v>
      </c>
      <c r="X614" s="155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269</v>
      </c>
      <c r="C615" s="29"/>
      <c r="D615" s="23">
        <v>5.4139464915319235E-2</v>
      </c>
      <c r="E615" s="23">
        <v>3.7771241264574158E-2</v>
      </c>
      <c r="F615" s="23">
        <v>8.1649658092772193E-2</v>
      </c>
      <c r="G615" s="23">
        <v>0.84216417639317809</v>
      </c>
      <c r="H615" s="23" t="s">
        <v>750</v>
      </c>
      <c r="I615" s="23">
        <v>9.8115578103920811E-2</v>
      </c>
      <c r="J615" s="23">
        <v>8.2320511822185999E-2</v>
      </c>
      <c r="K615" s="23">
        <v>2.8751811537130457E-2</v>
      </c>
      <c r="L615" s="23">
        <v>7.8591772258084794E-2</v>
      </c>
      <c r="M615" s="23">
        <v>5.4558836742242468E-2</v>
      </c>
      <c r="N615" s="23">
        <v>4.8586604772518596E-2</v>
      </c>
      <c r="O615" s="23">
        <v>0.15491933384829731</v>
      </c>
      <c r="P615" s="23">
        <v>2.8047578623950194E-2</v>
      </c>
      <c r="Q615" s="23">
        <v>5.1639777949432218E-2</v>
      </c>
      <c r="R615" s="23">
        <v>5.3913510984415283E-2</v>
      </c>
      <c r="S615" s="23">
        <v>0.12029131306956453</v>
      </c>
      <c r="T615" s="23">
        <v>1.6733200530681527E-2</v>
      </c>
      <c r="U615" s="23">
        <v>5.4772255750516656E-3</v>
      </c>
      <c r="V615" s="23">
        <v>0.15250136611409978</v>
      </c>
      <c r="W615" s="23">
        <v>0.15354695264532828</v>
      </c>
      <c r="X615" s="155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3" t="s">
        <v>87</v>
      </c>
      <c r="C616" s="29"/>
      <c r="D616" s="13">
        <v>4.9140178041668522E-2</v>
      </c>
      <c r="E616" s="13">
        <v>4.3750472507228758E-2</v>
      </c>
      <c r="F616" s="13">
        <v>0.1440876319284215</v>
      </c>
      <c r="G616" s="13">
        <v>0.42146140345970273</v>
      </c>
      <c r="H616" s="13" t="s">
        <v>750</v>
      </c>
      <c r="I616" s="13">
        <v>0.15251126130143128</v>
      </c>
      <c r="J616" s="13">
        <v>9.6658135211960081E-2</v>
      </c>
      <c r="K616" s="13">
        <v>4.4691935031809002E-2</v>
      </c>
      <c r="L616" s="13">
        <v>9.9273817589159749E-2</v>
      </c>
      <c r="M616" s="13">
        <v>6.6670676263432746E-2</v>
      </c>
      <c r="N616" s="13">
        <v>4.1668883154691402E-2</v>
      </c>
      <c r="O616" s="13">
        <v>0.14083575804390666</v>
      </c>
      <c r="P616" s="13">
        <v>2.6131284432251736E-2</v>
      </c>
      <c r="Q616" s="13">
        <v>7.7459666924148338E-2</v>
      </c>
      <c r="R616" s="13">
        <v>2.67782339326566E-2</v>
      </c>
      <c r="S616" s="13">
        <v>5.4802420532831214E-2</v>
      </c>
      <c r="T616" s="13">
        <v>2.6560635762986552E-2</v>
      </c>
      <c r="U616" s="13">
        <v>2.2356022755312923E-2</v>
      </c>
      <c r="V616" s="13">
        <v>0.24663293711175169</v>
      </c>
      <c r="W616" s="13">
        <v>8.5700624732276243E-2</v>
      </c>
      <c r="X616" s="155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270</v>
      </c>
      <c r="C617" s="29"/>
      <c r="D617" s="13">
        <v>0.40820552769069685</v>
      </c>
      <c r="E617" s="13">
        <v>0.10348725270181003</v>
      </c>
      <c r="F617" s="13">
        <v>-0.27570334764746041</v>
      </c>
      <c r="G617" s="13">
        <v>1.5540404189367845</v>
      </c>
      <c r="H617" s="13" t="s">
        <v>750</v>
      </c>
      <c r="I617" s="13">
        <v>-0.17771027115270499</v>
      </c>
      <c r="J617" s="13">
        <v>8.8575262800434373E-2</v>
      </c>
      <c r="K617" s="13">
        <v>-0.17771027115270521</v>
      </c>
      <c r="L617" s="13">
        <v>1.1885029021930116E-2</v>
      </c>
      <c r="M617" s="13">
        <v>4.5969577367932057E-2</v>
      </c>
      <c r="N617" s="13">
        <v>0.49036795021815682</v>
      </c>
      <c r="O617" s="13">
        <v>0.40598761927257643</v>
      </c>
      <c r="P617" s="13">
        <v>0.37190307092657471</v>
      </c>
      <c r="Q617" s="13">
        <v>-0.14788629134995357</v>
      </c>
      <c r="R617" s="13">
        <v>1.5733834001231402</v>
      </c>
      <c r="S617" s="13">
        <v>1.8055843857302785</v>
      </c>
      <c r="T617" s="13">
        <v>-0.19475254532570607</v>
      </c>
      <c r="U617" s="13">
        <v>-0.68684821207110791</v>
      </c>
      <c r="V617" s="13">
        <v>-0.20966453522708195</v>
      </c>
      <c r="W617" s="13">
        <v>1.290055591997</v>
      </c>
      <c r="X617" s="155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46" t="s">
        <v>271</v>
      </c>
      <c r="C618" s="47"/>
      <c r="D618" s="45">
        <v>0.67</v>
      </c>
      <c r="E618" s="45">
        <v>0</v>
      </c>
      <c r="F618" s="45" t="s">
        <v>272</v>
      </c>
      <c r="G618" s="45">
        <v>3.21</v>
      </c>
      <c r="H618" s="45">
        <v>4.63</v>
      </c>
      <c r="I618" s="45">
        <v>0.62</v>
      </c>
      <c r="J618" s="45">
        <v>0.03</v>
      </c>
      <c r="K618" s="45">
        <v>0.62</v>
      </c>
      <c r="L618" s="45">
        <v>0.2</v>
      </c>
      <c r="M618" s="45">
        <v>0.13</v>
      </c>
      <c r="N618" s="45">
        <v>0.86</v>
      </c>
      <c r="O618" s="45" t="s">
        <v>272</v>
      </c>
      <c r="P618" s="45">
        <v>0.59</v>
      </c>
      <c r="Q618" s="45" t="s">
        <v>272</v>
      </c>
      <c r="R618" s="45">
        <v>3.25</v>
      </c>
      <c r="S618" s="45">
        <v>3.77</v>
      </c>
      <c r="T618" s="45">
        <v>0.66</v>
      </c>
      <c r="U618" s="45">
        <v>1.75</v>
      </c>
      <c r="V618" s="45">
        <v>0.69</v>
      </c>
      <c r="W618" s="45">
        <v>2.63</v>
      </c>
      <c r="X618" s="155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B619" s="31" t="s">
        <v>342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BM619" s="56"/>
    </row>
    <row r="620" spans="1:65">
      <c r="BM620" s="56"/>
    </row>
    <row r="621" spans="1:65" ht="15">
      <c r="B621" s="8" t="s">
        <v>593</v>
      </c>
      <c r="BM621" s="28" t="s">
        <v>328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5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228</v>
      </c>
      <c r="C623" s="9" t="s">
        <v>228</v>
      </c>
      <c r="D623" s="153" t="s">
        <v>232</v>
      </c>
      <c r="E623" s="154" t="s">
        <v>233</v>
      </c>
      <c r="F623" s="154" t="s">
        <v>237</v>
      </c>
      <c r="G623" s="154" t="s">
        <v>238</v>
      </c>
      <c r="H623" s="154" t="s">
        <v>257</v>
      </c>
      <c r="I623" s="15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290</v>
      </c>
      <c r="E624" s="11" t="s">
        <v>290</v>
      </c>
      <c r="F624" s="11" t="s">
        <v>330</v>
      </c>
      <c r="G624" s="11" t="s">
        <v>290</v>
      </c>
      <c r="H624" s="11" t="s">
        <v>290</v>
      </c>
      <c r="I624" s="15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331</v>
      </c>
      <c r="E625" s="26" t="s">
        <v>332</v>
      </c>
      <c r="F625" s="26" t="s">
        <v>334</v>
      </c>
      <c r="G625" s="26" t="s">
        <v>334</v>
      </c>
      <c r="H625" s="26" t="s">
        <v>334</v>
      </c>
      <c r="I625" s="15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33">
        <v>23.773545990164351</v>
      </c>
      <c r="E626" s="233">
        <v>18.983000000000001</v>
      </c>
      <c r="F626" s="233">
        <v>23.6</v>
      </c>
      <c r="G626" s="233">
        <v>25.507999999999999</v>
      </c>
      <c r="H626" s="232">
        <v>9.82</v>
      </c>
      <c r="I626" s="229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5">
        <v>1</v>
      </c>
    </row>
    <row r="627" spans="1:65">
      <c r="A627" s="30"/>
      <c r="B627" s="19">
        <v>1</v>
      </c>
      <c r="C627" s="9">
        <v>2</v>
      </c>
      <c r="D627" s="228">
        <v>23.444660240057058</v>
      </c>
      <c r="E627" s="228">
        <v>18.155999999999999</v>
      </c>
      <c r="F627" s="228">
        <v>22.3</v>
      </c>
      <c r="G627" s="228">
        <v>26.436</v>
      </c>
      <c r="H627" s="236">
        <v>9.3000000000000007</v>
      </c>
      <c r="I627" s="229"/>
      <c r="J627" s="230"/>
      <c r="K627" s="230"/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5">
        <v>6</v>
      </c>
    </row>
    <row r="628" spans="1:65">
      <c r="A628" s="30"/>
      <c r="B628" s="19">
        <v>1</v>
      </c>
      <c r="C628" s="9">
        <v>3</v>
      </c>
      <c r="D628" s="228">
        <v>22.62791971235303</v>
      </c>
      <c r="E628" s="228">
        <v>17.675999999999998</v>
      </c>
      <c r="F628" s="228">
        <v>22.2</v>
      </c>
      <c r="G628" s="228">
        <v>25.236899999999999</v>
      </c>
      <c r="H628" s="236">
        <v>9.6999999999999993</v>
      </c>
      <c r="I628" s="229"/>
      <c r="J628" s="230"/>
      <c r="K628" s="230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5">
        <v>16</v>
      </c>
    </row>
    <row r="629" spans="1:65">
      <c r="A629" s="30"/>
      <c r="B629" s="19">
        <v>1</v>
      </c>
      <c r="C629" s="9">
        <v>4</v>
      </c>
      <c r="D629" s="228">
        <v>22.924934430206569</v>
      </c>
      <c r="E629" s="228">
        <v>17.154</v>
      </c>
      <c r="F629" s="228">
        <v>21.9</v>
      </c>
      <c r="G629" s="228">
        <v>25.5062</v>
      </c>
      <c r="H629" s="236">
        <v>9.41</v>
      </c>
      <c r="I629" s="229"/>
      <c r="J629" s="230"/>
      <c r="K629" s="230"/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5">
        <v>22.435927875757901</v>
      </c>
    </row>
    <row r="630" spans="1:65">
      <c r="A630" s="30"/>
      <c r="B630" s="19">
        <v>1</v>
      </c>
      <c r="C630" s="9">
        <v>5</v>
      </c>
      <c r="D630" s="228">
        <v>24.396390743493015</v>
      </c>
      <c r="E630" s="228">
        <v>17.462</v>
      </c>
      <c r="F630" s="228">
        <v>23.3</v>
      </c>
      <c r="G630" s="228">
        <v>27.271799999999999</v>
      </c>
      <c r="H630" s="236">
        <v>9.2899999999999991</v>
      </c>
      <c r="I630" s="229"/>
      <c r="J630" s="230"/>
      <c r="K630" s="230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5">
        <v>12</v>
      </c>
    </row>
    <row r="631" spans="1:65">
      <c r="A631" s="30"/>
      <c r="B631" s="19">
        <v>1</v>
      </c>
      <c r="C631" s="9">
        <v>6</v>
      </c>
      <c r="D631" s="228">
        <v>23.959817901916285</v>
      </c>
      <c r="E631" s="228">
        <v>15.464</v>
      </c>
      <c r="F631" s="228">
        <v>22.5</v>
      </c>
      <c r="G631" s="228">
        <v>26.681100000000001</v>
      </c>
      <c r="H631" s="236">
        <v>8.84</v>
      </c>
      <c r="I631" s="229"/>
      <c r="J631" s="230"/>
      <c r="K631" s="230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1"/>
    </row>
    <row r="632" spans="1:65">
      <c r="A632" s="30"/>
      <c r="B632" s="20" t="s">
        <v>267</v>
      </c>
      <c r="C632" s="12"/>
      <c r="D632" s="238">
        <v>23.521211503031722</v>
      </c>
      <c r="E632" s="238">
        <v>17.482499999999998</v>
      </c>
      <c r="F632" s="238">
        <v>22.633333333333336</v>
      </c>
      <c r="G632" s="238">
        <v>26.106666666666673</v>
      </c>
      <c r="H632" s="238">
        <v>9.3933333333333326</v>
      </c>
      <c r="I632" s="229"/>
      <c r="J632" s="230"/>
      <c r="K632" s="230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1"/>
    </row>
    <row r="633" spans="1:65">
      <c r="A633" s="30"/>
      <c r="B633" s="3" t="s">
        <v>268</v>
      </c>
      <c r="C633" s="29"/>
      <c r="D633" s="228">
        <v>23.609103115110706</v>
      </c>
      <c r="E633" s="228">
        <v>17.568999999999999</v>
      </c>
      <c r="F633" s="228">
        <v>22.4</v>
      </c>
      <c r="G633" s="228">
        <v>25.972000000000001</v>
      </c>
      <c r="H633" s="228">
        <v>9.3550000000000004</v>
      </c>
      <c r="I633" s="229"/>
      <c r="J633" s="230"/>
      <c r="K633" s="230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1"/>
    </row>
    <row r="634" spans="1:65">
      <c r="A634" s="30"/>
      <c r="B634" s="3" t="s">
        <v>269</v>
      </c>
      <c r="C634" s="29"/>
      <c r="D634" s="228">
        <v>0.66050944523258237</v>
      </c>
      <c r="E634" s="228">
        <v>1.1768788807689599</v>
      </c>
      <c r="F634" s="228">
        <v>0.668331255192115</v>
      </c>
      <c r="G634" s="228">
        <v>0.80887895674610499</v>
      </c>
      <c r="H634" s="228">
        <v>0.34696781791207476</v>
      </c>
      <c r="I634" s="229"/>
      <c r="J634" s="230"/>
      <c r="K634" s="230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1"/>
    </row>
    <row r="635" spans="1:65">
      <c r="A635" s="30"/>
      <c r="B635" s="3" t="s">
        <v>87</v>
      </c>
      <c r="C635" s="29"/>
      <c r="D635" s="13">
        <v>2.8081438115866067E-2</v>
      </c>
      <c r="E635" s="13">
        <v>6.7317539297523807E-2</v>
      </c>
      <c r="F635" s="13">
        <v>2.9528626886249555E-2</v>
      </c>
      <c r="G635" s="13">
        <v>3.0983616831439152E-2</v>
      </c>
      <c r="H635" s="13">
        <v>3.6937666917538123E-2</v>
      </c>
      <c r="I635" s="15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3" t="s">
        <v>270</v>
      </c>
      <c r="C636" s="29"/>
      <c r="D636" s="13">
        <v>4.837257604337708E-2</v>
      </c>
      <c r="E636" s="13">
        <v>-0.22078105720379404</v>
      </c>
      <c r="F636" s="13">
        <v>8.7986313144077233E-3</v>
      </c>
      <c r="G636" s="13">
        <v>0.16360984984601501</v>
      </c>
      <c r="H636" s="13">
        <v>-0.58132628232047123</v>
      </c>
      <c r="I636" s="15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46" t="s">
        <v>271</v>
      </c>
      <c r="C637" s="47"/>
      <c r="D637" s="45">
        <v>0.17</v>
      </c>
      <c r="E637" s="45">
        <v>1</v>
      </c>
      <c r="F637" s="45">
        <v>0</v>
      </c>
      <c r="G637" s="45">
        <v>0.67</v>
      </c>
      <c r="H637" s="45">
        <v>2.57</v>
      </c>
      <c r="I637" s="155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B638" s="31"/>
      <c r="C638" s="20"/>
      <c r="D638" s="20"/>
      <c r="E638" s="20"/>
      <c r="F638" s="20"/>
      <c r="G638" s="20"/>
      <c r="H638" s="20"/>
      <c r="BM638" s="56"/>
    </row>
    <row r="639" spans="1:65" ht="15">
      <c r="B639" s="8" t="s">
        <v>594</v>
      </c>
      <c r="BM639" s="28" t="s">
        <v>67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7" t="s">
        <v>227</v>
      </c>
      <c r="V640" s="17" t="s">
        <v>227</v>
      </c>
      <c r="W640" s="17" t="s">
        <v>227</v>
      </c>
      <c r="X640" s="17" t="s">
        <v>227</v>
      </c>
      <c r="Y640" s="17" t="s">
        <v>227</v>
      </c>
      <c r="Z640" s="17" t="s">
        <v>227</v>
      </c>
      <c r="AA640" s="17" t="s">
        <v>227</v>
      </c>
      <c r="AB640" s="17" t="s">
        <v>227</v>
      </c>
      <c r="AC640" s="17" t="s">
        <v>227</v>
      </c>
      <c r="AD640" s="17" t="s">
        <v>227</v>
      </c>
      <c r="AE640" s="155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228</v>
      </c>
      <c r="C641" s="9" t="s">
        <v>228</v>
      </c>
      <c r="D641" s="153" t="s">
        <v>232</v>
      </c>
      <c r="E641" s="154" t="s">
        <v>233</v>
      </c>
      <c r="F641" s="154" t="s">
        <v>234</v>
      </c>
      <c r="G641" s="154" t="s">
        <v>292</v>
      </c>
      <c r="H641" s="154" t="s">
        <v>237</v>
      </c>
      <c r="I641" s="154" t="s">
        <v>238</v>
      </c>
      <c r="J641" s="154" t="s">
        <v>239</v>
      </c>
      <c r="K641" s="154" t="s">
        <v>241</v>
      </c>
      <c r="L641" s="154" t="s">
        <v>242</v>
      </c>
      <c r="M641" s="154" t="s">
        <v>243</v>
      </c>
      <c r="N641" s="154" t="s">
        <v>244</v>
      </c>
      <c r="O641" s="154" t="s">
        <v>245</v>
      </c>
      <c r="P641" s="154" t="s">
        <v>246</v>
      </c>
      <c r="Q641" s="154" t="s">
        <v>247</v>
      </c>
      <c r="R641" s="154" t="s">
        <v>248</v>
      </c>
      <c r="S641" s="154" t="s">
        <v>249</v>
      </c>
      <c r="T641" s="154" t="s">
        <v>250</v>
      </c>
      <c r="U641" s="154" t="s">
        <v>251</v>
      </c>
      <c r="V641" s="154" t="s">
        <v>252</v>
      </c>
      <c r="W641" s="154" t="s">
        <v>253</v>
      </c>
      <c r="X641" s="154" t="s">
        <v>254</v>
      </c>
      <c r="Y641" s="154" t="s">
        <v>255</v>
      </c>
      <c r="Z641" s="154" t="s">
        <v>256</v>
      </c>
      <c r="AA641" s="154" t="s">
        <v>257</v>
      </c>
      <c r="AB641" s="154" t="s">
        <v>258</v>
      </c>
      <c r="AC641" s="154" t="s">
        <v>259</v>
      </c>
      <c r="AD641" s="154" t="s">
        <v>260</v>
      </c>
      <c r="AE641" s="155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290</v>
      </c>
      <c r="E642" s="11" t="s">
        <v>290</v>
      </c>
      <c r="F642" s="11" t="s">
        <v>329</v>
      </c>
      <c r="G642" s="11" t="s">
        <v>330</v>
      </c>
      <c r="H642" s="11" t="s">
        <v>330</v>
      </c>
      <c r="I642" s="11" t="s">
        <v>329</v>
      </c>
      <c r="J642" s="11" t="s">
        <v>329</v>
      </c>
      <c r="K642" s="11" t="s">
        <v>290</v>
      </c>
      <c r="L642" s="11" t="s">
        <v>290</v>
      </c>
      <c r="M642" s="11" t="s">
        <v>290</v>
      </c>
      <c r="N642" s="11" t="s">
        <v>290</v>
      </c>
      <c r="O642" s="11" t="s">
        <v>290</v>
      </c>
      <c r="P642" s="11" t="s">
        <v>290</v>
      </c>
      <c r="Q642" s="11" t="s">
        <v>330</v>
      </c>
      <c r="R642" s="11" t="s">
        <v>330</v>
      </c>
      <c r="S642" s="11" t="s">
        <v>330</v>
      </c>
      <c r="T642" s="11" t="s">
        <v>330</v>
      </c>
      <c r="U642" s="11" t="s">
        <v>330</v>
      </c>
      <c r="V642" s="11" t="s">
        <v>290</v>
      </c>
      <c r="W642" s="11" t="s">
        <v>290</v>
      </c>
      <c r="X642" s="11" t="s">
        <v>329</v>
      </c>
      <c r="Y642" s="11" t="s">
        <v>290</v>
      </c>
      <c r="Z642" s="11" t="s">
        <v>330</v>
      </c>
      <c r="AA642" s="11" t="s">
        <v>290</v>
      </c>
      <c r="AB642" s="11" t="s">
        <v>329</v>
      </c>
      <c r="AC642" s="11" t="s">
        <v>290</v>
      </c>
      <c r="AD642" s="11" t="s">
        <v>330</v>
      </c>
      <c r="AE642" s="155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331</v>
      </c>
      <c r="E643" s="26" t="s">
        <v>332</v>
      </c>
      <c r="F643" s="26" t="s">
        <v>331</v>
      </c>
      <c r="G643" s="26" t="s">
        <v>333</v>
      </c>
      <c r="H643" s="26" t="s">
        <v>334</v>
      </c>
      <c r="I643" s="26" t="s">
        <v>334</v>
      </c>
      <c r="J643" s="26" t="s">
        <v>334</v>
      </c>
      <c r="K643" s="26" t="s">
        <v>334</v>
      </c>
      <c r="L643" s="26" t="s">
        <v>334</v>
      </c>
      <c r="M643" s="26" t="s">
        <v>334</v>
      </c>
      <c r="N643" s="26" t="s">
        <v>334</v>
      </c>
      <c r="O643" s="26" t="s">
        <v>334</v>
      </c>
      <c r="P643" s="26" t="s">
        <v>334</v>
      </c>
      <c r="Q643" s="26" t="s">
        <v>332</v>
      </c>
      <c r="R643" s="26" t="s">
        <v>333</v>
      </c>
      <c r="S643" s="26" t="s">
        <v>333</v>
      </c>
      <c r="T643" s="26" t="s">
        <v>332</v>
      </c>
      <c r="U643" s="26" t="s">
        <v>334</v>
      </c>
      <c r="V643" s="26" t="s">
        <v>266</v>
      </c>
      <c r="W643" s="26" t="s">
        <v>333</v>
      </c>
      <c r="X643" s="26" t="s">
        <v>332</v>
      </c>
      <c r="Y643" s="26" t="s">
        <v>332</v>
      </c>
      <c r="Z643" s="26" t="s">
        <v>334</v>
      </c>
      <c r="AA643" s="26" t="s">
        <v>334</v>
      </c>
      <c r="AB643" s="26" t="s">
        <v>331</v>
      </c>
      <c r="AC643" s="26" t="s">
        <v>334</v>
      </c>
      <c r="AD643" s="26" t="s">
        <v>333</v>
      </c>
      <c r="AE643" s="155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33">
        <v>18.790581721630947</v>
      </c>
      <c r="E644" s="233">
        <v>19.7</v>
      </c>
      <c r="F644" s="233">
        <v>20.363133170000001</v>
      </c>
      <c r="G644" s="234">
        <v>19.3514929</v>
      </c>
      <c r="H644" s="233">
        <v>19.7</v>
      </c>
      <c r="I644" s="233">
        <v>18.905999999999999</v>
      </c>
      <c r="J644" s="232">
        <v>20</v>
      </c>
      <c r="K644" s="233">
        <v>17</v>
      </c>
      <c r="L644" s="233">
        <v>19.3</v>
      </c>
      <c r="M644" s="233">
        <v>19</v>
      </c>
      <c r="N644" s="233">
        <v>19.2</v>
      </c>
      <c r="O644" s="233">
        <v>18</v>
      </c>
      <c r="P644" s="233">
        <v>19.7</v>
      </c>
      <c r="Q644" s="233">
        <v>17.806782116341651</v>
      </c>
      <c r="R644" s="232">
        <v>16.8</v>
      </c>
      <c r="S644" s="233">
        <v>17.100000000000001</v>
      </c>
      <c r="T644" s="232">
        <v>19</v>
      </c>
      <c r="U644" s="233">
        <v>19</v>
      </c>
      <c r="V644" s="233">
        <v>17.8</v>
      </c>
      <c r="W644" s="233">
        <v>19</v>
      </c>
      <c r="X644" s="232">
        <v>19</v>
      </c>
      <c r="Y644" s="233">
        <v>18</v>
      </c>
      <c r="Z644" s="233">
        <v>17.36</v>
      </c>
      <c r="AA644" s="232">
        <v>15</v>
      </c>
      <c r="AB644" s="233">
        <v>19.509999999999998</v>
      </c>
      <c r="AC644" s="233">
        <v>19.8</v>
      </c>
      <c r="AD644" s="233">
        <v>18.600000000000001</v>
      </c>
      <c r="AE644" s="229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5">
        <v>1</v>
      </c>
    </row>
    <row r="645" spans="1:65">
      <c r="A645" s="30"/>
      <c r="B645" s="19">
        <v>1</v>
      </c>
      <c r="C645" s="9">
        <v>2</v>
      </c>
      <c r="D645" s="228">
        <v>18.356848495859094</v>
      </c>
      <c r="E645" s="228">
        <v>20.100000000000001</v>
      </c>
      <c r="F645" s="228">
        <v>19.831733060000001</v>
      </c>
      <c r="G645" s="228">
        <v>18.443570430000001</v>
      </c>
      <c r="H645" s="228">
        <v>18.899999999999999</v>
      </c>
      <c r="I645" s="237">
        <v>20.549600000000002</v>
      </c>
      <c r="J645" s="236">
        <v>20</v>
      </c>
      <c r="K645" s="228">
        <v>18</v>
      </c>
      <c r="L645" s="228">
        <v>19</v>
      </c>
      <c r="M645" s="228">
        <v>18.899999999999999</v>
      </c>
      <c r="N645" s="228">
        <v>19.2</v>
      </c>
      <c r="O645" s="228">
        <v>18.5</v>
      </c>
      <c r="P645" s="228">
        <v>19.8</v>
      </c>
      <c r="Q645" s="228">
        <v>18.461952694499999</v>
      </c>
      <c r="R645" s="236">
        <v>17</v>
      </c>
      <c r="S645" s="228">
        <v>18.100000000000001</v>
      </c>
      <c r="T645" s="236">
        <v>19</v>
      </c>
      <c r="U645" s="228">
        <v>19</v>
      </c>
      <c r="V645" s="228">
        <v>18.7</v>
      </c>
      <c r="W645" s="228">
        <v>18</v>
      </c>
      <c r="X645" s="236">
        <v>18</v>
      </c>
      <c r="Y645" s="228">
        <v>19.5</v>
      </c>
      <c r="Z645" s="228">
        <v>17.940000000000001</v>
      </c>
      <c r="AA645" s="236">
        <v>14.5</v>
      </c>
      <c r="AB645" s="228">
        <v>19.27</v>
      </c>
      <c r="AC645" s="228">
        <v>19.8</v>
      </c>
      <c r="AD645" s="228">
        <v>18.600000000000001</v>
      </c>
      <c r="AE645" s="229"/>
      <c r="AF645" s="230"/>
      <c r="AG645" s="230"/>
      <c r="AH645" s="230"/>
      <c r="AI645" s="230"/>
      <c r="AJ645" s="230"/>
      <c r="AK645" s="230"/>
      <c r="AL645" s="230"/>
      <c r="AM645" s="230"/>
      <c r="AN645" s="230"/>
      <c r="AO645" s="230"/>
      <c r="AP645" s="230"/>
      <c r="AQ645" s="230"/>
      <c r="AR645" s="230"/>
      <c r="AS645" s="230"/>
      <c r="AT645" s="230"/>
      <c r="AU645" s="230"/>
      <c r="AV645" s="230"/>
      <c r="AW645" s="230"/>
      <c r="AX645" s="230"/>
      <c r="AY645" s="230"/>
      <c r="AZ645" s="230"/>
      <c r="BA645" s="230"/>
      <c r="BB645" s="230"/>
      <c r="BC645" s="230"/>
      <c r="BD645" s="230"/>
      <c r="BE645" s="230"/>
      <c r="BF645" s="230"/>
      <c r="BG645" s="230"/>
      <c r="BH645" s="230"/>
      <c r="BI645" s="230"/>
      <c r="BJ645" s="230"/>
      <c r="BK645" s="230"/>
      <c r="BL645" s="230"/>
      <c r="BM645" s="235">
        <v>16</v>
      </c>
    </row>
    <row r="646" spans="1:65">
      <c r="A646" s="30"/>
      <c r="B646" s="19">
        <v>1</v>
      </c>
      <c r="C646" s="9">
        <v>3</v>
      </c>
      <c r="D646" s="228">
        <v>18.433994737022392</v>
      </c>
      <c r="E646" s="228">
        <v>20</v>
      </c>
      <c r="F646" s="228">
        <v>19.693270439999999</v>
      </c>
      <c r="G646" s="228">
        <v>18.507510020000002</v>
      </c>
      <c r="H646" s="228">
        <v>18</v>
      </c>
      <c r="I646" s="228">
        <v>17.683399999999999</v>
      </c>
      <c r="J646" s="236">
        <v>20</v>
      </c>
      <c r="K646" s="228">
        <v>18</v>
      </c>
      <c r="L646" s="228">
        <v>19.5</v>
      </c>
      <c r="M646" s="228">
        <v>17.2</v>
      </c>
      <c r="N646" s="228">
        <v>19.2</v>
      </c>
      <c r="O646" s="228">
        <v>17.8</v>
      </c>
      <c r="P646" s="228">
        <v>18.600000000000001</v>
      </c>
      <c r="Q646" s="228">
        <v>18.725591733491139</v>
      </c>
      <c r="R646" s="236">
        <v>16.8</v>
      </c>
      <c r="S646" s="228">
        <v>17.5</v>
      </c>
      <c r="T646" s="236">
        <v>19</v>
      </c>
      <c r="U646" s="228">
        <v>18.7</v>
      </c>
      <c r="V646" s="228">
        <v>18.100000000000001</v>
      </c>
      <c r="W646" s="228">
        <v>18.2</v>
      </c>
      <c r="X646" s="236">
        <v>19</v>
      </c>
      <c r="Y646" s="228">
        <v>19.5</v>
      </c>
      <c r="Z646" s="228">
        <v>17.809999999999999</v>
      </c>
      <c r="AA646" s="236">
        <v>14.3</v>
      </c>
      <c r="AB646" s="228">
        <v>18.970000000000002</v>
      </c>
      <c r="AC646" s="228">
        <v>18.600000000000001</v>
      </c>
      <c r="AD646" s="228">
        <v>19</v>
      </c>
      <c r="AE646" s="229"/>
      <c r="AF646" s="230"/>
      <c r="AG646" s="230"/>
      <c r="AH646" s="230"/>
      <c r="AI646" s="230"/>
      <c r="AJ646" s="230"/>
      <c r="AK646" s="230"/>
      <c r="AL646" s="230"/>
      <c r="AM646" s="230"/>
      <c r="AN646" s="230"/>
      <c r="AO646" s="230"/>
      <c r="AP646" s="230"/>
      <c r="AQ646" s="230"/>
      <c r="AR646" s="230"/>
      <c r="AS646" s="230"/>
      <c r="AT646" s="230"/>
      <c r="AU646" s="230"/>
      <c r="AV646" s="230"/>
      <c r="AW646" s="230"/>
      <c r="AX646" s="230"/>
      <c r="AY646" s="230"/>
      <c r="AZ646" s="230"/>
      <c r="BA646" s="230"/>
      <c r="BB646" s="230"/>
      <c r="BC646" s="230"/>
      <c r="BD646" s="230"/>
      <c r="BE646" s="230"/>
      <c r="BF646" s="230"/>
      <c r="BG646" s="230"/>
      <c r="BH646" s="230"/>
      <c r="BI646" s="230"/>
      <c r="BJ646" s="230"/>
      <c r="BK646" s="230"/>
      <c r="BL646" s="230"/>
      <c r="BM646" s="235">
        <v>16</v>
      </c>
    </row>
    <row r="647" spans="1:65">
      <c r="A647" s="30"/>
      <c r="B647" s="19">
        <v>1</v>
      </c>
      <c r="C647" s="9">
        <v>4</v>
      </c>
      <c r="D647" s="228">
        <v>18.569718612243541</v>
      </c>
      <c r="E647" s="228">
        <v>19.7</v>
      </c>
      <c r="F647" s="228">
        <v>18.734915829999998</v>
      </c>
      <c r="G647" s="228">
        <v>18.294872179999999</v>
      </c>
      <c r="H647" s="228">
        <v>18.8</v>
      </c>
      <c r="I647" s="228">
        <v>17.131399999999999</v>
      </c>
      <c r="J647" s="236">
        <v>20</v>
      </c>
      <c r="K647" s="228">
        <v>17.899999999999999</v>
      </c>
      <c r="L647" s="228">
        <v>19.5</v>
      </c>
      <c r="M647" s="228">
        <v>19.7</v>
      </c>
      <c r="N647" s="228">
        <v>18.8</v>
      </c>
      <c r="O647" s="228">
        <v>18.8</v>
      </c>
      <c r="P647" s="228">
        <v>18</v>
      </c>
      <c r="Q647" s="228">
        <v>18.229216304027158</v>
      </c>
      <c r="R647" s="236">
        <v>16.600000000000001</v>
      </c>
      <c r="S647" s="228">
        <v>17.899999999999999</v>
      </c>
      <c r="T647" s="236">
        <v>19</v>
      </c>
      <c r="U647" s="228">
        <v>18.600000000000001</v>
      </c>
      <c r="V647" s="228">
        <v>18.5</v>
      </c>
      <c r="W647" s="228">
        <v>18.2</v>
      </c>
      <c r="X647" s="236">
        <v>18</v>
      </c>
      <c r="Y647" s="228">
        <v>19.100000000000001</v>
      </c>
      <c r="Z647" s="228">
        <v>17.57</v>
      </c>
      <c r="AA647" s="236">
        <v>14.5</v>
      </c>
      <c r="AB647" s="237">
        <v>17.86</v>
      </c>
      <c r="AC647" s="228">
        <v>18.100000000000001</v>
      </c>
      <c r="AD647" s="228">
        <v>19</v>
      </c>
      <c r="AE647" s="229"/>
      <c r="AF647" s="230"/>
      <c r="AG647" s="230"/>
      <c r="AH647" s="230"/>
      <c r="AI647" s="230"/>
      <c r="AJ647" s="230"/>
      <c r="AK647" s="230"/>
      <c r="AL647" s="230"/>
      <c r="AM647" s="230"/>
      <c r="AN647" s="230"/>
      <c r="AO647" s="230"/>
      <c r="AP647" s="230"/>
      <c r="AQ647" s="230"/>
      <c r="AR647" s="230"/>
      <c r="AS647" s="230"/>
      <c r="AT647" s="230"/>
      <c r="AU647" s="230"/>
      <c r="AV647" s="230"/>
      <c r="AW647" s="230"/>
      <c r="AX647" s="230"/>
      <c r="AY647" s="230"/>
      <c r="AZ647" s="230"/>
      <c r="BA647" s="230"/>
      <c r="BB647" s="230"/>
      <c r="BC647" s="230"/>
      <c r="BD647" s="230"/>
      <c r="BE647" s="230"/>
      <c r="BF647" s="230"/>
      <c r="BG647" s="230"/>
      <c r="BH647" s="230"/>
      <c r="BI647" s="230"/>
      <c r="BJ647" s="230"/>
      <c r="BK647" s="230"/>
      <c r="BL647" s="230"/>
      <c r="BM647" s="235">
        <v>18.657090036589224</v>
      </c>
    </row>
    <row r="648" spans="1:65">
      <c r="A648" s="30"/>
      <c r="B648" s="19">
        <v>1</v>
      </c>
      <c r="C648" s="9">
        <v>5</v>
      </c>
      <c r="D648" s="228">
        <v>18.558279971218333</v>
      </c>
      <c r="E648" s="228">
        <v>19.8</v>
      </c>
      <c r="F648" s="228">
        <v>19.942801750000001</v>
      </c>
      <c r="G648" s="228">
        <v>18.69562797</v>
      </c>
      <c r="H648" s="228">
        <v>19.2</v>
      </c>
      <c r="I648" s="228">
        <v>17.6097</v>
      </c>
      <c r="J648" s="236">
        <v>20</v>
      </c>
      <c r="K648" s="228">
        <v>17.899999999999999</v>
      </c>
      <c r="L648" s="228">
        <v>19</v>
      </c>
      <c r="M648" s="228">
        <v>19.8</v>
      </c>
      <c r="N648" s="228">
        <v>19.5</v>
      </c>
      <c r="O648" s="228">
        <v>18.7</v>
      </c>
      <c r="P648" s="228">
        <v>18.600000000000001</v>
      </c>
      <c r="Q648" s="228">
        <v>17.843139006000005</v>
      </c>
      <c r="R648" s="236">
        <v>16.7</v>
      </c>
      <c r="S648" s="228">
        <v>17.399999999999999</v>
      </c>
      <c r="T648" s="236">
        <v>19</v>
      </c>
      <c r="U648" s="228">
        <v>18.600000000000001</v>
      </c>
      <c r="V648" s="228">
        <v>18.5</v>
      </c>
      <c r="W648" s="228">
        <v>18.600000000000001</v>
      </c>
      <c r="X648" s="236">
        <v>19</v>
      </c>
      <c r="Y648" s="228">
        <v>19.7</v>
      </c>
      <c r="Z648" s="228">
        <v>18.12</v>
      </c>
      <c r="AA648" s="236">
        <v>14.4</v>
      </c>
      <c r="AB648" s="228">
        <v>19.329999999999998</v>
      </c>
      <c r="AC648" s="228">
        <v>17.399999999999999</v>
      </c>
      <c r="AD648" s="228">
        <v>18.899999999999999</v>
      </c>
      <c r="AE648" s="229"/>
      <c r="AF648" s="230"/>
      <c r="AG648" s="230"/>
      <c r="AH648" s="230"/>
      <c r="AI648" s="230"/>
      <c r="AJ648" s="230"/>
      <c r="AK648" s="230"/>
      <c r="AL648" s="230"/>
      <c r="AM648" s="230"/>
      <c r="AN648" s="230"/>
      <c r="AO648" s="230"/>
      <c r="AP648" s="230"/>
      <c r="AQ648" s="230"/>
      <c r="AR648" s="230"/>
      <c r="AS648" s="230"/>
      <c r="AT648" s="230"/>
      <c r="AU648" s="230"/>
      <c r="AV648" s="230"/>
      <c r="AW648" s="230"/>
      <c r="AX648" s="230"/>
      <c r="AY648" s="230"/>
      <c r="AZ648" s="230"/>
      <c r="BA648" s="230"/>
      <c r="BB648" s="230"/>
      <c r="BC648" s="230"/>
      <c r="BD648" s="230"/>
      <c r="BE648" s="230"/>
      <c r="BF648" s="230"/>
      <c r="BG648" s="230"/>
      <c r="BH648" s="230"/>
      <c r="BI648" s="230"/>
      <c r="BJ648" s="230"/>
      <c r="BK648" s="230"/>
      <c r="BL648" s="230"/>
      <c r="BM648" s="235">
        <v>105</v>
      </c>
    </row>
    <row r="649" spans="1:65">
      <c r="A649" s="30"/>
      <c r="B649" s="19">
        <v>1</v>
      </c>
      <c r="C649" s="9">
        <v>6</v>
      </c>
      <c r="D649" s="228">
        <v>18.775148960403399</v>
      </c>
      <c r="E649" s="228">
        <v>20.2</v>
      </c>
      <c r="F649" s="228">
        <v>20.551791730000001</v>
      </c>
      <c r="G649" s="228">
        <v>18.646826069999999</v>
      </c>
      <c r="H649" s="228">
        <v>18.600000000000001</v>
      </c>
      <c r="I649" s="228">
        <v>17.7395</v>
      </c>
      <c r="J649" s="236">
        <v>20</v>
      </c>
      <c r="K649" s="228">
        <v>16.899999999999999</v>
      </c>
      <c r="L649" s="228">
        <v>18.600000000000001</v>
      </c>
      <c r="M649" s="228">
        <v>17.3</v>
      </c>
      <c r="N649" s="228">
        <v>19.600000000000001</v>
      </c>
      <c r="O649" s="228">
        <v>18.5</v>
      </c>
      <c r="P649" s="228">
        <v>18.7</v>
      </c>
      <c r="Q649" s="228">
        <v>18.41689649303963</v>
      </c>
      <c r="R649" s="236">
        <v>17.3</v>
      </c>
      <c r="S649" s="228">
        <v>17.600000000000001</v>
      </c>
      <c r="T649" s="236">
        <v>19</v>
      </c>
      <c r="U649" s="228">
        <v>18.399999999999999</v>
      </c>
      <c r="V649" s="228">
        <v>18.600000000000001</v>
      </c>
      <c r="W649" s="228">
        <v>18.3</v>
      </c>
      <c r="X649" s="236">
        <v>18</v>
      </c>
      <c r="Y649" s="228">
        <v>18.5</v>
      </c>
      <c r="Z649" s="228">
        <v>17.2</v>
      </c>
      <c r="AA649" s="236">
        <v>14.2</v>
      </c>
      <c r="AB649" s="228">
        <v>19.220000000000002</v>
      </c>
      <c r="AC649" s="228">
        <v>19.2</v>
      </c>
      <c r="AD649" s="228">
        <v>19</v>
      </c>
      <c r="AE649" s="229"/>
      <c r="AF649" s="230"/>
      <c r="AG649" s="230"/>
      <c r="AH649" s="230"/>
      <c r="AI649" s="230"/>
      <c r="AJ649" s="230"/>
      <c r="AK649" s="230"/>
      <c r="AL649" s="230"/>
      <c r="AM649" s="230"/>
      <c r="AN649" s="230"/>
      <c r="AO649" s="230"/>
      <c r="AP649" s="230"/>
      <c r="AQ649" s="230"/>
      <c r="AR649" s="230"/>
      <c r="AS649" s="230"/>
      <c r="AT649" s="230"/>
      <c r="AU649" s="230"/>
      <c r="AV649" s="230"/>
      <c r="AW649" s="230"/>
      <c r="AX649" s="230"/>
      <c r="AY649" s="230"/>
      <c r="AZ649" s="230"/>
      <c r="BA649" s="230"/>
      <c r="BB649" s="230"/>
      <c r="BC649" s="230"/>
      <c r="BD649" s="230"/>
      <c r="BE649" s="230"/>
      <c r="BF649" s="230"/>
      <c r="BG649" s="230"/>
      <c r="BH649" s="230"/>
      <c r="BI649" s="230"/>
      <c r="BJ649" s="230"/>
      <c r="BK649" s="230"/>
      <c r="BL649" s="230"/>
      <c r="BM649" s="231"/>
    </row>
    <row r="650" spans="1:65">
      <c r="A650" s="30"/>
      <c r="B650" s="20" t="s">
        <v>267</v>
      </c>
      <c r="C650" s="12"/>
      <c r="D650" s="238">
        <v>18.580762083062947</v>
      </c>
      <c r="E650" s="238">
        <v>19.916666666666668</v>
      </c>
      <c r="F650" s="238">
        <v>19.852940996666668</v>
      </c>
      <c r="G650" s="238">
        <v>18.656649928333334</v>
      </c>
      <c r="H650" s="238">
        <v>18.866666666666664</v>
      </c>
      <c r="I650" s="238">
        <v>18.269933333333331</v>
      </c>
      <c r="J650" s="238">
        <v>20</v>
      </c>
      <c r="K650" s="238">
        <v>17.616666666666671</v>
      </c>
      <c r="L650" s="238">
        <v>19.150000000000002</v>
      </c>
      <c r="M650" s="238">
        <v>18.649999999999999</v>
      </c>
      <c r="N650" s="238">
        <v>19.25</v>
      </c>
      <c r="O650" s="238">
        <v>18.383333333333333</v>
      </c>
      <c r="P650" s="238">
        <v>18.899999999999999</v>
      </c>
      <c r="Q650" s="238">
        <v>18.247263057899932</v>
      </c>
      <c r="R650" s="238">
        <v>16.866666666666664</v>
      </c>
      <c r="S650" s="238">
        <v>17.599999999999998</v>
      </c>
      <c r="T650" s="238">
        <v>19</v>
      </c>
      <c r="U650" s="238">
        <v>18.716666666666669</v>
      </c>
      <c r="V650" s="238">
        <v>18.366666666666664</v>
      </c>
      <c r="W650" s="238">
        <v>18.383333333333333</v>
      </c>
      <c r="X650" s="238">
        <v>18.5</v>
      </c>
      <c r="Y650" s="238">
        <v>19.05</v>
      </c>
      <c r="Z650" s="238">
        <v>17.666666666666668</v>
      </c>
      <c r="AA650" s="238">
        <v>14.483333333333334</v>
      </c>
      <c r="AB650" s="238">
        <v>19.026666666666667</v>
      </c>
      <c r="AC650" s="238">
        <v>18.81666666666667</v>
      </c>
      <c r="AD650" s="238">
        <v>18.849999999999998</v>
      </c>
      <c r="AE650" s="229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1"/>
    </row>
    <row r="651" spans="1:65">
      <c r="A651" s="30"/>
      <c r="B651" s="3" t="s">
        <v>268</v>
      </c>
      <c r="C651" s="29"/>
      <c r="D651" s="228">
        <v>18.563999291730937</v>
      </c>
      <c r="E651" s="228">
        <v>19.899999999999999</v>
      </c>
      <c r="F651" s="228">
        <v>19.887267405000003</v>
      </c>
      <c r="G651" s="228">
        <v>18.577168045000001</v>
      </c>
      <c r="H651" s="228">
        <v>18.850000000000001</v>
      </c>
      <c r="I651" s="228">
        <v>17.711449999999999</v>
      </c>
      <c r="J651" s="228">
        <v>20</v>
      </c>
      <c r="K651" s="228">
        <v>17.899999999999999</v>
      </c>
      <c r="L651" s="228">
        <v>19.149999999999999</v>
      </c>
      <c r="M651" s="228">
        <v>18.95</v>
      </c>
      <c r="N651" s="228">
        <v>19.2</v>
      </c>
      <c r="O651" s="228">
        <v>18.5</v>
      </c>
      <c r="P651" s="228">
        <v>18.649999999999999</v>
      </c>
      <c r="Q651" s="228">
        <v>18.323056398533396</v>
      </c>
      <c r="R651" s="228">
        <v>16.8</v>
      </c>
      <c r="S651" s="228">
        <v>17.55</v>
      </c>
      <c r="T651" s="228">
        <v>19</v>
      </c>
      <c r="U651" s="228">
        <v>18.649999999999999</v>
      </c>
      <c r="V651" s="228">
        <v>18.5</v>
      </c>
      <c r="W651" s="228">
        <v>18.25</v>
      </c>
      <c r="X651" s="228">
        <v>18.5</v>
      </c>
      <c r="Y651" s="228">
        <v>19.3</v>
      </c>
      <c r="Z651" s="228">
        <v>17.689999999999998</v>
      </c>
      <c r="AA651" s="228">
        <v>14.45</v>
      </c>
      <c r="AB651" s="228">
        <v>19.245000000000001</v>
      </c>
      <c r="AC651" s="228">
        <v>18.899999999999999</v>
      </c>
      <c r="AD651" s="228">
        <v>18.95</v>
      </c>
      <c r="AE651" s="229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1"/>
    </row>
    <row r="652" spans="1:65">
      <c r="A652" s="30"/>
      <c r="B652" s="3" t="s">
        <v>269</v>
      </c>
      <c r="C652" s="29"/>
      <c r="D652" s="23">
        <v>0.17556531024664099</v>
      </c>
      <c r="E652" s="23">
        <v>0.21369760566432836</v>
      </c>
      <c r="F652" s="23">
        <v>0.63760302583107265</v>
      </c>
      <c r="G652" s="23">
        <v>0.3695811887139504</v>
      </c>
      <c r="H652" s="23">
        <v>0.57154760664940774</v>
      </c>
      <c r="I652" s="23">
        <v>1.2616661993834457</v>
      </c>
      <c r="J652" s="23">
        <v>0</v>
      </c>
      <c r="K652" s="23">
        <v>0.51929439306299729</v>
      </c>
      <c r="L652" s="23">
        <v>0.35071355833500328</v>
      </c>
      <c r="M652" s="23">
        <v>1.1432410069622241</v>
      </c>
      <c r="N652" s="23">
        <v>0.28106938645110408</v>
      </c>
      <c r="O652" s="23">
        <v>0.39707262140150956</v>
      </c>
      <c r="P652" s="23">
        <v>0.7042726744663601</v>
      </c>
      <c r="Q652" s="23">
        <v>0.36368416484610128</v>
      </c>
      <c r="R652" s="23">
        <v>0.25033311140691444</v>
      </c>
      <c r="S652" s="23">
        <v>0.3577708763999663</v>
      </c>
      <c r="T652" s="23">
        <v>0</v>
      </c>
      <c r="U652" s="23">
        <v>0.24013884872437177</v>
      </c>
      <c r="V652" s="23">
        <v>0.34448028487370125</v>
      </c>
      <c r="W652" s="23">
        <v>0.36009258068817085</v>
      </c>
      <c r="X652" s="23">
        <v>0.54772255750516607</v>
      </c>
      <c r="Y652" s="23">
        <v>0.66858058601787107</v>
      </c>
      <c r="Z652" s="23">
        <v>0.35268493966523023</v>
      </c>
      <c r="AA652" s="23">
        <v>0.2786873995477131</v>
      </c>
      <c r="AB652" s="23">
        <v>0.5977513418359397</v>
      </c>
      <c r="AC652" s="23">
        <v>0.96419223532792853</v>
      </c>
      <c r="AD652" s="23">
        <v>0.19748417658131417</v>
      </c>
      <c r="AE652" s="155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87</v>
      </c>
      <c r="C653" s="29"/>
      <c r="D653" s="13">
        <v>9.4487680032604941E-3</v>
      </c>
      <c r="E653" s="13">
        <v>1.0729586895280084E-2</v>
      </c>
      <c r="F653" s="13">
        <v>3.211630085125055E-2</v>
      </c>
      <c r="G653" s="13">
        <v>1.980962231341854E-2</v>
      </c>
      <c r="H653" s="13">
        <v>3.0294042755268966E-2</v>
      </c>
      <c r="I653" s="13">
        <v>6.9056967880750109E-2</v>
      </c>
      <c r="J653" s="13">
        <v>0</v>
      </c>
      <c r="K653" s="13">
        <v>2.9477448991277039E-2</v>
      </c>
      <c r="L653" s="13">
        <v>1.8314023933942727E-2</v>
      </c>
      <c r="M653" s="13">
        <v>6.129978589609781E-2</v>
      </c>
      <c r="N653" s="13">
        <v>1.4601007088369042E-2</v>
      </c>
      <c r="O653" s="13">
        <v>2.1599598625648753E-2</v>
      </c>
      <c r="P653" s="13">
        <v>3.7263104469119582E-2</v>
      </c>
      <c r="Q653" s="13">
        <v>1.9930888467607672E-2</v>
      </c>
      <c r="R653" s="13">
        <v>1.4841884075508764E-2</v>
      </c>
      <c r="S653" s="13">
        <v>2.0327890704543543E-2</v>
      </c>
      <c r="T653" s="13">
        <v>0</v>
      </c>
      <c r="U653" s="13">
        <v>1.2830214535585312E-2</v>
      </c>
      <c r="V653" s="13">
        <v>1.8755732388767765E-2</v>
      </c>
      <c r="W653" s="13">
        <v>1.9587991696546011E-2</v>
      </c>
      <c r="X653" s="13">
        <v>2.9606624730008978E-2</v>
      </c>
      <c r="Y653" s="13">
        <v>3.5096093754218953E-2</v>
      </c>
      <c r="Z653" s="13">
        <v>1.9963298471616805E-2</v>
      </c>
      <c r="AA653" s="13">
        <v>1.9241937828380649E-2</v>
      </c>
      <c r="AB653" s="13">
        <v>3.1416503600347215E-2</v>
      </c>
      <c r="AC653" s="13">
        <v>5.1241394260120199E-2</v>
      </c>
      <c r="AD653" s="13">
        <v>1.0476614142244786E-2</v>
      </c>
      <c r="AE653" s="155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3" t="s">
        <v>270</v>
      </c>
      <c r="C654" s="29"/>
      <c r="D654" s="13">
        <v>-4.0910963808711287E-3</v>
      </c>
      <c r="E654" s="13">
        <v>6.751195538035315E-2</v>
      </c>
      <c r="F654" s="13">
        <v>6.4096327869577197E-2</v>
      </c>
      <c r="G654" s="13">
        <v>-2.3589330116702278E-5</v>
      </c>
      <c r="H654" s="13">
        <v>1.1233082418878215E-2</v>
      </c>
      <c r="I654" s="13">
        <v>-2.0751183732116041E-2</v>
      </c>
      <c r="J654" s="13">
        <v>7.1978532599517697E-2</v>
      </c>
      <c r="K654" s="13">
        <v>-5.5765575868591211E-2</v>
      </c>
      <c r="L654" s="13">
        <v>2.6419444964038474E-2</v>
      </c>
      <c r="M654" s="13">
        <v>-3.8001835094980674E-4</v>
      </c>
      <c r="N654" s="13">
        <v>3.1779337627035886E-2</v>
      </c>
      <c r="O654" s="13">
        <v>-1.4673065452276646E-2</v>
      </c>
      <c r="P654" s="13">
        <v>1.3019713306544167E-2</v>
      </c>
      <c r="Q654" s="13">
        <v>-2.1966286161752113E-2</v>
      </c>
      <c r="R654" s="13">
        <v>-9.5964770841073466E-2</v>
      </c>
      <c r="S654" s="13">
        <v>-5.665889131242452E-2</v>
      </c>
      <c r="T654" s="13">
        <v>1.8379605969541801E-2</v>
      </c>
      <c r="U654" s="13">
        <v>3.1932434243822083E-3</v>
      </c>
      <c r="V654" s="13">
        <v>-1.5566380896109622E-2</v>
      </c>
      <c r="W654" s="13">
        <v>-1.4673065452276646E-2</v>
      </c>
      <c r="X654" s="13">
        <v>-8.4198573454460357E-3</v>
      </c>
      <c r="Y654" s="13">
        <v>2.1059552301040618E-2</v>
      </c>
      <c r="Z654" s="13">
        <v>-5.3085629537092616E-2</v>
      </c>
      <c r="AA654" s="13">
        <v>-0.22370887930918248</v>
      </c>
      <c r="AB654" s="13">
        <v>1.9808910679674607E-2</v>
      </c>
      <c r="AC654" s="13">
        <v>8.5531360873798423E-3</v>
      </c>
      <c r="AD654" s="13">
        <v>1.033976697504535E-2</v>
      </c>
      <c r="AE654" s="155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46" t="s">
        <v>271</v>
      </c>
      <c r="C655" s="47"/>
      <c r="D655" s="45">
        <v>0.13</v>
      </c>
      <c r="E655" s="45">
        <v>2.25</v>
      </c>
      <c r="F655" s="45">
        <v>2.14</v>
      </c>
      <c r="G655" s="45">
        <v>0.01</v>
      </c>
      <c r="H655" s="45">
        <v>0.38</v>
      </c>
      <c r="I655" s="45">
        <v>0.68</v>
      </c>
      <c r="J655" s="45" t="s">
        <v>272</v>
      </c>
      <c r="K655" s="45">
        <v>1.85</v>
      </c>
      <c r="L655" s="45">
        <v>0.89</v>
      </c>
      <c r="M655" s="45">
        <v>0.01</v>
      </c>
      <c r="N655" s="45">
        <v>1.06</v>
      </c>
      <c r="O655" s="45">
        <v>0.48</v>
      </c>
      <c r="P655" s="45">
        <v>0.44</v>
      </c>
      <c r="Q655" s="45">
        <v>0.72</v>
      </c>
      <c r="R655" s="45">
        <v>3.18</v>
      </c>
      <c r="S655" s="45">
        <v>1.88</v>
      </c>
      <c r="T655" s="45" t="s">
        <v>272</v>
      </c>
      <c r="U655" s="45">
        <v>0.11</v>
      </c>
      <c r="V655" s="45">
        <v>0.51</v>
      </c>
      <c r="W655" s="45">
        <v>0.48</v>
      </c>
      <c r="X655" s="45" t="s">
        <v>272</v>
      </c>
      <c r="Y655" s="45">
        <v>0.71</v>
      </c>
      <c r="Z655" s="45">
        <v>1.76</v>
      </c>
      <c r="AA655" s="45">
        <v>7.43</v>
      </c>
      <c r="AB655" s="45">
        <v>0.67</v>
      </c>
      <c r="AC655" s="45">
        <v>0.28999999999999998</v>
      </c>
      <c r="AD655" s="45">
        <v>0.35</v>
      </c>
      <c r="AE655" s="155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B656" s="31" t="s">
        <v>343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BM656" s="56"/>
    </row>
    <row r="657" spans="1:65">
      <c r="BM657" s="56"/>
    </row>
    <row r="658" spans="1:65" ht="15">
      <c r="B658" s="8" t="s">
        <v>595</v>
      </c>
      <c r="BM658" s="28" t="s">
        <v>67</v>
      </c>
    </row>
    <row r="659" spans="1:65" ht="15">
      <c r="A659" s="25" t="s">
        <v>58</v>
      </c>
      <c r="B659" s="18" t="s">
        <v>110</v>
      </c>
      <c r="C659" s="15" t="s">
        <v>111</v>
      </c>
      <c r="D659" s="16" t="s">
        <v>227</v>
      </c>
      <c r="E659" s="17" t="s">
        <v>227</v>
      </c>
      <c r="F659" s="17" t="s">
        <v>227</v>
      </c>
      <c r="G659" s="17" t="s">
        <v>227</v>
      </c>
      <c r="H659" s="17" t="s">
        <v>227</v>
      </c>
      <c r="I659" s="17" t="s">
        <v>227</v>
      </c>
      <c r="J659" s="17" t="s">
        <v>227</v>
      </c>
      <c r="K659" s="17" t="s">
        <v>227</v>
      </c>
      <c r="L659" s="17" t="s">
        <v>227</v>
      </c>
      <c r="M659" s="17" t="s">
        <v>227</v>
      </c>
      <c r="N659" s="17" t="s">
        <v>227</v>
      </c>
      <c r="O659" s="17" t="s">
        <v>227</v>
      </c>
      <c r="P659" s="17" t="s">
        <v>227</v>
      </c>
      <c r="Q659" s="17" t="s">
        <v>227</v>
      </c>
      <c r="R659" s="17" t="s">
        <v>227</v>
      </c>
      <c r="S659" s="17" t="s">
        <v>227</v>
      </c>
      <c r="T659" s="17" t="s">
        <v>227</v>
      </c>
      <c r="U659" s="17" t="s">
        <v>227</v>
      </c>
      <c r="V659" s="17" t="s">
        <v>227</v>
      </c>
      <c r="W659" s="17" t="s">
        <v>227</v>
      </c>
      <c r="X659" s="17" t="s">
        <v>227</v>
      </c>
      <c r="Y659" s="17" t="s">
        <v>227</v>
      </c>
      <c r="Z659" s="17" t="s">
        <v>227</v>
      </c>
      <c r="AA659" s="17" t="s">
        <v>227</v>
      </c>
      <c r="AB659" s="17" t="s">
        <v>227</v>
      </c>
      <c r="AC659" s="15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228</v>
      </c>
      <c r="C660" s="9" t="s">
        <v>228</v>
      </c>
      <c r="D660" s="153" t="s">
        <v>232</v>
      </c>
      <c r="E660" s="154" t="s">
        <v>233</v>
      </c>
      <c r="F660" s="154" t="s">
        <v>234</v>
      </c>
      <c r="G660" s="154" t="s">
        <v>292</v>
      </c>
      <c r="H660" s="154" t="s">
        <v>237</v>
      </c>
      <c r="I660" s="154" t="s">
        <v>239</v>
      </c>
      <c r="J660" s="154" t="s">
        <v>241</v>
      </c>
      <c r="K660" s="154" t="s">
        <v>242</v>
      </c>
      <c r="L660" s="154" t="s">
        <v>243</v>
      </c>
      <c r="M660" s="154" t="s">
        <v>244</v>
      </c>
      <c r="N660" s="154" t="s">
        <v>245</v>
      </c>
      <c r="O660" s="154" t="s">
        <v>246</v>
      </c>
      <c r="P660" s="154" t="s">
        <v>247</v>
      </c>
      <c r="Q660" s="154" t="s">
        <v>248</v>
      </c>
      <c r="R660" s="154" t="s">
        <v>249</v>
      </c>
      <c r="S660" s="154" t="s">
        <v>250</v>
      </c>
      <c r="T660" s="154" t="s">
        <v>251</v>
      </c>
      <c r="U660" s="154" t="s">
        <v>252</v>
      </c>
      <c r="V660" s="154" t="s">
        <v>253</v>
      </c>
      <c r="W660" s="154" t="s">
        <v>254</v>
      </c>
      <c r="X660" s="154" t="s">
        <v>255</v>
      </c>
      <c r="Y660" s="154" t="s">
        <v>257</v>
      </c>
      <c r="Z660" s="154" t="s">
        <v>258</v>
      </c>
      <c r="AA660" s="154" t="s">
        <v>259</v>
      </c>
      <c r="AB660" s="154" t="s">
        <v>260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290</v>
      </c>
      <c r="E661" s="11" t="s">
        <v>329</v>
      </c>
      <c r="F661" s="11" t="s">
        <v>329</v>
      </c>
      <c r="G661" s="11" t="s">
        <v>330</v>
      </c>
      <c r="H661" s="11" t="s">
        <v>330</v>
      </c>
      <c r="I661" s="11" t="s">
        <v>329</v>
      </c>
      <c r="J661" s="11" t="s">
        <v>290</v>
      </c>
      <c r="K661" s="11" t="s">
        <v>290</v>
      </c>
      <c r="L661" s="11" t="s">
        <v>290</v>
      </c>
      <c r="M661" s="11" t="s">
        <v>290</v>
      </c>
      <c r="N661" s="11" t="s">
        <v>290</v>
      </c>
      <c r="O661" s="11" t="s">
        <v>290</v>
      </c>
      <c r="P661" s="11" t="s">
        <v>330</v>
      </c>
      <c r="Q661" s="11" t="s">
        <v>330</v>
      </c>
      <c r="R661" s="11" t="s">
        <v>330</v>
      </c>
      <c r="S661" s="11" t="s">
        <v>330</v>
      </c>
      <c r="T661" s="11" t="s">
        <v>330</v>
      </c>
      <c r="U661" s="11" t="s">
        <v>290</v>
      </c>
      <c r="V661" s="11" t="s">
        <v>329</v>
      </c>
      <c r="W661" s="11" t="s">
        <v>329</v>
      </c>
      <c r="X661" s="11" t="s">
        <v>290</v>
      </c>
      <c r="Y661" s="11" t="s">
        <v>329</v>
      </c>
      <c r="Z661" s="11" t="s">
        <v>329</v>
      </c>
      <c r="AA661" s="11" t="s">
        <v>290</v>
      </c>
      <c r="AB661" s="11" t="s">
        <v>330</v>
      </c>
      <c r="AC661" s="15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331</v>
      </c>
      <c r="E662" s="26" t="s">
        <v>332</v>
      </c>
      <c r="F662" s="26" t="s">
        <v>331</v>
      </c>
      <c r="G662" s="26" t="s">
        <v>333</v>
      </c>
      <c r="H662" s="26" t="s">
        <v>334</v>
      </c>
      <c r="I662" s="26" t="s">
        <v>334</v>
      </c>
      <c r="J662" s="26" t="s">
        <v>334</v>
      </c>
      <c r="K662" s="26" t="s">
        <v>334</v>
      </c>
      <c r="L662" s="26" t="s">
        <v>334</v>
      </c>
      <c r="M662" s="26" t="s">
        <v>334</v>
      </c>
      <c r="N662" s="26" t="s">
        <v>334</v>
      </c>
      <c r="O662" s="26" t="s">
        <v>334</v>
      </c>
      <c r="P662" s="26" t="s">
        <v>332</v>
      </c>
      <c r="Q662" s="26" t="s">
        <v>333</v>
      </c>
      <c r="R662" s="26" t="s">
        <v>333</v>
      </c>
      <c r="S662" s="26" t="s">
        <v>332</v>
      </c>
      <c r="T662" s="26" t="s">
        <v>334</v>
      </c>
      <c r="U662" s="26" t="s">
        <v>266</v>
      </c>
      <c r="V662" s="26" t="s">
        <v>333</v>
      </c>
      <c r="W662" s="26" t="s">
        <v>332</v>
      </c>
      <c r="X662" s="26" t="s">
        <v>332</v>
      </c>
      <c r="Y662" s="26" t="s">
        <v>334</v>
      </c>
      <c r="Z662" s="26" t="s">
        <v>331</v>
      </c>
      <c r="AA662" s="26" t="s">
        <v>334</v>
      </c>
      <c r="AB662" s="26" t="s">
        <v>333</v>
      </c>
      <c r="AC662" s="15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07">
        <v>6.5203128726910795E-2</v>
      </c>
      <c r="E663" s="207">
        <v>6.3899999999999998E-2</v>
      </c>
      <c r="F663" s="207">
        <v>6.5286161319999994E-2</v>
      </c>
      <c r="G663" s="207">
        <v>6.2695987219999985E-2</v>
      </c>
      <c r="H663" s="207">
        <v>6.3E-2</v>
      </c>
      <c r="I663" s="207">
        <v>6.2899999999999998E-2</v>
      </c>
      <c r="J663" s="207">
        <v>5.7799999999999997E-2</v>
      </c>
      <c r="K663" s="207">
        <v>6.5000000000000002E-2</v>
      </c>
      <c r="L663" s="207">
        <v>6.6000000000000003E-2</v>
      </c>
      <c r="M663" s="207">
        <v>6.2E-2</v>
      </c>
      <c r="N663" s="207">
        <v>6.4000000000000001E-2</v>
      </c>
      <c r="O663" s="207">
        <v>6.3E-2</v>
      </c>
      <c r="P663" s="207">
        <v>6.2203021556758588E-2</v>
      </c>
      <c r="Q663" s="207">
        <v>7.0000000000000007E-2</v>
      </c>
      <c r="R663" s="207">
        <v>6.2200000000000005E-2</v>
      </c>
      <c r="S663" s="207">
        <v>6.6500000000000004E-2</v>
      </c>
      <c r="T663" s="207">
        <v>6.88E-2</v>
      </c>
      <c r="U663" s="207">
        <v>6.0999999999999999E-2</v>
      </c>
      <c r="V663" s="207">
        <v>0.06</v>
      </c>
      <c r="W663" s="207">
        <v>6.1799999999999994E-2</v>
      </c>
      <c r="X663" s="207">
        <v>6.0100000000000001E-2</v>
      </c>
      <c r="Y663" s="207">
        <v>6.7599999999999993E-2</v>
      </c>
      <c r="Z663" s="208">
        <v>7.4329999999999993E-2</v>
      </c>
      <c r="AA663" s="207">
        <v>6.9800000000000001E-2</v>
      </c>
      <c r="AB663" s="207">
        <v>6.6200000000000009E-2</v>
      </c>
      <c r="AC663" s="209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1">
        <v>1</v>
      </c>
    </row>
    <row r="664" spans="1:65">
      <c r="A664" s="30"/>
      <c r="B664" s="19">
        <v>1</v>
      </c>
      <c r="C664" s="9">
        <v>2</v>
      </c>
      <c r="D664" s="23">
        <v>6.2674029023331926E-2</v>
      </c>
      <c r="E664" s="23">
        <v>6.2799999999999995E-2</v>
      </c>
      <c r="F664" s="23">
        <v>6.4965781580000007E-2</v>
      </c>
      <c r="G664" s="23">
        <v>6.002113617999999E-2</v>
      </c>
      <c r="H664" s="23">
        <v>6.2E-2</v>
      </c>
      <c r="I664" s="23">
        <v>6.3100000000000003E-2</v>
      </c>
      <c r="J664" s="23">
        <v>6.1100000000000002E-2</v>
      </c>
      <c r="K664" s="23">
        <v>6.6000000000000003E-2</v>
      </c>
      <c r="L664" s="23">
        <v>6.6000000000000003E-2</v>
      </c>
      <c r="M664" s="23">
        <v>6.2E-2</v>
      </c>
      <c r="N664" s="23">
        <v>6.4000000000000001E-2</v>
      </c>
      <c r="O664" s="23">
        <v>6.2E-2</v>
      </c>
      <c r="P664" s="23">
        <v>6.2628246818960176E-2</v>
      </c>
      <c r="Q664" s="23">
        <v>6.9000000000000006E-2</v>
      </c>
      <c r="R664" s="23">
        <v>6.3E-2</v>
      </c>
      <c r="S664" s="23">
        <v>6.5100000000000005E-2</v>
      </c>
      <c r="T664" s="23">
        <v>6.9800000000000001E-2</v>
      </c>
      <c r="U664" s="23">
        <v>6.4000000000000001E-2</v>
      </c>
      <c r="V664" s="23">
        <v>0.06</v>
      </c>
      <c r="W664" s="23">
        <v>6.1200000000000004E-2</v>
      </c>
      <c r="X664" s="23">
        <v>6.4700000000000008E-2</v>
      </c>
      <c r="Y664" s="23">
        <v>6.59E-2</v>
      </c>
      <c r="Z664" s="213">
        <v>7.3760000000000006E-2</v>
      </c>
      <c r="AA664" s="23">
        <v>6.5000000000000002E-2</v>
      </c>
      <c r="AB664" s="23">
        <v>6.7500000000000004E-2</v>
      </c>
      <c r="AC664" s="209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17</v>
      </c>
    </row>
    <row r="665" spans="1:65">
      <c r="A665" s="30"/>
      <c r="B665" s="19">
        <v>1</v>
      </c>
      <c r="C665" s="9">
        <v>3</v>
      </c>
      <c r="D665" s="23">
        <v>6.2583511388177984E-2</v>
      </c>
      <c r="E665" s="23">
        <v>6.3299999999999995E-2</v>
      </c>
      <c r="F665" s="23">
        <v>6.3714182649999992E-2</v>
      </c>
      <c r="G665" s="23">
        <v>6.1300042249999999E-2</v>
      </c>
      <c r="H665" s="23">
        <v>6.0999999999999999E-2</v>
      </c>
      <c r="I665" s="23">
        <v>6.3E-2</v>
      </c>
      <c r="J665" s="23">
        <v>6.0800000000000007E-2</v>
      </c>
      <c r="K665" s="23">
        <v>6.6000000000000003E-2</v>
      </c>
      <c r="L665" s="23">
        <v>6.5000000000000002E-2</v>
      </c>
      <c r="M665" s="23">
        <v>6.2E-2</v>
      </c>
      <c r="N665" s="23">
        <v>6.4000000000000001E-2</v>
      </c>
      <c r="O665" s="23">
        <v>6.0999999999999999E-2</v>
      </c>
      <c r="P665" s="23">
        <v>6.1395594474823248E-2</v>
      </c>
      <c r="Q665" s="23">
        <v>6.9000000000000006E-2</v>
      </c>
      <c r="R665" s="23">
        <v>6.2E-2</v>
      </c>
      <c r="S665" s="23">
        <v>6.59E-2</v>
      </c>
      <c r="T665" s="23">
        <v>6.8400000000000002E-2</v>
      </c>
      <c r="U665" s="23">
        <v>6.0999999999999999E-2</v>
      </c>
      <c r="V665" s="23">
        <v>0.06</v>
      </c>
      <c r="W665" s="23">
        <v>6.2299999999999994E-2</v>
      </c>
      <c r="X665" s="23">
        <v>6.5100000000000005E-2</v>
      </c>
      <c r="Y665" s="23">
        <v>6.6299999999999998E-2</v>
      </c>
      <c r="Z665" s="213">
        <v>7.2489999999999999E-2</v>
      </c>
      <c r="AA665" s="23">
        <v>6.4000000000000001E-2</v>
      </c>
      <c r="AB665" s="23">
        <v>6.8900000000000003E-2</v>
      </c>
      <c r="AC665" s="209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16</v>
      </c>
    </row>
    <row r="666" spans="1:65">
      <c r="A666" s="30"/>
      <c r="B666" s="19">
        <v>1</v>
      </c>
      <c r="C666" s="9">
        <v>4</v>
      </c>
      <c r="D666" s="23">
        <v>6.3818608923444542E-2</v>
      </c>
      <c r="E666" s="23">
        <v>6.4299999999999996E-2</v>
      </c>
      <c r="F666" s="23">
        <v>6.225759333E-2</v>
      </c>
      <c r="G666" s="23">
        <v>6.1361097029999999E-2</v>
      </c>
      <c r="H666" s="23">
        <v>6.2E-2</v>
      </c>
      <c r="I666" s="23">
        <v>6.3100000000000003E-2</v>
      </c>
      <c r="J666" s="23">
        <v>6.0999999999999999E-2</v>
      </c>
      <c r="K666" s="23">
        <v>6.5000000000000002E-2</v>
      </c>
      <c r="L666" s="23">
        <v>6.5000000000000002E-2</v>
      </c>
      <c r="M666" s="23">
        <v>6.0999999999999999E-2</v>
      </c>
      <c r="N666" s="23">
        <v>6.5000000000000002E-2</v>
      </c>
      <c r="O666" s="23">
        <v>6.3E-2</v>
      </c>
      <c r="P666" s="23">
        <v>6.3700686074722748E-2</v>
      </c>
      <c r="Q666" s="23">
        <v>6.8000000000000005E-2</v>
      </c>
      <c r="R666" s="23">
        <v>6.3799999999999996E-2</v>
      </c>
      <c r="S666" s="23">
        <v>6.6400000000000001E-2</v>
      </c>
      <c r="T666" s="23">
        <v>6.8999999999999992E-2</v>
      </c>
      <c r="U666" s="23">
        <v>6.2E-2</v>
      </c>
      <c r="V666" s="23">
        <v>0.06</v>
      </c>
      <c r="W666" s="23">
        <v>6.0199999999999997E-2</v>
      </c>
      <c r="X666" s="23">
        <v>6.4600000000000005E-2</v>
      </c>
      <c r="Y666" s="23">
        <v>6.6799999999999998E-2</v>
      </c>
      <c r="Z666" s="214">
        <v>6.7030000000000006E-2</v>
      </c>
      <c r="AA666" s="23">
        <v>6.6000000000000003E-2</v>
      </c>
      <c r="AB666" s="23">
        <v>6.88E-2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6.4040541387125477E-2</v>
      </c>
    </row>
    <row r="667" spans="1:65">
      <c r="A667" s="30"/>
      <c r="B667" s="19">
        <v>1</v>
      </c>
      <c r="C667" s="9">
        <v>5</v>
      </c>
      <c r="D667" s="23">
        <v>6.3566162391153425E-2</v>
      </c>
      <c r="E667" s="23">
        <v>6.2100000000000002E-2</v>
      </c>
      <c r="F667" s="23">
        <v>6.4679878080000003E-2</v>
      </c>
      <c r="G667" s="23">
        <v>6.2200755430000004E-2</v>
      </c>
      <c r="H667" s="23">
        <v>6.2E-2</v>
      </c>
      <c r="I667" s="23">
        <v>6.2799999999999995E-2</v>
      </c>
      <c r="J667" s="23">
        <v>6.0400000000000002E-2</v>
      </c>
      <c r="K667" s="23">
        <v>6.6000000000000003E-2</v>
      </c>
      <c r="L667" s="23">
        <v>6.6000000000000003E-2</v>
      </c>
      <c r="M667" s="23">
        <v>6.3E-2</v>
      </c>
      <c r="N667" s="23">
        <v>6.6000000000000003E-2</v>
      </c>
      <c r="O667" s="23">
        <v>6.4000000000000001E-2</v>
      </c>
      <c r="P667" s="23">
        <v>6.4440045309594018E-2</v>
      </c>
      <c r="Q667" s="23">
        <v>6.8000000000000005E-2</v>
      </c>
      <c r="R667" s="23">
        <v>6.3E-2</v>
      </c>
      <c r="S667" s="23">
        <v>6.5799999999999997E-2</v>
      </c>
      <c r="T667" s="23">
        <v>6.9800000000000001E-2</v>
      </c>
      <c r="U667" s="23">
        <v>6.3E-2</v>
      </c>
      <c r="V667" s="23">
        <v>0.06</v>
      </c>
      <c r="W667" s="23">
        <v>6.0800000000000007E-2</v>
      </c>
      <c r="X667" s="23">
        <v>6.8000000000000005E-2</v>
      </c>
      <c r="Y667" s="23">
        <v>6.6799999999999998E-2</v>
      </c>
      <c r="Z667" s="213">
        <v>7.3510000000000006E-2</v>
      </c>
      <c r="AA667" s="23">
        <v>6.8999999999999992E-2</v>
      </c>
      <c r="AB667" s="23">
        <v>6.8699999999999997E-2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106</v>
      </c>
    </row>
    <row r="668" spans="1:65">
      <c r="A668" s="30"/>
      <c r="B668" s="19">
        <v>1</v>
      </c>
      <c r="C668" s="9">
        <v>6</v>
      </c>
      <c r="D668" s="23">
        <v>6.3687353074134354E-2</v>
      </c>
      <c r="E668" s="23">
        <v>6.3799999999999996E-2</v>
      </c>
      <c r="F668" s="23">
        <v>6.7452663370000013E-2</v>
      </c>
      <c r="G668" s="23">
        <v>6.186350274E-2</v>
      </c>
      <c r="H668" s="23">
        <v>6.2E-2</v>
      </c>
      <c r="I668" s="23">
        <v>6.2699999999999992E-2</v>
      </c>
      <c r="J668" s="23">
        <v>5.7499999999999996E-2</v>
      </c>
      <c r="K668" s="214">
        <v>6.2E-2</v>
      </c>
      <c r="L668" s="214">
        <v>6.0999999999999999E-2</v>
      </c>
      <c r="M668" s="23">
        <v>6.2E-2</v>
      </c>
      <c r="N668" s="23">
        <v>6.4000000000000001E-2</v>
      </c>
      <c r="O668" s="23">
        <v>6.5000000000000002E-2</v>
      </c>
      <c r="P668" s="23">
        <v>6.105444798681077E-2</v>
      </c>
      <c r="Q668" s="23">
        <v>6.8000000000000005E-2</v>
      </c>
      <c r="R668" s="23">
        <v>6.3100000000000003E-2</v>
      </c>
      <c r="S668" s="23">
        <v>6.5799999999999997E-2</v>
      </c>
      <c r="T668" s="23">
        <v>6.7900000000000002E-2</v>
      </c>
      <c r="U668" s="23">
        <v>6.0999999999999999E-2</v>
      </c>
      <c r="V668" s="23">
        <v>0.06</v>
      </c>
      <c r="W668" s="23">
        <v>6.0199999999999997E-2</v>
      </c>
      <c r="X668" s="23">
        <v>6.3199999999999992E-2</v>
      </c>
      <c r="Y668" s="23">
        <v>6.59E-2</v>
      </c>
      <c r="Z668" s="213">
        <v>7.2439999999999991E-2</v>
      </c>
      <c r="AA668" s="23">
        <v>6.8499999999999991E-2</v>
      </c>
      <c r="AB668" s="23">
        <v>7.0300000000000001E-2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7"/>
    </row>
    <row r="669" spans="1:65">
      <c r="A669" s="30"/>
      <c r="B669" s="20" t="s">
        <v>267</v>
      </c>
      <c r="C669" s="12"/>
      <c r="D669" s="215">
        <v>6.3588798921192166E-2</v>
      </c>
      <c r="E669" s="215">
        <v>6.3366666666666668E-2</v>
      </c>
      <c r="F669" s="215">
        <v>6.4726043388333321E-2</v>
      </c>
      <c r="G669" s="215">
        <v>6.1573753475E-2</v>
      </c>
      <c r="H669" s="215">
        <v>6.2E-2</v>
      </c>
      <c r="I669" s="215">
        <v>6.2933333333333327E-2</v>
      </c>
      <c r="J669" s="215">
        <v>5.9766666666666669E-2</v>
      </c>
      <c r="K669" s="215">
        <v>6.5000000000000002E-2</v>
      </c>
      <c r="L669" s="215">
        <v>6.483333333333334E-2</v>
      </c>
      <c r="M669" s="215">
        <v>6.2E-2</v>
      </c>
      <c r="N669" s="215">
        <v>6.4500000000000002E-2</v>
      </c>
      <c r="O669" s="215">
        <v>6.3E-2</v>
      </c>
      <c r="P669" s="215">
        <v>6.2570340370278255E-2</v>
      </c>
      <c r="Q669" s="215">
        <v>6.8666666666666668E-2</v>
      </c>
      <c r="R669" s="215">
        <v>6.2850000000000003E-2</v>
      </c>
      <c r="S669" s="215">
        <v>6.5916666666666665E-2</v>
      </c>
      <c r="T669" s="215">
        <v>6.8949999999999997E-2</v>
      </c>
      <c r="U669" s="215">
        <v>6.2E-2</v>
      </c>
      <c r="V669" s="215">
        <v>0.06</v>
      </c>
      <c r="W669" s="215">
        <v>6.108333333333333E-2</v>
      </c>
      <c r="X669" s="215">
        <v>6.4283333333333331E-2</v>
      </c>
      <c r="Y669" s="215">
        <v>6.6550000000000012E-2</v>
      </c>
      <c r="Z669" s="215">
        <v>7.2260000000000005E-2</v>
      </c>
      <c r="AA669" s="215">
        <v>6.7050000000000012E-2</v>
      </c>
      <c r="AB669" s="215">
        <v>6.8400000000000002E-2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7"/>
    </row>
    <row r="670" spans="1:65">
      <c r="A670" s="30"/>
      <c r="B670" s="3" t="s">
        <v>268</v>
      </c>
      <c r="C670" s="29"/>
      <c r="D670" s="23">
        <v>6.3626757732643896E-2</v>
      </c>
      <c r="E670" s="23">
        <v>6.3549999999999995E-2</v>
      </c>
      <c r="F670" s="23">
        <v>6.4822829830000012E-2</v>
      </c>
      <c r="G670" s="23">
        <v>6.1612299884999999E-2</v>
      </c>
      <c r="H670" s="23">
        <v>6.2E-2</v>
      </c>
      <c r="I670" s="23">
        <v>6.2950000000000006E-2</v>
      </c>
      <c r="J670" s="23">
        <v>6.0600000000000001E-2</v>
      </c>
      <c r="K670" s="23">
        <v>6.5500000000000003E-2</v>
      </c>
      <c r="L670" s="23">
        <v>6.5500000000000003E-2</v>
      </c>
      <c r="M670" s="23">
        <v>6.2E-2</v>
      </c>
      <c r="N670" s="23">
        <v>6.4000000000000001E-2</v>
      </c>
      <c r="O670" s="23">
        <v>6.3E-2</v>
      </c>
      <c r="P670" s="23">
        <v>6.2415634187859378E-2</v>
      </c>
      <c r="Q670" s="23">
        <v>6.8500000000000005E-2</v>
      </c>
      <c r="R670" s="23">
        <v>6.3E-2</v>
      </c>
      <c r="S670" s="23">
        <v>6.5849999999999992E-2</v>
      </c>
      <c r="T670" s="23">
        <v>6.8899999999999989E-2</v>
      </c>
      <c r="U670" s="23">
        <v>6.1499999999999999E-2</v>
      </c>
      <c r="V670" s="23">
        <v>0.06</v>
      </c>
      <c r="W670" s="23">
        <v>6.1000000000000006E-2</v>
      </c>
      <c r="X670" s="23">
        <v>6.4650000000000013E-2</v>
      </c>
      <c r="Y670" s="23">
        <v>6.6549999999999998E-2</v>
      </c>
      <c r="Z670" s="23">
        <v>7.3000000000000009E-2</v>
      </c>
      <c r="AA670" s="23">
        <v>6.7250000000000004E-2</v>
      </c>
      <c r="AB670" s="23">
        <v>6.8750000000000006E-2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7"/>
    </row>
    <row r="671" spans="1:65">
      <c r="A671" s="30"/>
      <c r="B671" s="3" t="s">
        <v>269</v>
      </c>
      <c r="C671" s="29"/>
      <c r="D671" s="23">
        <v>9.5042155724563637E-4</v>
      </c>
      <c r="E671" s="23">
        <v>8.0911474258393303E-4</v>
      </c>
      <c r="F671" s="23">
        <v>1.727709587998052E-3</v>
      </c>
      <c r="G671" s="23">
        <v>9.2382419643379638E-4</v>
      </c>
      <c r="H671" s="23">
        <v>6.3245553203367642E-4</v>
      </c>
      <c r="I671" s="23">
        <v>1.6329931618554988E-4</v>
      </c>
      <c r="J671" s="23">
        <v>1.6597188516934659E-3</v>
      </c>
      <c r="K671" s="23">
        <v>1.5491933384829681E-3</v>
      </c>
      <c r="L671" s="23">
        <v>1.9407902170679534E-3</v>
      </c>
      <c r="M671" s="23">
        <v>6.3245553203367642E-4</v>
      </c>
      <c r="N671" s="23">
        <v>8.3666002653407629E-4</v>
      </c>
      <c r="O671" s="23">
        <v>1.4142135623730963E-3</v>
      </c>
      <c r="P671" s="23">
        <v>1.3107030080354166E-3</v>
      </c>
      <c r="Q671" s="23">
        <v>8.1649658092772682E-4</v>
      </c>
      <c r="R671" s="23">
        <v>6.5650590248679227E-4</v>
      </c>
      <c r="S671" s="23">
        <v>5.0365331992022666E-4</v>
      </c>
      <c r="T671" s="23">
        <v>7.5828754440515438E-4</v>
      </c>
      <c r="U671" s="23">
        <v>1.2649110640673531E-3</v>
      </c>
      <c r="V671" s="23">
        <v>0</v>
      </c>
      <c r="W671" s="23">
        <v>8.5420528367990327E-4</v>
      </c>
      <c r="X671" s="23">
        <v>2.5856656138539412E-3</v>
      </c>
      <c r="Y671" s="23">
        <v>6.5345237010817935E-4</v>
      </c>
      <c r="Z671" s="23">
        <v>2.6659182283033343E-3</v>
      </c>
      <c r="AA671" s="23">
        <v>2.369599122214554E-3</v>
      </c>
      <c r="AB671" s="23">
        <v>1.3971399357258355E-3</v>
      </c>
      <c r="AC671" s="209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7"/>
    </row>
    <row r="672" spans="1:65">
      <c r="A672" s="30"/>
      <c r="B672" s="3" t="s">
        <v>87</v>
      </c>
      <c r="C672" s="29"/>
      <c r="D672" s="13">
        <v>1.4946367495060368E-2</v>
      </c>
      <c r="E672" s="13">
        <v>1.2768775527363488E-2</v>
      </c>
      <c r="F672" s="13">
        <v>2.6692649473912793E-2</v>
      </c>
      <c r="G672" s="13">
        <v>1.5003538753064401E-2</v>
      </c>
      <c r="H672" s="13">
        <v>1.0200895677962523E-2</v>
      </c>
      <c r="I672" s="13">
        <v>2.594798456338187E-3</v>
      </c>
      <c r="J672" s="13">
        <v>2.7769975209595076E-2</v>
      </c>
      <c r="K672" s="13">
        <v>2.3833743668968739E-2</v>
      </c>
      <c r="L672" s="13">
        <v>2.9935067615444007E-2</v>
      </c>
      <c r="M672" s="13">
        <v>1.0200895677962523E-2</v>
      </c>
      <c r="N672" s="13">
        <v>1.2971473279598082E-2</v>
      </c>
      <c r="O672" s="13">
        <v>2.244783432338248E-2</v>
      </c>
      <c r="P672" s="13">
        <v>2.0947672655749497E-2</v>
      </c>
      <c r="Q672" s="13">
        <v>1.1890726906714468E-2</v>
      </c>
      <c r="R672" s="13">
        <v>1.0445599084913161E-2</v>
      </c>
      <c r="S672" s="13">
        <v>7.6407583300160814E-3</v>
      </c>
      <c r="T672" s="13">
        <v>1.0997643863744081E-2</v>
      </c>
      <c r="U672" s="13">
        <v>2.0401791355925049E-2</v>
      </c>
      <c r="V672" s="13">
        <v>0</v>
      </c>
      <c r="W672" s="13">
        <v>1.3984261124364038E-2</v>
      </c>
      <c r="X672" s="13">
        <v>4.0222954843462916E-2</v>
      </c>
      <c r="Y672" s="13">
        <v>9.8189687469298157E-3</v>
      </c>
      <c r="Z672" s="13">
        <v>3.6893415835916606E-2</v>
      </c>
      <c r="AA672" s="13">
        <v>3.5340777363378872E-2</v>
      </c>
      <c r="AB672" s="13">
        <v>2.0426022452132098E-2</v>
      </c>
      <c r="AC672" s="155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3" t="s">
        <v>270</v>
      </c>
      <c r="C673" s="29"/>
      <c r="D673" s="13">
        <v>-7.054007604378687E-3</v>
      </c>
      <c r="E673" s="13">
        <v>-1.0522626852656258E-2</v>
      </c>
      <c r="F673" s="13">
        <v>1.0704188102720336E-2</v>
      </c>
      <c r="G673" s="13">
        <v>-3.8519160811176345E-2</v>
      </c>
      <c r="H673" s="13">
        <v>-3.1863275089921372E-2</v>
      </c>
      <c r="I673" s="13">
        <v>-1.7289173854716067E-2</v>
      </c>
      <c r="J673" s="13">
        <v>-6.6737017331305881E-2</v>
      </c>
      <c r="K673" s="13">
        <v>1.4982050308953276E-2</v>
      </c>
      <c r="L673" s="13">
        <v>1.2379532231238111E-2</v>
      </c>
      <c r="M673" s="13">
        <v>-3.1863275089921372E-2</v>
      </c>
      <c r="N673" s="13">
        <v>7.1744960758075571E-3</v>
      </c>
      <c r="O673" s="13">
        <v>-1.6248166623629823E-2</v>
      </c>
      <c r="P673" s="13">
        <v>-2.2957348345321593E-2</v>
      </c>
      <c r="Q673" s="13">
        <v>7.2237448018689143E-2</v>
      </c>
      <c r="R673" s="13">
        <v>-1.8590432893573539E-2</v>
      </c>
      <c r="S673" s="13">
        <v>2.9295899736387243E-2</v>
      </c>
      <c r="T673" s="13">
        <v>7.6661728750805125E-2</v>
      </c>
      <c r="U673" s="13">
        <v>-3.1863275089921372E-2</v>
      </c>
      <c r="V673" s="13">
        <v>-6.3093492022504583E-2</v>
      </c>
      <c r="W673" s="13">
        <v>-4.617712451735545E-2</v>
      </c>
      <c r="X673" s="13">
        <v>3.7912225747775974E-3</v>
      </c>
      <c r="Y673" s="13">
        <v>3.918546843170545E-2</v>
      </c>
      <c r="Z673" s="13">
        <v>0.12834773777423036</v>
      </c>
      <c r="AA673" s="13">
        <v>4.6993022664851392E-2</v>
      </c>
      <c r="AB673" s="13">
        <v>6.8073419094344834E-2</v>
      </c>
      <c r="AC673" s="15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A674" s="30"/>
      <c r="B674" s="46" t="s">
        <v>271</v>
      </c>
      <c r="C674" s="47"/>
      <c r="D674" s="45">
        <v>0</v>
      </c>
      <c r="E674" s="45">
        <v>0.09</v>
      </c>
      <c r="F674" s="45">
        <v>0.48</v>
      </c>
      <c r="G674" s="45">
        <v>0.86</v>
      </c>
      <c r="H674" s="45">
        <v>0.67</v>
      </c>
      <c r="I674" s="45">
        <v>0.28000000000000003</v>
      </c>
      <c r="J674" s="45">
        <v>1.62</v>
      </c>
      <c r="K674" s="45">
        <v>0.6</v>
      </c>
      <c r="L674" s="45">
        <v>0.53</v>
      </c>
      <c r="M674" s="45">
        <v>0.67</v>
      </c>
      <c r="N674" s="45">
        <v>0.39</v>
      </c>
      <c r="O674" s="45">
        <v>0.25</v>
      </c>
      <c r="P674" s="45">
        <v>0.43</v>
      </c>
      <c r="Q674" s="45">
        <v>2.16</v>
      </c>
      <c r="R674" s="45">
        <v>0.31</v>
      </c>
      <c r="S674" s="45">
        <v>0.99</v>
      </c>
      <c r="T674" s="45">
        <v>2.2799999999999998</v>
      </c>
      <c r="U674" s="45">
        <v>0.67</v>
      </c>
      <c r="V674" s="45">
        <v>1.52</v>
      </c>
      <c r="W674" s="45">
        <v>1.06</v>
      </c>
      <c r="X674" s="45">
        <v>0.28999999999999998</v>
      </c>
      <c r="Y674" s="45">
        <v>1.26</v>
      </c>
      <c r="Z674" s="45">
        <v>3.68</v>
      </c>
      <c r="AA674" s="45">
        <v>1.47</v>
      </c>
      <c r="AB674" s="45">
        <v>2.04</v>
      </c>
      <c r="AC674" s="15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6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BM675" s="56"/>
    </row>
    <row r="676" spans="1:65" ht="15">
      <c r="B676" s="8" t="s">
        <v>596</v>
      </c>
      <c r="BM676" s="28" t="s">
        <v>67</v>
      </c>
    </row>
    <row r="677" spans="1:65" ht="15">
      <c r="A677" s="25" t="s">
        <v>37</v>
      </c>
      <c r="B677" s="18" t="s">
        <v>110</v>
      </c>
      <c r="C677" s="15" t="s">
        <v>111</v>
      </c>
      <c r="D677" s="16" t="s">
        <v>227</v>
      </c>
      <c r="E677" s="17" t="s">
        <v>227</v>
      </c>
      <c r="F677" s="17" t="s">
        <v>227</v>
      </c>
      <c r="G677" s="17" t="s">
        <v>227</v>
      </c>
      <c r="H677" s="17" t="s">
        <v>227</v>
      </c>
      <c r="I677" s="17" t="s">
        <v>227</v>
      </c>
      <c r="J677" s="17" t="s">
        <v>227</v>
      </c>
      <c r="K677" s="17" t="s">
        <v>227</v>
      </c>
      <c r="L677" s="17" t="s">
        <v>227</v>
      </c>
      <c r="M677" s="17" t="s">
        <v>227</v>
      </c>
      <c r="N677" s="17" t="s">
        <v>227</v>
      </c>
      <c r="O677" s="17" t="s">
        <v>227</v>
      </c>
      <c r="P677" s="17" t="s">
        <v>227</v>
      </c>
      <c r="Q677" s="17" t="s">
        <v>227</v>
      </c>
      <c r="R677" s="17" t="s">
        <v>227</v>
      </c>
      <c r="S677" s="17" t="s">
        <v>227</v>
      </c>
      <c r="T677" s="17" t="s">
        <v>227</v>
      </c>
      <c r="U677" s="17" t="s">
        <v>227</v>
      </c>
      <c r="V677" s="17" t="s">
        <v>227</v>
      </c>
      <c r="W677" s="17" t="s">
        <v>227</v>
      </c>
      <c r="X677" s="17" t="s">
        <v>227</v>
      </c>
      <c r="Y677" s="17" t="s">
        <v>227</v>
      </c>
      <c r="Z677" s="17" t="s">
        <v>227</v>
      </c>
      <c r="AA677" s="17" t="s">
        <v>227</v>
      </c>
      <c r="AB677" s="17" t="s">
        <v>227</v>
      </c>
      <c r="AC677" s="17" t="s">
        <v>227</v>
      </c>
      <c r="AD677" s="17" t="s">
        <v>227</v>
      </c>
      <c r="AE677" s="155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228</v>
      </c>
      <c r="C678" s="9" t="s">
        <v>228</v>
      </c>
      <c r="D678" s="153" t="s">
        <v>232</v>
      </c>
      <c r="E678" s="154" t="s">
        <v>233</v>
      </c>
      <c r="F678" s="154" t="s">
        <v>234</v>
      </c>
      <c r="G678" s="154" t="s">
        <v>292</v>
      </c>
      <c r="H678" s="154" t="s">
        <v>237</v>
      </c>
      <c r="I678" s="154" t="s">
        <v>238</v>
      </c>
      <c r="J678" s="154" t="s">
        <v>239</v>
      </c>
      <c r="K678" s="154" t="s">
        <v>240</v>
      </c>
      <c r="L678" s="154" t="s">
        <v>241</v>
      </c>
      <c r="M678" s="154" t="s">
        <v>242</v>
      </c>
      <c r="N678" s="154" t="s">
        <v>243</v>
      </c>
      <c r="O678" s="154" t="s">
        <v>244</v>
      </c>
      <c r="P678" s="154" t="s">
        <v>245</v>
      </c>
      <c r="Q678" s="154" t="s">
        <v>246</v>
      </c>
      <c r="R678" s="154" t="s">
        <v>247</v>
      </c>
      <c r="S678" s="154" t="s">
        <v>248</v>
      </c>
      <c r="T678" s="154" t="s">
        <v>249</v>
      </c>
      <c r="U678" s="154" t="s">
        <v>250</v>
      </c>
      <c r="V678" s="154" t="s">
        <v>251</v>
      </c>
      <c r="W678" s="154" t="s">
        <v>252</v>
      </c>
      <c r="X678" s="154" t="s">
        <v>253</v>
      </c>
      <c r="Y678" s="154" t="s">
        <v>254</v>
      </c>
      <c r="Z678" s="154" t="s">
        <v>255</v>
      </c>
      <c r="AA678" s="154" t="s">
        <v>257</v>
      </c>
      <c r="AB678" s="154" t="s">
        <v>258</v>
      </c>
      <c r="AC678" s="154" t="s">
        <v>259</v>
      </c>
      <c r="AD678" s="154" t="s">
        <v>260</v>
      </c>
      <c r="AE678" s="155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290</v>
      </c>
      <c r="E679" s="11" t="s">
        <v>290</v>
      </c>
      <c r="F679" s="11" t="s">
        <v>329</v>
      </c>
      <c r="G679" s="11" t="s">
        <v>330</v>
      </c>
      <c r="H679" s="11" t="s">
        <v>330</v>
      </c>
      <c r="I679" s="11" t="s">
        <v>329</v>
      </c>
      <c r="J679" s="11" t="s">
        <v>329</v>
      </c>
      <c r="K679" s="11" t="s">
        <v>330</v>
      </c>
      <c r="L679" s="11" t="s">
        <v>290</v>
      </c>
      <c r="M679" s="11" t="s">
        <v>290</v>
      </c>
      <c r="N679" s="11" t="s">
        <v>290</v>
      </c>
      <c r="O679" s="11" t="s">
        <v>290</v>
      </c>
      <c r="P679" s="11" t="s">
        <v>290</v>
      </c>
      <c r="Q679" s="11" t="s">
        <v>290</v>
      </c>
      <c r="R679" s="11" t="s">
        <v>330</v>
      </c>
      <c r="S679" s="11" t="s">
        <v>330</v>
      </c>
      <c r="T679" s="11" t="s">
        <v>330</v>
      </c>
      <c r="U679" s="11" t="s">
        <v>330</v>
      </c>
      <c r="V679" s="11" t="s">
        <v>330</v>
      </c>
      <c r="W679" s="11" t="s">
        <v>290</v>
      </c>
      <c r="X679" s="11" t="s">
        <v>290</v>
      </c>
      <c r="Y679" s="11" t="s">
        <v>329</v>
      </c>
      <c r="Z679" s="11" t="s">
        <v>290</v>
      </c>
      <c r="AA679" s="11" t="s">
        <v>290</v>
      </c>
      <c r="AB679" s="11" t="s">
        <v>329</v>
      </c>
      <c r="AC679" s="11" t="s">
        <v>290</v>
      </c>
      <c r="AD679" s="11" t="s">
        <v>330</v>
      </c>
      <c r="AE679" s="155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9"/>
      <c r="C680" s="9"/>
      <c r="D680" s="26" t="s">
        <v>331</v>
      </c>
      <c r="E680" s="26" t="s">
        <v>332</v>
      </c>
      <c r="F680" s="26" t="s">
        <v>331</v>
      </c>
      <c r="G680" s="26" t="s">
        <v>333</v>
      </c>
      <c r="H680" s="26" t="s">
        <v>334</v>
      </c>
      <c r="I680" s="26" t="s">
        <v>334</v>
      </c>
      <c r="J680" s="26" t="s">
        <v>334</v>
      </c>
      <c r="K680" s="26" t="s">
        <v>334</v>
      </c>
      <c r="L680" s="26" t="s">
        <v>334</v>
      </c>
      <c r="M680" s="26" t="s">
        <v>334</v>
      </c>
      <c r="N680" s="26" t="s">
        <v>334</v>
      </c>
      <c r="O680" s="26" t="s">
        <v>334</v>
      </c>
      <c r="P680" s="26" t="s">
        <v>334</v>
      </c>
      <c r="Q680" s="26" t="s">
        <v>334</v>
      </c>
      <c r="R680" s="26" t="s">
        <v>332</v>
      </c>
      <c r="S680" s="26" t="s">
        <v>333</v>
      </c>
      <c r="T680" s="26" t="s">
        <v>333</v>
      </c>
      <c r="U680" s="26" t="s">
        <v>332</v>
      </c>
      <c r="V680" s="26" t="s">
        <v>334</v>
      </c>
      <c r="W680" s="26" t="s">
        <v>266</v>
      </c>
      <c r="X680" s="26" t="s">
        <v>333</v>
      </c>
      <c r="Y680" s="26" t="s">
        <v>332</v>
      </c>
      <c r="Z680" s="26" t="s">
        <v>332</v>
      </c>
      <c r="AA680" s="26" t="s">
        <v>334</v>
      </c>
      <c r="AB680" s="26" t="s">
        <v>331</v>
      </c>
      <c r="AC680" s="26" t="s">
        <v>334</v>
      </c>
      <c r="AD680" s="26" t="s">
        <v>333</v>
      </c>
      <c r="AE680" s="155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</v>
      </c>
    </row>
    <row r="681" spans="1:65">
      <c r="A681" s="30"/>
      <c r="B681" s="18">
        <v>1</v>
      </c>
      <c r="C681" s="14">
        <v>1</v>
      </c>
      <c r="D681" s="21">
        <v>5.3750935595048848</v>
      </c>
      <c r="E681" s="21">
        <v>5.0999999999999996</v>
      </c>
      <c r="F681" s="21">
        <v>5.3307003120000003</v>
      </c>
      <c r="G681" s="149" t="s">
        <v>104</v>
      </c>
      <c r="H681" s="21">
        <v>5.9</v>
      </c>
      <c r="I681" s="21"/>
      <c r="J681" s="149" t="s">
        <v>104</v>
      </c>
      <c r="K681" s="149">
        <v>6</v>
      </c>
      <c r="L681" s="21">
        <v>3.8500000000000005</v>
      </c>
      <c r="M681" s="21">
        <v>4.9000000000000004</v>
      </c>
      <c r="N681" s="21">
        <v>5</v>
      </c>
      <c r="O681" s="21">
        <v>4.8</v>
      </c>
      <c r="P681" s="21">
        <v>4.8</v>
      </c>
      <c r="Q681" s="156">
        <v>5.6</v>
      </c>
      <c r="R681" s="21">
        <v>4.5253659778627595</v>
      </c>
      <c r="S681" s="21">
        <v>4.4000000000000004</v>
      </c>
      <c r="T681" s="21">
        <v>4.4000000000000004</v>
      </c>
      <c r="U681" s="21">
        <v>4.9000000000000004</v>
      </c>
      <c r="V681" s="156">
        <v>6.1</v>
      </c>
      <c r="W681" s="21">
        <v>4.4400000000000004</v>
      </c>
      <c r="X681" s="21">
        <v>4.8</v>
      </c>
      <c r="Y681" s="149">
        <v>5</v>
      </c>
      <c r="Z681" s="21">
        <v>4.2</v>
      </c>
      <c r="AA681" s="21">
        <v>4.4800000000000004</v>
      </c>
      <c r="AB681" s="149">
        <v>50.648000000000003</v>
      </c>
      <c r="AC681" s="156">
        <v>9.3000000000000007</v>
      </c>
      <c r="AD681" s="21">
        <v>4.0999999999999996</v>
      </c>
      <c r="AE681" s="155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>
        <v>1</v>
      </c>
      <c r="C682" s="9">
        <v>2</v>
      </c>
      <c r="D682" s="11">
        <v>5.7952495493317135</v>
      </c>
      <c r="E682" s="11">
        <v>5</v>
      </c>
      <c r="F682" s="11">
        <v>5.5161136930000003</v>
      </c>
      <c r="G682" s="150" t="s">
        <v>104</v>
      </c>
      <c r="H682" s="11">
        <v>5.6</v>
      </c>
      <c r="I682" s="150">
        <v>7.1341999999999999</v>
      </c>
      <c r="J682" s="150" t="s">
        <v>104</v>
      </c>
      <c r="K682" s="150">
        <v>12</v>
      </c>
      <c r="L682" s="11">
        <v>4.09</v>
      </c>
      <c r="M682" s="11">
        <v>4.9000000000000004</v>
      </c>
      <c r="N682" s="11">
        <v>5.0999999999999996</v>
      </c>
      <c r="O682" s="11">
        <v>4.7</v>
      </c>
      <c r="P682" s="11">
        <v>4.5999999999999996</v>
      </c>
      <c r="Q682" s="11">
        <v>5</v>
      </c>
      <c r="R682" s="11">
        <v>4.5523902184928611</v>
      </c>
      <c r="S682" s="11">
        <v>4.5999999999999996</v>
      </c>
      <c r="T682" s="11">
        <v>4.4000000000000004</v>
      </c>
      <c r="U682" s="11">
        <v>4.9000000000000004</v>
      </c>
      <c r="V682" s="11">
        <v>5.3</v>
      </c>
      <c r="W682" s="11">
        <v>4.5599999999999996</v>
      </c>
      <c r="X682" s="11">
        <v>5.3</v>
      </c>
      <c r="Y682" s="150">
        <v>5</v>
      </c>
      <c r="Z682" s="11">
        <v>4.5999999999999996</v>
      </c>
      <c r="AA682" s="11">
        <v>4.1500000000000004</v>
      </c>
      <c r="AB682" s="150">
        <v>51.335999999999999</v>
      </c>
      <c r="AC682" s="150">
        <v>7.4</v>
      </c>
      <c r="AD682" s="11">
        <v>4.0999999999999996</v>
      </c>
      <c r="AE682" s="155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18</v>
      </c>
    </row>
    <row r="683" spans="1:65">
      <c r="A683" s="30"/>
      <c r="B683" s="19">
        <v>1</v>
      </c>
      <c r="C683" s="9">
        <v>3</v>
      </c>
      <c r="D683" s="11">
        <v>5.65646413884852</v>
      </c>
      <c r="E683" s="11">
        <v>5</v>
      </c>
      <c r="F683" s="11">
        <v>5.5846753959999997</v>
      </c>
      <c r="G683" s="150" t="s">
        <v>104</v>
      </c>
      <c r="H683" s="11">
        <v>5.7</v>
      </c>
      <c r="I683" s="150">
        <v>8.9925999999999995</v>
      </c>
      <c r="J683" s="150">
        <v>5</v>
      </c>
      <c r="K683" s="150">
        <v>9</v>
      </c>
      <c r="L683" s="11">
        <v>4.33</v>
      </c>
      <c r="M683" s="11">
        <v>4.9000000000000004</v>
      </c>
      <c r="N683" s="11">
        <v>4.5999999999999996</v>
      </c>
      <c r="O683" s="11">
        <v>4.8</v>
      </c>
      <c r="P683" s="11">
        <v>4.5</v>
      </c>
      <c r="Q683" s="11">
        <v>4.8</v>
      </c>
      <c r="R683" s="11">
        <v>4.8489631914969387</v>
      </c>
      <c r="S683" s="151">
        <v>5.6</v>
      </c>
      <c r="T683" s="11">
        <v>4.4000000000000004</v>
      </c>
      <c r="U683" s="11">
        <v>5.0999999999999996</v>
      </c>
      <c r="V683" s="11">
        <v>5.2</v>
      </c>
      <c r="W683" s="11">
        <v>4.43</v>
      </c>
      <c r="X683" s="11">
        <v>4.7</v>
      </c>
      <c r="Y683" s="150">
        <v>5</v>
      </c>
      <c r="Z683" s="11">
        <v>4.5999999999999996</v>
      </c>
      <c r="AA683" s="11">
        <v>4.18</v>
      </c>
      <c r="AB683" s="150">
        <v>50.887999999999998</v>
      </c>
      <c r="AC683" s="150">
        <v>7.1</v>
      </c>
      <c r="AD683" s="11">
        <v>4</v>
      </c>
      <c r="AE683" s="155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16</v>
      </c>
    </row>
    <row r="684" spans="1:65">
      <c r="A684" s="30"/>
      <c r="B684" s="19">
        <v>1</v>
      </c>
      <c r="C684" s="9">
        <v>4</v>
      </c>
      <c r="D684" s="11">
        <v>5.6873317709719684</v>
      </c>
      <c r="E684" s="11">
        <v>5</v>
      </c>
      <c r="F684" s="11">
        <v>5.3559654459999999</v>
      </c>
      <c r="G684" s="150" t="s">
        <v>104</v>
      </c>
      <c r="H684" s="11">
        <v>5.8</v>
      </c>
      <c r="I684" s="150">
        <v>4.5065</v>
      </c>
      <c r="J684" s="150" t="s">
        <v>104</v>
      </c>
      <c r="K684" s="150">
        <v>9</v>
      </c>
      <c r="L684" s="11">
        <v>4.16</v>
      </c>
      <c r="M684" s="11">
        <v>4.9000000000000004</v>
      </c>
      <c r="N684" s="11">
        <v>5.3</v>
      </c>
      <c r="O684" s="11">
        <v>4.5999999999999996</v>
      </c>
      <c r="P684" s="11">
        <v>4.9000000000000004</v>
      </c>
      <c r="Q684" s="11">
        <v>4.7</v>
      </c>
      <c r="R684" s="11">
        <v>4.6951294526881382</v>
      </c>
      <c r="S684" s="11">
        <v>4.5</v>
      </c>
      <c r="T684" s="11">
        <v>4.4000000000000004</v>
      </c>
      <c r="U684" s="11">
        <v>5</v>
      </c>
      <c r="V684" s="11">
        <v>5.0999999999999996</v>
      </c>
      <c r="W684" s="11">
        <v>4.8099999999999996</v>
      </c>
      <c r="X684" s="11">
        <v>4.9000000000000004</v>
      </c>
      <c r="Y684" s="150">
        <v>5</v>
      </c>
      <c r="Z684" s="11">
        <v>4.4000000000000004</v>
      </c>
      <c r="AA684" s="11">
        <v>4.16</v>
      </c>
      <c r="AB684" s="151">
        <v>46.631999999999998</v>
      </c>
      <c r="AC684" s="150">
        <v>8</v>
      </c>
      <c r="AD684" s="11">
        <v>3.9</v>
      </c>
      <c r="AE684" s="155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4.7940230098028165</v>
      </c>
    </row>
    <row r="685" spans="1:65">
      <c r="A685" s="30"/>
      <c r="B685" s="19">
        <v>1</v>
      </c>
      <c r="C685" s="9">
        <v>5</v>
      </c>
      <c r="D685" s="11">
        <v>5.815401094163108</v>
      </c>
      <c r="E685" s="11">
        <v>4.9000000000000004</v>
      </c>
      <c r="F685" s="11">
        <v>5.6504639690000005</v>
      </c>
      <c r="G685" s="150" t="s">
        <v>104</v>
      </c>
      <c r="H685" s="11">
        <v>5.9</v>
      </c>
      <c r="I685" s="11"/>
      <c r="J685" s="150" t="s">
        <v>104</v>
      </c>
      <c r="K685" s="150">
        <v>6</v>
      </c>
      <c r="L685" s="11">
        <v>4.05</v>
      </c>
      <c r="M685" s="11">
        <v>5</v>
      </c>
      <c r="N685" s="11">
        <v>4.9000000000000004</v>
      </c>
      <c r="O685" s="11">
        <v>4.8</v>
      </c>
      <c r="P685" s="11">
        <v>4.7</v>
      </c>
      <c r="Q685" s="11">
        <v>4.9000000000000004</v>
      </c>
      <c r="R685" s="11">
        <v>4.9227497337633173</v>
      </c>
      <c r="S685" s="11">
        <v>4.5</v>
      </c>
      <c r="T685" s="11">
        <v>4.2</v>
      </c>
      <c r="U685" s="11">
        <v>5.0999999999999996</v>
      </c>
      <c r="V685" s="11">
        <v>4.8</v>
      </c>
      <c r="W685" s="11">
        <v>4.7699999999999996</v>
      </c>
      <c r="X685" s="11">
        <v>4.9000000000000004</v>
      </c>
      <c r="Y685" s="150">
        <v>5</v>
      </c>
      <c r="Z685" s="11">
        <v>4.7</v>
      </c>
      <c r="AA685" s="11">
        <v>4.0599999999999996</v>
      </c>
      <c r="AB685" s="150">
        <v>52.4</v>
      </c>
      <c r="AC685" s="150">
        <v>7.2</v>
      </c>
      <c r="AD685" s="11">
        <v>3.8</v>
      </c>
      <c r="AE685" s="155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107</v>
      </c>
    </row>
    <row r="686" spans="1:65">
      <c r="A686" s="30"/>
      <c r="B686" s="19">
        <v>1</v>
      </c>
      <c r="C686" s="9">
        <v>6</v>
      </c>
      <c r="D686" s="11">
        <v>5.9611965590809515</v>
      </c>
      <c r="E686" s="11">
        <v>5.0999999999999996</v>
      </c>
      <c r="F686" s="11">
        <v>5.4687375780000007</v>
      </c>
      <c r="G686" s="150" t="s">
        <v>104</v>
      </c>
      <c r="H686" s="11">
        <v>5.8</v>
      </c>
      <c r="I686" s="150">
        <v>6.7557</v>
      </c>
      <c r="J686" s="150" t="s">
        <v>104</v>
      </c>
      <c r="K686" s="150">
        <v>5</v>
      </c>
      <c r="L686" s="11">
        <v>4.24</v>
      </c>
      <c r="M686" s="151">
        <v>4.0999999999999996</v>
      </c>
      <c r="N686" s="11">
        <v>4.5999999999999996</v>
      </c>
      <c r="O686" s="11">
        <v>4.7</v>
      </c>
      <c r="P686" s="11">
        <v>4.8</v>
      </c>
      <c r="Q686" s="11">
        <v>4.5999999999999996</v>
      </c>
      <c r="R686" s="11">
        <v>4.5107695361327513</v>
      </c>
      <c r="S686" s="11">
        <v>4.5999999999999996</v>
      </c>
      <c r="T686" s="11">
        <v>4.2</v>
      </c>
      <c r="U686" s="11">
        <v>4.9000000000000004</v>
      </c>
      <c r="V686" s="11">
        <v>4.9000000000000004</v>
      </c>
      <c r="W686" s="11">
        <v>4.3499999999999996</v>
      </c>
      <c r="X686" s="11">
        <v>4.7</v>
      </c>
      <c r="Y686" s="150">
        <v>5</v>
      </c>
      <c r="Z686" s="11">
        <v>4.5</v>
      </c>
      <c r="AA686" s="11">
        <v>3.92</v>
      </c>
      <c r="AB686" s="150">
        <v>51.727999999999994</v>
      </c>
      <c r="AC686" s="150">
        <v>7.3</v>
      </c>
      <c r="AD686" s="11">
        <v>4.0999999999999996</v>
      </c>
      <c r="AE686" s="155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6"/>
    </row>
    <row r="687" spans="1:65">
      <c r="A687" s="30"/>
      <c r="B687" s="20" t="s">
        <v>267</v>
      </c>
      <c r="C687" s="12"/>
      <c r="D687" s="22">
        <v>5.7151227786501906</v>
      </c>
      <c r="E687" s="22">
        <v>5.0166666666666666</v>
      </c>
      <c r="F687" s="22">
        <v>5.484442732333334</v>
      </c>
      <c r="G687" s="22" t="s">
        <v>750</v>
      </c>
      <c r="H687" s="22">
        <v>5.7833333333333323</v>
      </c>
      <c r="I687" s="22">
        <v>6.8472499999999998</v>
      </c>
      <c r="J687" s="22">
        <v>5</v>
      </c>
      <c r="K687" s="22">
        <v>7.833333333333333</v>
      </c>
      <c r="L687" s="22">
        <v>4.12</v>
      </c>
      <c r="M687" s="22">
        <v>4.7833333333333341</v>
      </c>
      <c r="N687" s="22">
        <v>4.916666666666667</v>
      </c>
      <c r="O687" s="22">
        <v>4.7333333333333334</v>
      </c>
      <c r="P687" s="22">
        <v>4.7166666666666659</v>
      </c>
      <c r="Q687" s="22">
        <v>4.9333333333333336</v>
      </c>
      <c r="R687" s="22">
        <v>4.6758946850727945</v>
      </c>
      <c r="S687" s="22">
        <v>4.7</v>
      </c>
      <c r="T687" s="22">
        <v>4.333333333333333</v>
      </c>
      <c r="U687" s="22">
        <v>4.9833333333333334</v>
      </c>
      <c r="V687" s="22">
        <v>5.2333333333333334</v>
      </c>
      <c r="W687" s="22">
        <v>4.5599999999999996</v>
      </c>
      <c r="X687" s="22">
        <v>4.8833333333333337</v>
      </c>
      <c r="Y687" s="22">
        <v>5</v>
      </c>
      <c r="Z687" s="22">
        <v>4.5</v>
      </c>
      <c r="AA687" s="22">
        <v>4.1583333333333323</v>
      </c>
      <c r="AB687" s="22">
        <v>50.605333333333334</v>
      </c>
      <c r="AC687" s="22">
        <v>7.7166666666666677</v>
      </c>
      <c r="AD687" s="22">
        <v>4</v>
      </c>
      <c r="AE687" s="155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6"/>
    </row>
    <row r="688" spans="1:65">
      <c r="A688" s="30"/>
      <c r="B688" s="3" t="s">
        <v>268</v>
      </c>
      <c r="C688" s="29"/>
      <c r="D688" s="11">
        <v>5.741290660151841</v>
      </c>
      <c r="E688" s="11">
        <v>5</v>
      </c>
      <c r="F688" s="11">
        <v>5.4924256355000001</v>
      </c>
      <c r="G688" s="11" t="s">
        <v>750</v>
      </c>
      <c r="H688" s="11">
        <v>5.8</v>
      </c>
      <c r="I688" s="11">
        <v>6.9449500000000004</v>
      </c>
      <c r="J688" s="11">
        <v>5</v>
      </c>
      <c r="K688" s="11">
        <v>7.5</v>
      </c>
      <c r="L688" s="11">
        <v>4.125</v>
      </c>
      <c r="M688" s="11">
        <v>4.9000000000000004</v>
      </c>
      <c r="N688" s="11">
        <v>4.95</v>
      </c>
      <c r="O688" s="11">
        <v>4.75</v>
      </c>
      <c r="P688" s="11">
        <v>4.75</v>
      </c>
      <c r="Q688" s="11">
        <v>4.8499999999999996</v>
      </c>
      <c r="R688" s="11">
        <v>4.6237598355904996</v>
      </c>
      <c r="S688" s="11">
        <v>4.55</v>
      </c>
      <c r="T688" s="11">
        <v>4.4000000000000004</v>
      </c>
      <c r="U688" s="11">
        <v>4.95</v>
      </c>
      <c r="V688" s="11">
        <v>5.15</v>
      </c>
      <c r="W688" s="11">
        <v>4.5</v>
      </c>
      <c r="X688" s="11">
        <v>4.8499999999999996</v>
      </c>
      <c r="Y688" s="11">
        <v>5</v>
      </c>
      <c r="Z688" s="11">
        <v>4.55</v>
      </c>
      <c r="AA688" s="11">
        <v>4.1550000000000002</v>
      </c>
      <c r="AB688" s="11">
        <v>51.111999999999995</v>
      </c>
      <c r="AC688" s="11">
        <v>7.35</v>
      </c>
      <c r="AD688" s="11">
        <v>4.05</v>
      </c>
      <c r="AE688" s="155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3" t="s">
        <v>269</v>
      </c>
      <c r="C689" s="29"/>
      <c r="D689" s="23">
        <v>0.19842449010198487</v>
      </c>
      <c r="E689" s="23">
        <v>7.5277265270907834E-2</v>
      </c>
      <c r="F689" s="23">
        <v>0.12570002738723371</v>
      </c>
      <c r="G689" s="23" t="s">
        <v>750</v>
      </c>
      <c r="H689" s="23">
        <v>0.11690451944500144</v>
      </c>
      <c r="I689" s="23">
        <v>1.8414087804359645</v>
      </c>
      <c r="J689" s="23" t="s">
        <v>750</v>
      </c>
      <c r="K689" s="23">
        <v>2.6394443859772201</v>
      </c>
      <c r="L689" s="23">
        <v>0.16661332479726815</v>
      </c>
      <c r="M689" s="23">
        <v>0.33714487489307449</v>
      </c>
      <c r="N689" s="23">
        <v>0.2786873995477131</v>
      </c>
      <c r="O689" s="23">
        <v>8.1649658092772595E-2</v>
      </c>
      <c r="P689" s="23">
        <v>0.14719601443879757</v>
      </c>
      <c r="Q689" s="23">
        <v>0.3559026084010436</v>
      </c>
      <c r="R689" s="23">
        <v>0.17688338476922608</v>
      </c>
      <c r="S689" s="23">
        <v>0.44721359549995776</v>
      </c>
      <c r="T689" s="23">
        <v>0.10327955589886455</v>
      </c>
      <c r="U689" s="23">
        <v>9.831920802501716E-2</v>
      </c>
      <c r="V689" s="23">
        <v>0.46332134277050796</v>
      </c>
      <c r="W689" s="23">
        <v>0.19078784028338902</v>
      </c>
      <c r="X689" s="23">
        <v>0.22286019533929027</v>
      </c>
      <c r="Y689" s="23">
        <v>0</v>
      </c>
      <c r="Z689" s="23">
        <v>0.17888543819998304</v>
      </c>
      <c r="AA689" s="23">
        <v>0.18465282739960073</v>
      </c>
      <c r="AB689" s="23">
        <v>2.0437309672916015</v>
      </c>
      <c r="AC689" s="23">
        <v>0.83765545820860443</v>
      </c>
      <c r="AD689" s="23">
        <v>0.12649110640673508</v>
      </c>
      <c r="AE689" s="155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3" t="s">
        <v>87</v>
      </c>
      <c r="C690" s="29"/>
      <c r="D690" s="13">
        <v>3.4719199881975096E-2</v>
      </c>
      <c r="E690" s="13">
        <v>1.5005434937722491E-2</v>
      </c>
      <c r="F690" s="13">
        <v>2.2919380057735628E-2</v>
      </c>
      <c r="G690" s="13" t="s">
        <v>750</v>
      </c>
      <c r="H690" s="13">
        <v>2.0214037944380654E-2</v>
      </c>
      <c r="I690" s="13">
        <v>0.26892676336280469</v>
      </c>
      <c r="J690" s="13" t="s">
        <v>750</v>
      </c>
      <c r="K690" s="13">
        <v>0.33695034714602812</v>
      </c>
      <c r="L690" s="13">
        <v>4.0440127377977704E-2</v>
      </c>
      <c r="M690" s="13">
        <v>7.0483249106566087E-2</v>
      </c>
      <c r="N690" s="13">
        <v>5.6682182958856901E-2</v>
      </c>
      <c r="O690" s="13">
        <v>1.7249927766078716E-2</v>
      </c>
      <c r="P690" s="13">
        <v>3.1207635570063095E-2</v>
      </c>
      <c r="Q690" s="13">
        <v>7.2142420621833153E-2</v>
      </c>
      <c r="R690" s="13">
        <v>3.7828778593731814E-2</v>
      </c>
      <c r="S690" s="13">
        <v>9.515182882977824E-2</v>
      </c>
      <c r="T690" s="13">
        <v>2.3833743668968742E-2</v>
      </c>
      <c r="U690" s="13">
        <v>1.9729606961541905E-2</v>
      </c>
      <c r="V690" s="13">
        <v>8.8532740656784958E-2</v>
      </c>
      <c r="W690" s="13">
        <v>4.1839438658637949E-2</v>
      </c>
      <c r="X690" s="13">
        <v>4.5636900069479236E-2</v>
      </c>
      <c r="Y690" s="13">
        <v>0</v>
      </c>
      <c r="Z690" s="13">
        <v>3.9752319599996228E-2</v>
      </c>
      <c r="AA690" s="13">
        <v>4.4405489555014215E-2</v>
      </c>
      <c r="AB690" s="13">
        <v>4.0385683339534732E-2</v>
      </c>
      <c r="AC690" s="13">
        <v>0.10855146326677378</v>
      </c>
      <c r="AD690" s="13">
        <v>3.1622776601683771E-2</v>
      </c>
      <c r="AE690" s="155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3" t="s">
        <v>270</v>
      </c>
      <c r="C691" s="29"/>
      <c r="D691" s="13">
        <v>0.19213503292827538</v>
      </c>
      <c r="E691" s="13">
        <v>4.6441924957095315E-2</v>
      </c>
      <c r="F691" s="13">
        <v>0.14401677278535119</v>
      </c>
      <c r="G691" s="13" t="s">
        <v>750</v>
      </c>
      <c r="H691" s="13">
        <v>0.20636328225950828</v>
      </c>
      <c r="I691" s="13">
        <v>0.42828893102906385</v>
      </c>
      <c r="J691" s="13">
        <v>4.2965373711390642E-2</v>
      </c>
      <c r="K691" s="13">
        <v>0.63397908548117843</v>
      </c>
      <c r="L691" s="13">
        <v>-0.14059653206181411</v>
      </c>
      <c r="M691" s="13">
        <v>-2.2297924827695548E-3</v>
      </c>
      <c r="N691" s="13">
        <v>2.5582617482867498E-2</v>
      </c>
      <c r="O691" s="13">
        <v>-1.2659446219883574E-2</v>
      </c>
      <c r="P691" s="13">
        <v>-1.6135997465588359E-2</v>
      </c>
      <c r="Q691" s="13">
        <v>2.9059168728572171E-2</v>
      </c>
      <c r="R691" s="13">
        <v>-2.4640750469589578E-2</v>
      </c>
      <c r="S691" s="13">
        <v>-1.961254871129281E-2</v>
      </c>
      <c r="T691" s="13">
        <v>-9.6096676116794844E-2</v>
      </c>
      <c r="U691" s="13">
        <v>3.9488822465685969E-2</v>
      </c>
      <c r="V691" s="13">
        <v>9.1637091151255401E-2</v>
      </c>
      <c r="W691" s="13">
        <v>-4.8815579175211843E-2</v>
      </c>
      <c r="X691" s="13">
        <v>1.8629514991458151E-2</v>
      </c>
      <c r="Y691" s="13">
        <v>4.2965373711390642E-2</v>
      </c>
      <c r="Z691" s="13">
        <v>-6.1331163659748444E-2</v>
      </c>
      <c r="AA691" s="13">
        <v>-0.13260046419669369</v>
      </c>
      <c r="AB691" s="13">
        <v>9.5559220783578986</v>
      </c>
      <c r="AC691" s="13">
        <v>0.60964322676124638</v>
      </c>
      <c r="AD691" s="13">
        <v>-0.16562770103088753</v>
      </c>
      <c r="AE691" s="155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A692" s="30"/>
      <c r="B692" s="46" t="s">
        <v>271</v>
      </c>
      <c r="C692" s="47"/>
      <c r="D692" s="45">
        <v>1.62</v>
      </c>
      <c r="E692" s="45">
        <v>0.34</v>
      </c>
      <c r="F692" s="45">
        <v>1.2</v>
      </c>
      <c r="G692" s="45">
        <v>4.29</v>
      </c>
      <c r="H692" s="45">
        <v>1.75</v>
      </c>
      <c r="I692" s="45">
        <v>3.7</v>
      </c>
      <c r="J692" s="45" t="s">
        <v>272</v>
      </c>
      <c r="K692" s="45" t="s">
        <v>272</v>
      </c>
      <c r="L692" s="45">
        <v>1.31</v>
      </c>
      <c r="M692" s="45">
        <v>0.09</v>
      </c>
      <c r="N692" s="45">
        <v>0.15</v>
      </c>
      <c r="O692" s="45">
        <v>0.18</v>
      </c>
      <c r="P692" s="45">
        <v>0.21</v>
      </c>
      <c r="Q692" s="45">
        <v>0.18</v>
      </c>
      <c r="R692" s="45">
        <v>0.28999999999999998</v>
      </c>
      <c r="S692" s="45">
        <v>0.25</v>
      </c>
      <c r="T692" s="45">
        <v>0.92</v>
      </c>
      <c r="U692" s="45">
        <v>0.28000000000000003</v>
      </c>
      <c r="V692" s="45">
        <v>0.74</v>
      </c>
      <c r="W692" s="45">
        <v>0.5</v>
      </c>
      <c r="X692" s="45">
        <v>0.09</v>
      </c>
      <c r="Y692" s="45" t="s">
        <v>272</v>
      </c>
      <c r="Z692" s="45">
        <v>0.61</v>
      </c>
      <c r="AA692" s="45">
        <v>1.24</v>
      </c>
      <c r="AB692" s="45">
        <v>84.18</v>
      </c>
      <c r="AC692" s="45">
        <v>5.3</v>
      </c>
      <c r="AD692" s="45">
        <v>1.53</v>
      </c>
      <c r="AE692" s="155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6"/>
    </row>
    <row r="693" spans="1:65">
      <c r="B693" s="31" t="s">
        <v>344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BM693" s="56"/>
    </row>
    <row r="694" spans="1:65">
      <c r="BM694" s="56"/>
    </row>
    <row r="695" spans="1:65" ht="15">
      <c r="B695" s="8" t="s">
        <v>597</v>
      </c>
      <c r="BM695" s="28" t="s">
        <v>328</v>
      </c>
    </row>
    <row r="696" spans="1:65" ht="15">
      <c r="A696" s="25" t="s">
        <v>123</v>
      </c>
      <c r="B696" s="18" t="s">
        <v>110</v>
      </c>
      <c r="C696" s="15" t="s">
        <v>111</v>
      </c>
      <c r="D696" s="16" t="s">
        <v>227</v>
      </c>
      <c r="E696" s="17" t="s">
        <v>227</v>
      </c>
      <c r="F696" s="17" t="s">
        <v>227</v>
      </c>
      <c r="G696" s="155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228</v>
      </c>
      <c r="C697" s="9" t="s">
        <v>228</v>
      </c>
      <c r="D697" s="153" t="s">
        <v>233</v>
      </c>
      <c r="E697" s="154" t="s">
        <v>247</v>
      </c>
      <c r="F697" s="154" t="s">
        <v>251</v>
      </c>
      <c r="G697" s="155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83</v>
      </c>
    </row>
    <row r="698" spans="1:65">
      <c r="A698" s="30"/>
      <c r="B698" s="19"/>
      <c r="C698" s="9"/>
      <c r="D698" s="10" t="s">
        <v>290</v>
      </c>
      <c r="E698" s="11" t="s">
        <v>330</v>
      </c>
      <c r="F698" s="11" t="s">
        <v>330</v>
      </c>
      <c r="G698" s="155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332</v>
      </c>
      <c r="E699" s="26" t="s">
        <v>332</v>
      </c>
      <c r="F699" s="26" t="s">
        <v>334</v>
      </c>
      <c r="G699" s="155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32" t="s">
        <v>96</v>
      </c>
      <c r="E700" s="232" t="s">
        <v>96</v>
      </c>
      <c r="F700" s="233">
        <v>21.000000000000004</v>
      </c>
      <c r="G700" s="229"/>
      <c r="H700" s="230"/>
      <c r="I700" s="230"/>
      <c r="J700" s="230"/>
      <c r="K700" s="230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5">
        <v>1</v>
      </c>
    </row>
    <row r="701" spans="1:65">
      <c r="A701" s="30"/>
      <c r="B701" s="19">
        <v>1</v>
      </c>
      <c r="C701" s="9">
        <v>2</v>
      </c>
      <c r="D701" s="236" t="s">
        <v>96</v>
      </c>
      <c r="E701" s="236" t="s">
        <v>96</v>
      </c>
      <c r="F701" s="228">
        <v>18.999999999999996</v>
      </c>
      <c r="G701" s="229"/>
      <c r="H701" s="230"/>
      <c r="I701" s="230"/>
      <c r="J701" s="230"/>
      <c r="K701" s="230"/>
      <c r="L701" s="230"/>
      <c r="M701" s="230"/>
      <c r="N701" s="230"/>
      <c r="O701" s="230"/>
      <c r="P701" s="230"/>
      <c r="Q701" s="230"/>
      <c r="R701" s="230"/>
      <c r="S701" s="230"/>
      <c r="T701" s="230"/>
      <c r="U701" s="230"/>
      <c r="V701" s="230"/>
      <c r="W701" s="230"/>
      <c r="X701" s="230"/>
      <c r="Y701" s="230"/>
      <c r="Z701" s="230"/>
      <c r="AA701" s="230"/>
      <c r="AB701" s="230"/>
      <c r="AC701" s="230"/>
      <c r="AD701" s="230"/>
      <c r="AE701" s="230"/>
      <c r="AF701" s="230"/>
      <c r="AG701" s="230"/>
      <c r="AH701" s="230"/>
      <c r="AI701" s="230"/>
      <c r="AJ701" s="230"/>
      <c r="AK701" s="230"/>
      <c r="AL701" s="230"/>
      <c r="AM701" s="230"/>
      <c r="AN701" s="230"/>
      <c r="AO701" s="230"/>
      <c r="AP701" s="230"/>
      <c r="AQ701" s="230"/>
      <c r="AR701" s="230"/>
      <c r="AS701" s="230"/>
      <c r="AT701" s="230"/>
      <c r="AU701" s="230"/>
      <c r="AV701" s="230"/>
      <c r="AW701" s="230"/>
      <c r="AX701" s="230"/>
      <c r="AY701" s="230"/>
      <c r="AZ701" s="230"/>
      <c r="BA701" s="230"/>
      <c r="BB701" s="230"/>
      <c r="BC701" s="230"/>
      <c r="BD701" s="230"/>
      <c r="BE701" s="230"/>
      <c r="BF701" s="230"/>
      <c r="BG701" s="230"/>
      <c r="BH701" s="230"/>
      <c r="BI701" s="230"/>
      <c r="BJ701" s="230"/>
      <c r="BK701" s="230"/>
      <c r="BL701" s="230"/>
      <c r="BM701" s="235">
        <v>7</v>
      </c>
    </row>
    <row r="702" spans="1:65">
      <c r="A702" s="30"/>
      <c r="B702" s="19">
        <v>1</v>
      </c>
      <c r="C702" s="9">
        <v>3</v>
      </c>
      <c r="D702" s="236" t="s">
        <v>96</v>
      </c>
      <c r="E702" s="236" t="s">
        <v>96</v>
      </c>
      <c r="F702" s="228">
        <v>18</v>
      </c>
      <c r="G702" s="229"/>
      <c r="H702" s="230"/>
      <c r="I702" s="230"/>
      <c r="J702" s="230"/>
      <c r="K702" s="230"/>
      <c r="L702" s="230"/>
      <c r="M702" s="230"/>
      <c r="N702" s="230"/>
      <c r="O702" s="230"/>
      <c r="P702" s="230"/>
      <c r="Q702" s="230"/>
      <c r="R702" s="230"/>
      <c r="S702" s="230"/>
      <c r="T702" s="230"/>
      <c r="U702" s="230"/>
      <c r="V702" s="230"/>
      <c r="W702" s="230"/>
      <c r="X702" s="230"/>
      <c r="Y702" s="230"/>
      <c r="Z702" s="230"/>
      <c r="AA702" s="230"/>
      <c r="AB702" s="230"/>
      <c r="AC702" s="230"/>
      <c r="AD702" s="230"/>
      <c r="AE702" s="230"/>
      <c r="AF702" s="230"/>
      <c r="AG702" s="230"/>
      <c r="AH702" s="230"/>
      <c r="AI702" s="230"/>
      <c r="AJ702" s="230"/>
      <c r="AK702" s="230"/>
      <c r="AL702" s="230"/>
      <c r="AM702" s="230"/>
      <c r="AN702" s="230"/>
      <c r="AO702" s="230"/>
      <c r="AP702" s="230"/>
      <c r="AQ702" s="230"/>
      <c r="AR702" s="230"/>
      <c r="AS702" s="230"/>
      <c r="AT702" s="230"/>
      <c r="AU702" s="230"/>
      <c r="AV702" s="230"/>
      <c r="AW702" s="230"/>
      <c r="AX702" s="230"/>
      <c r="AY702" s="230"/>
      <c r="AZ702" s="230"/>
      <c r="BA702" s="230"/>
      <c r="BB702" s="230"/>
      <c r="BC702" s="230"/>
      <c r="BD702" s="230"/>
      <c r="BE702" s="230"/>
      <c r="BF702" s="230"/>
      <c r="BG702" s="230"/>
      <c r="BH702" s="230"/>
      <c r="BI702" s="230"/>
      <c r="BJ702" s="230"/>
      <c r="BK702" s="230"/>
      <c r="BL702" s="230"/>
      <c r="BM702" s="235">
        <v>16</v>
      </c>
    </row>
    <row r="703" spans="1:65">
      <c r="A703" s="30"/>
      <c r="B703" s="19">
        <v>1</v>
      </c>
      <c r="C703" s="9">
        <v>4</v>
      </c>
      <c r="D703" s="236" t="s">
        <v>96</v>
      </c>
      <c r="E703" s="236" t="s">
        <v>96</v>
      </c>
      <c r="F703" s="228">
        <v>20</v>
      </c>
      <c r="G703" s="229"/>
      <c r="H703" s="230"/>
      <c r="I703" s="230"/>
      <c r="J703" s="230"/>
      <c r="K703" s="230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5">
        <v>19.5</v>
      </c>
    </row>
    <row r="704" spans="1:65">
      <c r="A704" s="30"/>
      <c r="B704" s="19">
        <v>1</v>
      </c>
      <c r="C704" s="9">
        <v>5</v>
      </c>
      <c r="D704" s="236" t="s">
        <v>96</v>
      </c>
      <c r="E704" s="236" t="s">
        <v>96</v>
      </c>
      <c r="F704" s="228">
        <v>20</v>
      </c>
      <c r="G704" s="229"/>
      <c r="H704" s="230"/>
      <c r="I704" s="230"/>
      <c r="J704" s="230"/>
      <c r="K704" s="230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5">
        <v>13</v>
      </c>
    </row>
    <row r="705" spans="1:65">
      <c r="A705" s="30"/>
      <c r="B705" s="19">
        <v>1</v>
      </c>
      <c r="C705" s="9">
        <v>6</v>
      </c>
      <c r="D705" s="236" t="s">
        <v>96</v>
      </c>
      <c r="E705" s="236" t="s">
        <v>96</v>
      </c>
      <c r="F705" s="228">
        <v>18.999999999999996</v>
      </c>
      <c r="G705" s="229"/>
      <c r="H705" s="230"/>
      <c r="I705" s="230"/>
      <c r="J705" s="230"/>
      <c r="K705" s="230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1"/>
    </row>
    <row r="706" spans="1:65">
      <c r="A706" s="30"/>
      <c r="B706" s="20" t="s">
        <v>267</v>
      </c>
      <c r="C706" s="12"/>
      <c r="D706" s="238" t="s">
        <v>750</v>
      </c>
      <c r="E706" s="238" t="s">
        <v>750</v>
      </c>
      <c r="F706" s="238">
        <v>19.5</v>
      </c>
      <c r="G706" s="229"/>
      <c r="H706" s="230"/>
      <c r="I706" s="230"/>
      <c r="J706" s="230"/>
      <c r="K706" s="230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1"/>
    </row>
    <row r="707" spans="1:65">
      <c r="A707" s="30"/>
      <c r="B707" s="3" t="s">
        <v>268</v>
      </c>
      <c r="C707" s="29"/>
      <c r="D707" s="228" t="s">
        <v>750</v>
      </c>
      <c r="E707" s="228" t="s">
        <v>750</v>
      </c>
      <c r="F707" s="228">
        <v>19.5</v>
      </c>
      <c r="G707" s="229"/>
      <c r="H707" s="230"/>
      <c r="I707" s="230"/>
      <c r="J707" s="230"/>
      <c r="K707" s="230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1"/>
    </row>
    <row r="708" spans="1:65">
      <c r="A708" s="30"/>
      <c r="B708" s="3" t="s">
        <v>269</v>
      </c>
      <c r="C708" s="29"/>
      <c r="D708" s="228" t="s">
        <v>750</v>
      </c>
      <c r="E708" s="228" t="s">
        <v>750</v>
      </c>
      <c r="F708" s="228">
        <v>1.0488088481701532</v>
      </c>
      <c r="G708" s="229"/>
      <c r="H708" s="230"/>
      <c r="I708" s="230"/>
      <c r="J708" s="230"/>
      <c r="K708" s="230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1"/>
    </row>
    <row r="709" spans="1:65">
      <c r="A709" s="30"/>
      <c r="B709" s="3" t="s">
        <v>87</v>
      </c>
      <c r="C709" s="29"/>
      <c r="D709" s="13" t="s">
        <v>750</v>
      </c>
      <c r="E709" s="13" t="s">
        <v>750</v>
      </c>
      <c r="F709" s="13">
        <v>5.378506913693093E-2</v>
      </c>
      <c r="G709" s="15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A710" s="30"/>
      <c r="B710" s="3" t="s">
        <v>270</v>
      </c>
      <c r="C710" s="29"/>
      <c r="D710" s="13" t="s">
        <v>750</v>
      </c>
      <c r="E710" s="13" t="s">
        <v>750</v>
      </c>
      <c r="F710" s="13">
        <v>0</v>
      </c>
      <c r="G710" s="15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6"/>
    </row>
    <row r="711" spans="1:65">
      <c r="A711" s="30"/>
      <c r="B711" s="46" t="s">
        <v>271</v>
      </c>
      <c r="C711" s="47"/>
      <c r="D711" s="45" t="s">
        <v>272</v>
      </c>
      <c r="E711" s="45" t="s">
        <v>272</v>
      </c>
      <c r="F711" s="45" t="s">
        <v>272</v>
      </c>
      <c r="G711" s="15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B712" s="31"/>
      <c r="C712" s="20"/>
      <c r="D712" s="20"/>
      <c r="E712" s="20"/>
      <c r="F712" s="20"/>
      <c r="BM712" s="56"/>
    </row>
    <row r="713" spans="1:65" ht="15">
      <c r="B713" s="8" t="s">
        <v>598</v>
      </c>
      <c r="BM713" s="28" t="s">
        <v>328</v>
      </c>
    </row>
    <row r="714" spans="1:65" ht="15">
      <c r="A714" s="25" t="s">
        <v>40</v>
      </c>
      <c r="B714" s="18" t="s">
        <v>110</v>
      </c>
      <c r="C714" s="15" t="s">
        <v>111</v>
      </c>
      <c r="D714" s="16" t="s">
        <v>227</v>
      </c>
      <c r="E714" s="17" t="s">
        <v>227</v>
      </c>
      <c r="F714" s="17" t="s">
        <v>227</v>
      </c>
      <c r="G714" s="17" t="s">
        <v>227</v>
      </c>
      <c r="H714" s="17" t="s">
        <v>227</v>
      </c>
      <c r="I714" s="15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228</v>
      </c>
      <c r="C715" s="9" t="s">
        <v>228</v>
      </c>
      <c r="D715" s="153" t="s">
        <v>232</v>
      </c>
      <c r="E715" s="154" t="s">
        <v>233</v>
      </c>
      <c r="F715" s="154" t="s">
        <v>237</v>
      </c>
      <c r="G715" s="154" t="s">
        <v>238</v>
      </c>
      <c r="H715" s="154" t="s">
        <v>257</v>
      </c>
      <c r="I715" s="15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290</v>
      </c>
      <c r="E716" s="11" t="s">
        <v>290</v>
      </c>
      <c r="F716" s="11" t="s">
        <v>330</v>
      </c>
      <c r="G716" s="11" t="s">
        <v>290</v>
      </c>
      <c r="H716" s="11" t="s">
        <v>290</v>
      </c>
      <c r="I716" s="15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331</v>
      </c>
      <c r="E717" s="26" t="s">
        <v>332</v>
      </c>
      <c r="F717" s="26" t="s">
        <v>334</v>
      </c>
      <c r="G717" s="26" t="s">
        <v>334</v>
      </c>
      <c r="H717" s="26" t="s">
        <v>334</v>
      </c>
      <c r="I717" s="15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1">
        <v>5.8648381253421009</v>
      </c>
      <c r="E718" s="21">
        <v>4.7430000000000003</v>
      </c>
      <c r="F718" s="21">
        <v>5.6</v>
      </c>
      <c r="G718" s="21">
        <v>6.3368000000000002</v>
      </c>
      <c r="H718" s="149">
        <v>2.11</v>
      </c>
      <c r="I718" s="15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5.8471410554061691</v>
      </c>
      <c r="E719" s="11">
        <v>4.55</v>
      </c>
      <c r="F719" s="11">
        <v>5.5</v>
      </c>
      <c r="G719" s="11">
        <v>6.4200999999999997</v>
      </c>
      <c r="H719" s="150">
        <v>1.96</v>
      </c>
      <c r="I719" s="15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4</v>
      </c>
    </row>
    <row r="720" spans="1:65">
      <c r="A720" s="30"/>
      <c r="B720" s="19">
        <v>1</v>
      </c>
      <c r="C720" s="9">
        <v>3</v>
      </c>
      <c r="D720" s="11">
        <v>5.6663800078472093</v>
      </c>
      <c r="E720" s="11">
        <v>4.5010000000000003</v>
      </c>
      <c r="F720" s="11">
        <v>5.4</v>
      </c>
      <c r="G720" s="11">
        <v>6.2603999999999997</v>
      </c>
      <c r="H720" s="150">
        <v>2.0699999999999998</v>
      </c>
      <c r="I720" s="15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5.6060831223378029</v>
      </c>
      <c r="E721" s="11">
        <v>4.3040000000000003</v>
      </c>
      <c r="F721" s="11">
        <v>5.3</v>
      </c>
      <c r="G721" s="11">
        <v>5.9820000000000002</v>
      </c>
      <c r="H721" s="150">
        <v>2</v>
      </c>
      <c r="I721" s="15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5.5061721083484398</v>
      </c>
    </row>
    <row r="722" spans="1:65">
      <c r="A722" s="30"/>
      <c r="B722" s="19">
        <v>1</v>
      </c>
      <c r="C722" s="9">
        <v>5</v>
      </c>
      <c r="D722" s="11">
        <v>5.9994242600270145</v>
      </c>
      <c r="E722" s="11">
        <v>4.3719999999999999</v>
      </c>
      <c r="F722" s="11">
        <v>5.7</v>
      </c>
      <c r="G722" s="11">
        <v>6.6237000000000004</v>
      </c>
      <c r="H722" s="150">
        <v>1.9800000000000002</v>
      </c>
      <c r="I722" s="15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10</v>
      </c>
    </row>
    <row r="723" spans="1:65">
      <c r="A723" s="30"/>
      <c r="B723" s="19">
        <v>1</v>
      </c>
      <c r="C723" s="9">
        <v>6</v>
      </c>
      <c r="D723" s="11">
        <v>5.9888640294023432</v>
      </c>
      <c r="E723" s="11">
        <v>3.8650000000000002</v>
      </c>
      <c r="F723" s="11">
        <v>5.5</v>
      </c>
      <c r="G723" s="11">
        <v>6.2173999999999996</v>
      </c>
      <c r="H723" s="150">
        <v>1.85</v>
      </c>
      <c r="I723" s="15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6"/>
    </row>
    <row r="724" spans="1:65">
      <c r="A724" s="30"/>
      <c r="B724" s="20" t="s">
        <v>267</v>
      </c>
      <c r="C724" s="12"/>
      <c r="D724" s="22">
        <v>5.8287884333937727</v>
      </c>
      <c r="E724" s="22">
        <v>4.3891666666666671</v>
      </c>
      <c r="F724" s="22">
        <v>5.5</v>
      </c>
      <c r="G724" s="22">
        <v>6.3067333333333329</v>
      </c>
      <c r="H724" s="22">
        <v>1.9950000000000001</v>
      </c>
      <c r="I724" s="15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268</v>
      </c>
      <c r="C725" s="29"/>
      <c r="D725" s="11">
        <v>5.8559895903741346</v>
      </c>
      <c r="E725" s="11">
        <v>4.4365000000000006</v>
      </c>
      <c r="F725" s="11">
        <v>5.5</v>
      </c>
      <c r="G725" s="11">
        <v>6.2986000000000004</v>
      </c>
      <c r="H725" s="11">
        <v>1.9900000000000002</v>
      </c>
      <c r="I725" s="15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269</v>
      </c>
      <c r="C726" s="29"/>
      <c r="D726" s="23">
        <v>0.16269685495033881</v>
      </c>
      <c r="E726" s="23">
        <v>0.29862043913079134</v>
      </c>
      <c r="F726" s="23">
        <v>0.1414213562373095</v>
      </c>
      <c r="G726" s="23">
        <v>0.21438415675293426</v>
      </c>
      <c r="H726" s="23">
        <v>9.0939540355117157E-2</v>
      </c>
      <c r="I726" s="15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3" t="s">
        <v>87</v>
      </c>
      <c r="C727" s="29"/>
      <c r="D727" s="13">
        <v>2.7912636872910082E-2</v>
      </c>
      <c r="E727" s="13">
        <v>6.8035793992206106E-2</v>
      </c>
      <c r="F727" s="13">
        <v>2.5712973861329001E-2</v>
      </c>
      <c r="G727" s="13">
        <v>3.399290019443784E-2</v>
      </c>
      <c r="H727" s="13">
        <v>4.5583729501311857E-2</v>
      </c>
      <c r="I727" s="15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A728" s="30"/>
      <c r="B728" s="3" t="s">
        <v>270</v>
      </c>
      <c r="C728" s="29"/>
      <c r="D728" s="13">
        <v>5.8591761880487425E-2</v>
      </c>
      <c r="E728" s="13">
        <v>-0.20286424392513502</v>
      </c>
      <c r="F728" s="13">
        <v>-1.1209435932962863E-3</v>
      </c>
      <c r="G728" s="13">
        <v>0.14539342563794633</v>
      </c>
      <c r="H728" s="13">
        <v>-0.63767932408520478</v>
      </c>
      <c r="I728" s="15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6"/>
    </row>
    <row r="729" spans="1:65">
      <c r="A729" s="30"/>
      <c r="B729" s="46" t="s">
        <v>271</v>
      </c>
      <c r="C729" s="47"/>
      <c r="D729" s="45">
        <v>0.27</v>
      </c>
      <c r="E729" s="45">
        <v>0.93</v>
      </c>
      <c r="F729" s="45">
        <v>0</v>
      </c>
      <c r="G729" s="45">
        <v>0.67</v>
      </c>
      <c r="H729" s="45">
        <v>2.93</v>
      </c>
      <c r="I729" s="15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6"/>
    </row>
    <row r="730" spans="1:65">
      <c r="B730" s="31"/>
      <c r="C730" s="20"/>
      <c r="D730" s="20"/>
      <c r="E730" s="20"/>
      <c r="F730" s="20"/>
      <c r="G730" s="20"/>
      <c r="H730" s="20"/>
      <c r="BM730" s="56"/>
    </row>
    <row r="731" spans="1:65" ht="15">
      <c r="B731" s="8" t="s">
        <v>599</v>
      </c>
      <c r="BM731" s="28" t="s">
        <v>328</v>
      </c>
    </row>
    <row r="732" spans="1:65" ht="15">
      <c r="A732" s="25" t="s">
        <v>124</v>
      </c>
      <c r="B732" s="18" t="s">
        <v>110</v>
      </c>
      <c r="C732" s="15" t="s">
        <v>111</v>
      </c>
      <c r="D732" s="16" t="s">
        <v>227</v>
      </c>
      <c r="E732" s="17" t="s">
        <v>227</v>
      </c>
      <c r="F732" s="17" t="s">
        <v>227</v>
      </c>
      <c r="G732" s="155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228</v>
      </c>
      <c r="C733" s="9" t="s">
        <v>228</v>
      </c>
      <c r="D733" s="153" t="s">
        <v>233</v>
      </c>
      <c r="E733" s="154" t="s">
        <v>247</v>
      </c>
      <c r="F733" s="154" t="s">
        <v>251</v>
      </c>
      <c r="G733" s="15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83</v>
      </c>
    </row>
    <row r="734" spans="1:65">
      <c r="A734" s="30"/>
      <c r="B734" s="19"/>
      <c r="C734" s="9"/>
      <c r="D734" s="10" t="s">
        <v>290</v>
      </c>
      <c r="E734" s="11" t="s">
        <v>330</v>
      </c>
      <c r="F734" s="11" t="s">
        <v>330</v>
      </c>
      <c r="G734" s="15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332</v>
      </c>
      <c r="E735" s="26" t="s">
        <v>332</v>
      </c>
      <c r="F735" s="26" t="s">
        <v>334</v>
      </c>
      <c r="G735" s="15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49" t="s">
        <v>104</v>
      </c>
      <c r="E736" s="149" t="s">
        <v>104</v>
      </c>
      <c r="F736" s="149" t="s">
        <v>96</v>
      </c>
      <c r="G736" s="15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50" t="s">
        <v>104</v>
      </c>
      <c r="E737" s="150" t="s">
        <v>104</v>
      </c>
      <c r="F737" s="150" t="s">
        <v>96</v>
      </c>
      <c r="G737" s="15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</v>
      </c>
    </row>
    <row r="738" spans="1:65">
      <c r="A738" s="30"/>
      <c r="B738" s="19">
        <v>1</v>
      </c>
      <c r="C738" s="9">
        <v>3</v>
      </c>
      <c r="D738" s="150" t="s">
        <v>104</v>
      </c>
      <c r="E738" s="150" t="s">
        <v>104</v>
      </c>
      <c r="F738" s="150" t="s">
        <v>96</v>
      </c>
      <c r="G738" s="15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50" t="s">
        <v>104</v>
      </c>
      <c r="E739" s="150" t="s">
        <v>104</v>
      </c>
      <c r="F739" s="150" t="s">
        <v>96</v>
      </c>
      <c r="G739" s="15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104</v>
      </c>
    </row>
    <row r="740" spans="1:65">
      <c r="A740" s="30"/>
      <c r="B740" s="19">
        <v>1</v>
      </c>
      <c r="C740" s="9">
        <v>5</v>
      </c>
      <c r="D740" s="150" t="s">
        <v>104</v>
      </c>
      <c r="E740" s="150" t="s">
        <v>104</v>
      </c>
      <c r="F740" s="150" t="s">
        <v>96</v>
      </c>
      <c r="G740" s="15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50" t="s">
        <v>104</v>
      </c>
      <c r="E741" s="150" t="s">
        <v>104</v>
      </c>
      <c r="F741" s="150" t="s">
        <v>96</v>
      </c>
      <c r="G741" s="15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6"/>
    </row>
    <row r="742" spans="1:65">
      <c r="A742" s="30"/>
      <c r="B742" s="20" t="s">
        <v>267</v>
      </c>
      <c r="C742" s="12"/>
      <c r="D742" s="22" t="s">
        <v>750</v>
      </c>
      <c r="E742" s="22" t="s">
        <v>750</v>
      </c>
      <c r="F742" s="22" t="s">
        <v>750</v>
      </c>
      <c r="G742" s="15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3" t="s">
        <v>268</v>
      </c>
      <c r="C743" s="29"/>
      <c r="D743" s="11" t="s">
        <v>750</v>
      </c>
      <c r="E743" s="11" t="s">
        <v>750</v>
      </c>
      <c r="F743" s="11" t="s">
        <v>750</v>
      </c>
      <c r="G743" s="15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269</v>
      </c>
      <c r="C744" s="29"/>
      <c r="D744" s="23" t="s">
        <v>750</v>
      </c>
      <c r="E744" s="23" t="s">
        <v>750</v>
      </c>
      <c r="F744" s="23" t="s">
        <v>750</v>
      </c>
      <c r="G744" s="15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3" t="s">
        <v>87</v>
      </c>
      <c r="C745" s="29"/>
      <c r="D745" s="13" t="s">
        <v>750</v>
      </c>
      <c r="E745" s="13" t="s">
        <v>750</v>
      </c>
      <c r="F745" s="13" t="s">
        <v>750</v>
      </c>
      <c r="G745" s="15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A746" s="30"/>
      <c r="B746" s="3" t="s">
        <v>270</v>
      </c>
      <c r="C746" s="29"/>
      <c r="D746" s="13" t="s">
        <v>750</v>
      </c>
      <c r="E746" s="13" t="s">
        <v>750</v>
      </c>
      <c r="F746" s="13" t="s">
        <v>750</v>
      </c>
      <c r="G746" s="15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6"/>
    </row>
    <row r="747" spans="1:65">
      <c r="A747" s="30"/>
      <c r="B747" s="46" t="s">
        <v>271</v>
      </c>
      <c r="C747" s="47"/>
      <c r="D747" s="45" t="s">
        <v>272</v>
      </c>
      <c r="E747" s="45" t="s">
        <v>272</v>
      </c>
      <c r="F747" s="45" t="s">
        <v>272</v>
      </c>
      <c r="G747" s="15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6"/>
    </row>
    <row r="748" spans="1:65">
      <c r="B748" s="31"/>
      <c r="C748" s="20"/>
      <c r="D748" s="20"/>
      <c r="E748" s="20"/>
      <c r="F748" s="20"/>
      <c r="BM748" s="56"/>
    </row>
    <row r="749" spans="1:65" ht="15">
      <c r="B749" s="8" t="s">
        <v>600</v>
      </c>
      <c r="BM749" s="28" t="s">
        <v>67</v>
      </c>
    </row>
    <row r="750" spans="1:65" ht="15">
      <c r="A750" s="25" t="s">
        <v>43</v>
      </c>
      <c r="B750" s="18" t="s">
        <v>110</v>
      </c>
      <c r="C750" s="15" t="s">
        <v>111</v>
      </c>
      <c r="D750" s="16" t="s">
        <v>227</v>
      </c>
      <c r="E750" s="17" t="s">
        <v>227</v>
      </c>
      <c r="F750" s="17" t="s">
        <v>227</v>
      </c>
      <c r="G750" s="17" t="s">
        <v>227</v>
      </c>
      <c r="H750" s="17" t="s">
        <v>227</v>
      </c>
      <c r="I750" s="17" t="s">
        <v>227</v>
      </c>
      <c r="J750" s="17" t="s">
        <v>227</v>
      </c>
      <c r="K750" s="17" t="s">
        <v>227</v>
      </c>
      <c r="L750" s="17" t="s">
        <v>227</v>
      </c>
      <c r="M750" s="17" t="s">
        <v>227</v>
      </c>
      <c r="N750" s="17" t="s">
        <v>227</v>
      </c>
      <c r="O750" s="17" t="s">
        <v>227</v>
      </c>
      <c r="P750" s="17" t="s">
        <v>227</v>
      </c>
      <c r="Q750" s="17" t="s">
        <v>227</v>
      </c>
      <c r="R750" s="17" t="s">
        <v>227</v>
      </c>
      <c r="S750" s="17" t="s">
        <v>227</v>
      </c>
      <c r="T750" s="17" t="s">
        <v>227</v>
      </c>
      <c r="U750" s="17" t="s">
        <v>227</v>
      </c>
      <c r="V750" s="155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228</v>
      </c>
      <c r="C751" s="9" t="s">
        <v>228</v>
      </c>
      <c r="D751" s="153" t="s">
        <v>232</v>
      </c>
      <c r="E751" s="154" t="s">
        <v>233</v>
      </c>
      <c r="F751" s="154" t="s">
        <v>237</v>
      </c>
      <c r="G751" s="154" t="s">
        <v>242</v>
      </c>
      <c r="H751" s="154" t="s">
        <v>243</v>
      </c>
      <c r="I751" s="154" t="s">
        <v>244</v>
      </c>
      <c r="J751" s="154" t="s">
        <v>245</v>
      </c>
      <c r="K751" s="154" t="s">
        <v>246</v>
      </c>
      <c r="L751" s="154" t="s">
        <v>247</v>
      </c>
      <c r="M751" s="154" t="s">
        <v>248</v>
      </c>
      <c r="N751" s="154" t="s">
        <v>249</v>
      </c>
      <c r="O751" s="154" t="s">
        <v>250</v>
      </c>
      <c r="P751" s="154" t="s">
        <v>251</v>
      </c>
      <c r="Q751" s="154" t="s">
        <v>253</v>
      </c>
      <c r="R751" s="154" t="s">
        <v>255</v>
      </c>
      <c r="S751" s="154" t="s">
        <v>257</v>
      </c>
      <c r="T751" s="154" t="s">
        <v>259</v>
      </c>
      <c r="U751" s="154" t="s">
        <v>260</v>
      </c>
      <c r="V751" s="155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290</v>
      </c>
      <c r="E752" s="11" t="s">
        <v>290</v>
      </c>
      <c r="F752" s="11" t="s">
        <v>330</v>
      </c>
      <c r="G752" s="11" t="s">
        <v>290</v>
      </c>
      <c r="H752" s="11" t="s">
        <v>290</v>
      </c>
      <c r="I752" s="11" t="s">
        <v>290</v>
      </c>
      <c r="J752" s="11" t="s">
        <v>290</v>
      </c>
      <c r="K752" s="11" t="s">
        <v>290</v>
      </c>
      <c r="L752" s="11" t="s">
        <v>330</v>
      </c>
      <c r="M752" s="11" t="s">
        <v>330</v>
      </c>
      <c r="N752" s="11" t="s">
        <v>330</v>
      </c>
      <c r="O752" s="11" t="s">
        <v>330</v>
      </c>
      <c r="P752" s="11" t="s">
        <v>330</v>
      </c>
      <c r="Q752" s="11" t="s">
        <v>290</v>
      </c>
      <c r="R752" s="11" t="s">
        <v>290</v>
      </c>
      <c r="S752" s="11" t="s">
        <v>290</v>
      </c>
      <c r="T752" s="11" t="s">
        <v>290</v>
      </c>
      <c r="U752" s="11" t="s">
        <v>330</v>
      </c>
      <c r="V752" s="155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0</v>
      </c>
    </row>
    <row r="753" spans="1:65">
      <c r="A753" s="30"/>
      <c r="B753" s="19"/>
      <c r="C753" s="9"/>
      <c r="D753" s="26" t="s">
        <v>331</v>
      </c>
      <c r="E753" s="26" t="s">
        <v>332</v>
      </c>
      <c r="F753" s="26" t="s">
        <v>334</v>
      </c>
      <c r="G753" s="26" t="s">
        <v>334</v>
      </c>
      <c r="H753" s="26" t="s">
        <v>334</v>
      </c>
      <c r="I753" s="26" t="s">
        <v>334</v>
      </c>
      <c r="J753" s="26" t="s">
        <v>334</v>
      </c>
      <c r="K753" s="26" t="s">
        <v>334</v>
      </c>
      <c r="L753" s="26" t="s">
        <v>332</v>
      </c>
      <c r="M753" s="26" t="s">
        <v>333</v>
      </c>
      <c r="N753" s="26" t="s">
        <v>333</v>
      </c>
      <c r="O753" s="26" t="s">
        <v>332</v>
      </c>
      <c r="P753" s="26" t="s">
        <v>334</v>
      </c>
      <c r="Q753" s="26" t="s">
        <v>333</v>
      </c>
      <c r="R753" s="26" t="s">
        <v>332</v>
      </c>
      <c r="S753" s="26" t="s">
        <v>334</v>
      </c>
      <c r="T753" s="26" t="s">
        <v>334</v>
      </c>
      <c r="U753" s="26" t="s">
        <v>333</v>
      </c>
      <c r="V753" s="155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0</v>
      </c>
    </row>
    <row r="754" spans="1:65">
      <c r="A754" s="30"/>
      <c r="B754" s="18">
        <v>1</v>
      </c>
      <c r="C754" s="14">
        <v>1</v>
      </c>
      <c r="D754" s="217">
        <v>102.41512038451341</v>
      </c>
      <c r="E754" s="217">
        <v>110.7</v>
      </c>
      <c r="F754" s="217">
        <v>94.2</v>
      </c>
      <c r="G754" s="217">
        <v>102</v>
      </c>
      <c r="H754" s="217">
        <v>116</v>
      </c>
      <c r="I754" s="217">
        <v>108</v>
      </c>
      <c r="J754" s="217">
        <v>111</v>
      </c>
      <c r="K754" s="217">
        <v>104</v>
      </c>
      <c r="L754" s="217">
        <v>92.572490854800009</v>
      </c>
      <c r="M754" s="217">
        <v>101.1</v>
      </c>
      <c r="N754" s="217">
        <v>103.2</v>
      </c>
      <c r="O754" s="217">
        <v>113</v>
      </c>
      <c r="P754" s="217">
        <v>100</v>
      </c>
      <c r="Q754" s="217">
        <v>107</v>
      </c>
      <c r="R754" s="217">
        <v>103.43</v>
      </c>
      <c r="S754" s="217">
        <v>107</v>
      </c>
      <c r="T754" s="218">
        <v>127</v>
      </c>
      <c r="U754" s="217">
        <v>106.7</v>
      </c>
      <c r="V754" s="220"/>
      <c r="W754" s="221"/>
      <c r="X754" s="221"/>
      <c r="Y754" s="221"/>
      <c r="Z754" s="221"/>
      <c r="AA754" s="221"/>
      <c r="AB754" s="221"/>
      <c r="AC754" s="221"/>
      <c r="AD754" s="221"/>
      <c r="AE754" s="221"/>
      <c r="AF754" s="221"/>
      <c r="AG754" s="221"/>
      <c r="AH754" s="221"/>
      <c r="AI754" s="221"/>
      <c r="AJ754" s="221"/>
      <c r="AK754" s="221"/>
      <c r="AL754" s="221"/>
      <c r="AM754" s="221"/>
      <c r="AN754" s="221"/>
      <c r="AO754" s="221"/>
      <c r="AP754" s="221"/>
      <c r="AQ754" s="221"/>
      <c r="AR754" s="221"/>
      <c r="AS754" s="221"/>
      <c r="AT754" s="221"/>
      <c r="AU754" s="221"/>
      <c r="AV754" s="221"/>
      <c r="AW754" s="221"/>
      <c r="AX754" s="221"/>
      <c r="AY754" s="221"/>
      <c r="AZ754" s="221"/>
      <c r="BA754" s="221"/>
      <c r="BB754" s="221"/>
      <c r="BC754" s="221"/>
      <c r="BD754" s="221"/>
      <c r="BE754" s="221"/>
      <c r="BF754" s="221"/>
      <c r="BG754" s="221"/>
      <c r="BH754" s="221"/>
      <c r="BI754" s="221"/>
      <c r="BJ754" s="221"/>
      <c r="BK754" s="221"/>
      <c r="BL754" s="221"/>
      <c r="BM754" s="222">
        <v>1</v>
      </c>
    </row>
    <row r="755" spans="1:65">
      <c r="A755" s="30"/>
      <c r="B755" s="19">
        <v>1</v>
      </c>
      <c r="C755" s="9">
        <v>2</v>
      </c>
      <c r="D755" s="223">
        <v>104.8451862401439</v>
      </c>
      <c r="E755" s="223">
        <v>111.01</v>
      </c>
      <c r="F755" s="223">
        <v>89.6</v>
      </c>
      <c r="G755" s="223">
        <v>105.5</v>
      </c>
      <c r="H755" s="223">
        <v>114.5</v>
      </c>
      <c r="I755" s="223">
        <v>106</v>
      </c>
      <c r="J755" s="223">
        <v>111</v>
      </c>
      <c r="K755" s="223">
        <v>105</v>
      </c>
      <c r="L755" s="223">
        <v>97.178482166399988</v>
      </c>
      <c r="M755" s="223">
        <v>101.5</v>
      </c>
      <c r="N755" s="223">
        <v>105.9</v>
      </c>
      <c r="O755" s="223">
        <v>110</v>
      </c>
      <c r="P755" s="223">
        <v>101</v>
      </c>
      <c r="Q755" s="223">
        <v>104</v>
      </c>
      <c r="R755" s="223">
        <v>109.62</v>
      </c>
      <c r="S755" s="223">
        <v>103</v>
      </c>
      <c r="T755" s="224">
        <v>125</v>
      </c>
      <c r="U755" s="223">
        <v>110.1</v>
      </c>
      <c r="V755" s="220"/>
      <c r="W755" s="221"/>
      <c r="X755" s="221"/>
      <c r="Y755" s="221"/>
      <c r="Z755" s="221"/>
      <c r="AA755" s="221"/>
      <c r="AB755" s="221"/>
      <c r="AC755" s="221"/>
      <c r="AD755" s="221"/>
      <c r="AE755" s="221"/>
      <c r="AF755" s="221"/>
      <c r="AG755" s="221"/>
      <c r="AH755" s="221"/>
      <c r="AI755" s="221"/>
      <c r="AJ755" s="221"/>
      <c r="AK755" s="221"/>
      <c r="AL755" s="221"/>
      <c r="AM755" s="221"/>
      <c r="AN755" s="221"/>
      <c r="AO755" s="221"/>
      <c r="AP755" s="221"/>
      <c r="AQ755" s="221"/>
      <c r="AR755" s="221"/>
      <c r="AS755" s="221"/>
      <c r="AT755" s="221"/>
      <c r="AU755" s="221"/>
      <c r="AV755" s="221"/>
      <c r="AW755" s="221"/>
      <c r="AX755" s="221"/>
      <c r="AY755" s="221"/>
      <c r="AZ755" s="221"/>
      <c r="BA755" s="221"/>
      <c r="BB755" s="221"/>
      <c r="BC755" s="221"/>
      <c r="BD755" s="221"/>
      <c r="BE755" s="221"/>
      <c r="BF755" s="221"/>
      <c r="BG755" s="221"/>
      <c r="BH755" s="221"/>
      <c r="BI755" s="221"/>
      <c r="BJ755" s="221"/>
      <c r="BK755" s="221"/>
      <c r="BL755" s="221"/>
      <c r="BM755" s="222">
        <v>34</v>
      </c>
    </row>
    <row r="756" spans="1:65">
      <c r="A756" s="30"/>
      <c r="B756" s="19">
        <v>1</v>
      </c>
      <c r="C756" s="9">
        <v>3</v>
      </c>
      <c r="D756" s="223">
        <v>102.8322867774439</v>
      </c>
      <c r="E756" s="223">
        <v>110.51</v>
      </c>
      <c r="F756" s="223">
        <v>91.5</v>
      </c>
      <c r="G756" s="223">
        <v>104</v>
      </c>
      <c r="H756" s="223">
        <v>107</v>
      </c>
      <c r="I756" s="223">
        <v>105.5</v>
      </c>
      <c r="J756" s="223">
        <v>111</v>
      </c>
      <c r="K756" s="223">
        <v>101.5</v>
      </c>
      <c r="L756" s="223">
        <v>93.036749471999997</v>
      </c>
      <c r="M756" s="223">
        <v>101.1</v>
      </c>
      <c r="N756" s="223">
        <v>105.6</v>
      </c>
      <c r="O756" s="223">
        <v>113</v>
      </c>
      <c r="P756" s="223">
        <v>100</v>
      </c>
      <c r="Q756" s="223">
        <v>104</v>
      </c>
      <c r="R756" s="223">
        <v>112.16</v>
      </c>
      <c r="S756" s="223">
        <v>104</v>
      </c>
      <c r="T756" s="224">
        <v>125</v>
      </c>
      <c r="U756" s="223">
        <v>110.8</v>
      </c>
      <c r="V756" s="220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222">
        <v>16</v>
      </c>
    </row>
    <row r="757" spans="1:65">
      <c r="A757" s="30"/>
      <c r="B757" s="19">
        <v>1</v>
      </c>
      <c r="C757" s="9">
        <v>4</v>
      </c>
      <c r="D757" s="223">
        <v>102.20628166016451</v>
      </c>
      <c r="E757" s="223">
        <v>109.8</v>
      </c>
      <c r="F757" s="223">
        <v>92.1</v>
      </c>
      <c r="G757" s="223">
        <v>105</v>
      </c>
      <c r="H757" s="223">
        <v>115</v>
      </c>
      <c r="I757" s="223">
        <v>104</v>
      </c>
      <c r="J757" s="223">
        <v>113.5</v>
      </c>
      <c r="K757" s="223">
        <v>98.1</v>
      </c>
      <c r="L757" s="223">
        <v>97.012186892101639</v>
      </c>
      <c r="M757" s="223">
        <v>100</v>
      </c>
      <c r="N757" s="223">
        <v>106.6</v>
      </c>
      <c r="O757" s="223">
        <v>112</v>
      </c>
      <c r="P757" s="223">
        <v>100</v>
      </c>
      <c r="Q757" s="223">
        <v>102</v>
      </c>
      <c r="R757" s="223">
        <v>109.78</v>
      </c>
      <c r="S757" s="223">
        <v>105</v>
      </c>
      <c r="T757" s="224">
        <v>126</v>
      </c>
      <c r="U757" s="223">
        <v>110.5</v>
      </c>
      <c r="V757" s="220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  <c r="AJ757" s="221"/>
      <c r="AK757" s="221"/>
      <c r="AL757" s="221"/>
      <c r="AM757" s="221"/>
      <c r="AN757" s="221"/>
      <c r="AO757" s="221"/>
      <c r="AP757" s="221"/>
      <c r="AQ757" s="221"/>
      <c r="AR757" s="221"/>
      <c r="AS757" s="221"/>
      <c r="AT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G757" s="221"/>
      <c r="BH757" s="221"/>
      <c r="BI757" s="221"/>
      <c r="BJ757" s="221"/>
      <c r="BK757" s="221"/>
      <c r="BL757" s="221"/>
      <c r="BM757" s="222">
        <v>105.16702970956651</v>
      </c>
    </row>
    <row r="758" spans="1:65">
      <c r="A758" s="30"/>
      <c r="B758" s="19">
        <v>1</v>
      </c>
      <c r="C758" s="9">
        <v>5</v>
      </c>
      <c r="D758" s="223">
        <v>104.13471235698145</v>
      </c>
      <c r="E758" s="223">
        <v>110.47</v>
      </c>
      <c r="F758" s="223">
        <v>96.1</v>
      </c>
      <c r="G758" s="223">
        <v>105.5</v>
      </c>
      <c r="H758" s="223">
        <v>113</v>
      </c>
      <c r="I758" s="223">
        <v>110</v>
      </c>
      <c r="J758" s="223">
        <v>116.5</v>
      </c>
      <c r="K758" s="223">
        <v>101.5</v>
      </c>
      <c r="L758" s="223">
        <v>96.947086809600009</v>
      </c>
      <c r="M758" s="223">
        <v>100.6</v>
      </c>
      <c r="N758" s="223">
        <v>105.2</v>
      </c>
      <c r="O758" s="223">
        <v>113</v>
      </c>
      <c r="P758" s="223">
        <v>101</v>
      </c>
      <c r="Q758" s="223">
        <v>107</v>
      </c>
      <c r="R758" s="223">
        <v>115.2</v>
      </c>
      <c r="S758" s="223">
        <v>103</v>
      </c>
      <c r="T758" s="224">
        <v>121</v>
      </c>
      <c r="U758" s="223">
        <v>110</v>
      </c>
      <c r="V758" s="220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  <c r="AJ758" s="221"/>
      <c r="AK758" s="221"/>
      <c r="AL758" s="221"/>
      <c r="AM758" s="221"/>
      <c r="AN758" s="221"/>
      <c r="AO758" s="221"/>
      <c r="AP758" s="221"/>
      <c r="AQ758" s="221"/>
      <c r="AR758" s="221"/>
      <c r="AS758" s="221"/>
      <c r="AT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G758" s="221"/>
      <c r="BH758" s="221"/>
      <c r="BI758" s="221"/>
      <c r="BJ758" s="221"/>
      <c r="BK758" s="221"/>
      <c r="BL758" s="221"/>
      <c r="BM758" s="222">
        <v>108</v>
      </c>
    </row>
    <row r="759" spans="1:65">
      <c r="A759" s="30"/>
      <c r="B759" s="19">
        <v>1</v>
      </c>
      <c r="C759" s="9">
        <v>6</v>
      </c>
      <c r="D759" s="223">
        <v>105.21196279963264</v>
      </c>
      <c r="E759" s="223">
        <v>111.28</v>
      </c>
      <c r="F759" s="223">
        <v>87.1</v>
      </c>
      <c r="G759" s="223">
        <v>103.5</v>
      </c>
      <c r="H759" s="223">
        <v>109</v>
      </c>
      <c r="I759" s="223">
        <v>105.5</v>
      </c>
      <c r="J759" s="223">
        <v>112.5</v>
      </c>
      <c r="K759" s="223">
        <v>101</v>
      </c>
      <c r="L759" s="223">
        <v>97.564483961999997</v>
      </c>
      <c r="M759" s="223">
        <v>101.7</v>
      </c>
      <c r="N759" s="223">
        <v>107.2</v>
      </c>
      <c r="O759" s="223">
        <v>113</v>
      </c>
      <c r="P759" s="223">
        <v>101</v>
      </c>
      <c r="Q759" s="223">
        <v>107</v>
      </c>
      <c r="R759" s="223">
        <v>110.12</v>
      </c>
      <c r="S759" s="223">
        <v>100</v>
      </c>
      <c r="T759" s="224">
        <v>123.00000000000001</v>
      </c>
      <c r="U759" s="223">
        <v>113</v>
      </c>
      <c r="V759" s="220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  <c r="AJ759" s="221"/>
      <c r="AK759" s="221"/>
      <c r="AL759" s="221"/>
      <c r="AM759" s="221"/>
      <c r="AN759" s="221"/>
      <c r="AO759" s="221"/>
      <c r="AP759" s="221"/>
      <c r="AQ759" s="221"/>
      <c r="AR759" s="221"/>
      <c r="AS759" s="221"/>
      <c r="AT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G759" s="221"/>
      <c r="BH759" s="221"/>
      <c r="BI759" s="221"/>
      <c r="BJ759" s="221"/>
      <c r="BK759" s="221"/>
      <c r="BL759" s="221"/>
      <c r="BM759" s="226"/>
    </row>
    <row r="760" spans="1:65">
      <c r="A760" s="30"/>
      <c r="B760" s="20" t="s">
        <v>267</v>
      </c>
      <c r="C760" s="12"/>
      <c r="D760" s="227">
        <v>103.60759170314662</v>
      </c>
      <c r="E760" s="227">
        <v>110.62833333333333</v>
      </c>
      <c r="F760" s="227">
        <v>91.766666666666666</v>
      </c>
      <c r="G760" s="227">
        <v>104.25</v>
      </c>
      <c r="H760" s="227">
        <v>112.41666666666667</v>
      </c>
      <c r="I760" s="227">
        <v>106.5</v>
      </c>
      <c r="J760" s="227">
        <v>112.58333333333333</v>
      </c>
      <c r="K760" s="227">
        <v>101.85000000000001</v>
      </c>
      <c r="L760" s="227">
        <v>95.718580026150278</v>
      </c>
      <c r="M760" s="227">
        <v>101</v>
      </c>
      <c r="N760" s="227">
        <v>105.61666666666669</v>
      </c>
      <c r="O760" s="227">
        <v>112.33333333333333</v>
      </c>
      <c r="P760" s="227">
        <v>100.5</v>
      </c>
      <c r="Q760" s="227">
        <v>105.16666666666667</v>
      </c>
      <c r="R760" s="227">
        <v>110.05166666666668</v>
      </c>
      <c r="S760" s="227">
        <v>103.66666666666667</v>
      </c>
      <c r="T760" s="227">
        <v>124.5</v>
      </c>
      <c r="U760" s="227">
        <v>110.18333333333334</v>
      </c>
      <c r="V760" s="220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  <c r="AJ760" s="221"/>
      <c r="AK760" s="221"/>
      <c r="AL760" s="221"/>
      <c r="AM760" s="221"/>
      <c r="AN760" s="221"/>
      <c r="AO760" s="221"/>
      <c r="AP760" s="221"/>
      <c r="AQ760" s="221"/>
      <c r="AR760" s="221"/>
      <c r="AS760" s="221"/>
      <c r="AT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G760" s="221"/>
      <c r="BH760" s="221"/>
      <c r="BI760" s="221"/>
      <c r="BJ760" s="221"/>
      <c r="BK760" s="221"/>
      <c r="BL760" s="221"/>
      <c r="BM760" s="226"/>
    </row>
    <row r="761" spans="1:65">
      <c r="A761" s="30"/>
      <c r="B761" s="3" t="s">
        <v>268</v>
      </c>
      <c r="C761" s="29"/>
      <c r="D761" s="223">
        <v>103.48349956721268</v>
      </c>
      <c r="E761" s="223">
        <v>110.605</v>
      </c>
      <c r="F761" s="223">
        <v>91.8</v>
      </c>
      <c r="G761" s="223">
        <v>104.5</v>
      </c>
      <c r="H761" s="223">
        <v>113.75</v>
      </c>
      <c r="I761" s="223">
        <v>105.75</v>
      </c>
      <c r="J761" s="223">
        <v>111.75</v>
      </c>
      <c r="K761" s="223">
        <v>101.5</v>
      </c>
      <c r="L761" s="223">
        <v>96.979636850850824</v>
      </c>
      <c r="M761" s="223">
        <v>101.1</v>
      </c>
      <c r="N761" s="223">
        <v>105.75</v>
      </c>
      <c r="O761" s="223">
        <v>113</v>
      </c>
      <c r="P761" s="223">
        <v>100.5</v>
      </c>
      <c r="Q761" s="223">
        <v>105.5</v>
      </c>
      <c r="R761" s="223">
        <v>109.95</v>
      </c>
      <c r="S761" s="223">
        <v>103.5</v>
      </c>
      <c r="T761" s="223">
        <v>125</v>
      </c>
      <c r="U761" s="223">
        <v>110.3</v>
      </c>
      <c r="V761" s="220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  <c r="AJ761" s="221"/>
      <c r="AK761" s="221"/>
      <c r="AL761" s="221"/>
      <c r="AM761" s="221"/>
      <c r="AN761" s="221"/>
      <c r="AO761" s="221"/>
      <c r="AP761" s="221"/>
      <c r="AQ761" s="221"/>
      <c r="AR761" s="221"/>
      <c r="AS761" s="221"/>
      <c r="AT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G761" s="221"/>
      <c r="BH761" s="221"/>
      <c r="BI761" s="221"/>
      <c r="BJ761" s="221"/>
      <c r="BK761" s="221"/>
      <c r="BL761" s="221"/>
      <c r="BM761" s="226"/>
    </row>
    <row r="762" spans="1:65">
      <c r="A762" s="30"/>
      <c r="B762" s="3" t="s">
        <v>269</v>
      </c>
      <c r="C762" s="29"/>
      <c r="D762" s="223">
        <v>1.293851494344602</v>
      </c>
      <c r="E762" s="223">
        <v>0.51003594644560946</v>
      </c>
      <c r="F762" s="223">
        <v>3.2047880845177072</v>
      </c>
      <c r="G762" s="223">
        <v>1.3693063937629153</v>
      </c>
      <c r="H762" s="223">
        <v>3.6113247800034083</v>
      </c>
      <c r="I762" s="223">
        <v>2.1447610589527217</v>
      </c>
      <c r="J762" s="223">
        <v>2.1775368347439423</v>
      </c>
      <c r="K762" s="223">
        <v>2.4320773014030634</v>
      </c>
      <c r="L762" s="223">
        <v>2.2720658192654146</v>
      </c>
      <c r="M762" s="223">
        <v>0.6196773353931877</v>
      </c>
      <c r="N762" s="223">
        <v>1.3833534135088776</v>
      </c>
      <c r="O762" s="223">
        <v>1.2110601416389968</v>
      </c>
      <c r="P762" s="223">
        <v>0.54772255750516607</v>
      </c>
      <c r="Q762" s="223">
        <v>2.1369760566432809</v>
      </c>
      <c r="R762" s="223">
        <v>3.8745756756923271</v>
      </c>
      <c r="S762" s="223">
        <v>2.338090388900024</v>
      </c>
      <c r="T762" s="223">
        <v>2.1679483388678777</v>
      </c>
      <c r="U762" s="223">
        <v>2.0292034562031138</v>
      </c>
      <c r="V762" s="220"/>
      <c r="W762" s="221"/>
      <c r="X762" s="221"/>
      <c r="Y762" s="221"/>
      <c r="Z762" s="221"/>
      <c r="AA762" s="221"/>
      <c r="AB762" s="221"/>
      <c r="AC762" s="221"/>
      <c r="AD762" s="221"/>
      <c r="AE762" s="221"/>
      <c r="AF762" s="221"/>
      <c r="AG762" s="221"/>
      <c r="AH762" s="221"/>
      <c r="AI762" s="221"/>
      <c r="AJ762" s="221"/>
      <c r="AK762" s="221"/>
      <c r="AL762" s="221"/>
      <c r="AM762" s="221"/>
      <c r="AN762" s="221"/>
      <c r="AO762" s="221"/>
      <c r="AP762" s="221"/>
      <c r="AQ762" s="221"/>
      <c r="AR762" s="221"/>
      <c r="AS762" s="221"/>
      <c r="AT762" s="221"/>
      <c r="AU762" s="221"/>
      <c r="AV762" s="221"/>
      <c r="AW762" s="221"/>
      <c r="AX762" s="221"/>
      <c r="AY762" s="221"/>
      <c r="AZ762" s="221"/>
      <c r="BA762" s="221"/>
      <c r="BB762" s="221"/>
      <c r="BC762" s="221"/>
      <c r="BD762" s="221"/>
      <c r="BE762" s="221"/>
      <c r="BF762" s="221"/>
      <c r="BG762" s="221"/>
      <c r="BH762" s="221"/>
      <c r="BI762" s="221"/>
      <c r="BJ762" s="221"/>
      <c r="BK762" s="221"/>
      <c r="BL762" s="221"/>
      <c r="BM762" s="226"/>
    </row>
    <row r="763" spans="1:65">
      <c r="A763" s="30"/>
      <c r="B763" s="3" t="s">
        <v>87</v>
      </c>
      <c r="C763" s="29"/>
      <c r="D763" s="13">
        <v>1.2487998930152788E-2</v>
      </c>
      <c r="E763" s="13">
        <v>4.6103555127132243E-3</v>
      </c>
      <c r="F763" s="13">
        <v>3.4923226493109777E-2</v>
      </c>
      <c r="G763" s="13">
        <v>1.3134833513313337E-2</v>
      </c>
      <c r="H763" s="13">
        <v>3.212446060788799E-2</v>
      </c>
      <c r="I763" s="13">
        <v>2.013860149251382E-2</v>
      </c>
      <c r="J763" s="13">
        <v>1.9341555897059444E-2</v>
      </c>
      <c r="K763" s="13">
        <v>2.3879011304890164E-2</v>
      </c>
      <c r="L763" s="13">
        <v>2.3736936116736031E-2</v>
      </c>
      <c r="M763" s="13">
        <v>6.1354191623087893E-3</v>
      </c>
      <c r="N763" s="13">
        <v>1.30978704135289E-2</v>
      </c>
      <c r="O763" s="13">
        <v>1.0780950815777421E-2</v>
      </c>
      <c r="P763" s="13">
        <v>5.4499756965688166E-3</v>
      </c>
      <c r="Q763" s="13">
        <v>2.0319899112297441E-2</v>
      </c>
      <c r="R763" s="13">
        <v>3.5206878669343127E-2</v>
      </c>
      <c r="S763" s="13">
        <v>2.2553926581029168E-2</v>
      </c>
      <c r="T763" s="13">
        <v>1.7413239669621508E-2</v>
      </c>
      <c r="U763" s="13">
        <v>1.8416609797638303E-2</v>
      </c>
      <c r="V763" s="155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A764" s="30"/>
      <c r="B764" s="3" t="s">
        <v>270</v>
      </c>
      <c r="C764" s="29"/>
      <c r="D764" s="13">
        <v>-1.4828202438791793E-2</v>
      </c>
      <c r="E764" s="13">
        <v>5.1929807648356974E-2</v>
      </c>
      <c r="F764" s="13">
        <v>-0.12741981094176402</v>
      </c>
      <c r="G764" s="13">
        <v>-8.7197452671147202E-3</v>
      </c>
      <c r="H764" s="13">
        <v>6.8934503305085659E-2</v>
      </c>
      <c r="I764" s="13">
        <v>1.2674792604818075E-2</v>
      </c>
      <c r="J764" s="13">
        <v>7.0519283888191842E-2</v>
      </c>
      <c r="K764" s="13">
        <v>-3.154058566384299E-2</v>
      </c>
      <c r="L764" s="13">
        <v>-8.9842317592399912E-2</v>
      </c>
      <c r="M764" s="13">
        <v>-3.9622966637684276E-2</v>
      </c>
      <c r="N764" s="13">
        <v>4.2754555143558193E-3</v>
      </c>
      <c r="O764" s="13">
        <v>6.8142113013532679E-2</v>
      </c>
      <c r="P764" s="13">
        <v>-4.4377308387002712E-2</v>
      </c>
      <c r="Q764" s="13">
        <v>-3.4520600309395633E-6</v>
      </c>
      <c r="R764" s="13">
        <v>4.6446466830809774E-2</v>
      </c>
      <c r="S764" s="13">
        <v>-1.4266477307986136E-2</v>
      </c>
      <c r="T764" s="13">
        <v>0.18383109558028021</v>
      </c>
      <c r="U764" s="13">
        <v>4.7698443491463571E-2</v>
      </c>
      <c r="V764" s="155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6"/>
    </row>
    <row r="765" spans="1:65">
      <c r="A765" s="30"/>
      <c r="B765" s="46" t="s">
        <v>271</v>
      </c>
      <c r="C765" s="47"/>
      <c r="D765" s="45">
        <v>0.25</v>
      </c>
      <c r="E765" s="45">
        <v>0.75</v>
      </c>
      <c r="F765" s="45">
        <v>1.94</v>
      </c>
      <c r="G765" s="45">
        <v>0.16</v>
      </c>
      <c r="H765" s="45">
        <v>1</v>
      </c>
      <c r="I765" s="45">
        <v>0.16</v>
      </c>
      <c r="J765" s="45">
        <v>1.03</v>
      </c>
      <c r="K765" s="45">
        <v>0.51</v>
      </c>
      <c r="L765" s="45">
        <v>1.38</v>
      </c>
      <c r="M765" s="45">
        <v>0.63</v>
      </c>
      <c r="N765" s="45">
        <v>0.03</v>
      </c>
      <c r="O765" s="45">
        <v>0.99</v>
      </c>
      <c r="P765" s="45">
        <v>0.7</v>
      </c>
      <c r="Q765" s="45">
        <v>0.03</v>
      </c>
      <c r="R765" s="45">
        <v>0.66</v>
      </c>
      <c r="S765" s="45">
        <v>0.25</v>
      </c>
      <c r="T765" s="45">
        <v>2.73</v>
      </c>
      <c r="U765" s="45">
        <v>0.68</v>
      </c>
      <c r="V765" s="155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6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BM766" s="56"/>
    </row>
    <row r="767" spans="1:65" ht="15">
      <c r="B767" s="8" t="s">
        <v>601</v>
      </c>
      <c r="BM767" s="28" t="s">
        <v>328</v>
      </c>
    </row>
    <row r="768" spans="1:65" ht="15">
      <c r="A768" s="25" t="s">
        <v>59</v>
      </c>
      <c r="B768" s="18" t="s">
        <v>110</v>
      </c>
      <c r="C768" s="15" t="s">
        <v>111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17" t="s">
        <v>227</v>
      </c>
      <c r="N768" s="17" t="s">
        <v>227</v>
      </c>
      <c r="O768" s="17" t="s">
        <v>227</v>
      </c>
      <c r="P768" s="17" t="s">
        <v>227</v>
      </c>
      <c r="Q768" s="17" t="s">
        <v>227</v>
      </c>
      <c r="R768" s="17" t="s">
        <v>227</v>
      </c>
      <c r="S768" s="17" t="s">
        <v>227</v>
      </c>
      <c r="T768" s="155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228</v>
      </c>
      <c r="C769" s="9" t="s">
        <v>228</v>
      </c>
      <c r="D769" s="153" t="s">
        <v>232</v>
      </c>
      <c r="E769" s="154" t="s">
        <v>233</v>
      </c>
      <c r="F769" s="154" t="s">
        <v>237</v>
      </c>
      <c r="G769" s="154" t="s">
        <v>242</v>
      </c>
      <c r="H769" s="154" t="s">
        <v>243</v>
      </c>
      <c r="I769" s="154" t="s">
        <v>244</v>
      </c>
      <c r="J769" s="154" t="s">
        <v>245</v>
      </c>
      <c r="K769" s="154" t="s">
        <v>246</v>
      </c>
      <c r="L769" s="154" t="s">
        <v>247</v>
      </c>
      <c r="M769" s="154" t="s">
        <v>248</v>
      </c>
      <c r="N769" s="154" t="s">
        <v>249</v>
      </c>
      <c r="O769" s="154" t="s">
        <v>250</v>
      </c>
      <c r="P769" s="154" t="s">
        <v>251</v>
      </c>
      <c r="Q769" s="154" t="s">
        <v>255</v>
      </c>
      <c r="R769" s="154" t="s">
        <v>259</v>
      </c>
      <c r="S769" s="154" t="s">
        <v>260</v>
      </c>
      <c r="T769" s="155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290</v>
      </c>
      <c r="E770" s="11" t="s">
        <v>290</v>
      </c>
      <c r="F770" s="11" t="s">
        <v>330</v>
      </c>
      <c r="G770" s="11" t="s">
        <v>290</v>
      </c>
      <c r="H770" s="11" t="s">
        <v>290</v>
      </c>
      <c r="I770" s="11" t="s">
        <v>290</v>
      </c>
      <c r="J770" s="11" t="s">
        <v>290</v>
      </c>
      <c r="K770" s="11" t="s">
        <v>290</v>
      </c>
      <c r="L770" s="11" t="s">
        <v>330</v>
      </c>
      <c r="M770" s="11" t="s">
        <v>330</v>
      </c>
      <c r="N770" s="11" t="s">
        <v>330</v>
      </c>
      <c r="O770" s="11" t="s">
        <v>330</v>
      </c>
      <c r="P770" s="11" t="s">
        <v>330</v>
      </c>
      <c r="Q770" s="11" t="s">
        <v>290</v>
      </c>
      <c r="R770" s="11" t="s">
        <v>290</v>
      </c>
      <c r="S770" s="11" t="s">
        <v>330</v>
      </c>
      <c r="T770" s="155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331</v>
      </c>
      <c r="E771" s="26" t="s">
        <v>332</v>
      </c>
      <c r="F771" s="26" t="s">
        <v>334</v>
      </c>
      <c r="G771" s="26" t="s">
        <v>334</v>
      </c>
      <c r="H771" s="26" t="s">
        <v>334</v>
      </c>
      <c r="I771" s="26" t="s">
        <v>334</v>
      </c>
      <c r="J771" s="26" t="s">
        <v>334</v>
      </c>
      <c r="K771" s="26" t="s">
        <v>334</v>
      </c>
      <c r="L771" s="26" t="s">
        <v>332</v>
      </c>
      <c r="M771" s="26" t="s">
        <v>333</v>
      </c>
      <c r="N771" s="26" t="s">
        <v>333</v>
      </c>
      <c r="O771" s="26" t="s">
        <v>332</v>
      </c>
      <c r="P771" s="26" t="s">
        <v>334</v>
      </c>
      <c r="Q771" s="26" t="s">
        <v>332</v>
      </c>
      <c r="R771" s="26" t="s">
        <v>334</v>
      </c>
      <c r="S771" s="26" t="s">
        <v>333</v>
      </c>
      <c r="T771" s="155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08" t="s">
        <v>106</v>
      </c>
      <c r="E772" s="208" t="s">
        <v>345</v>
      </c>
      <c r="F772" s="207">
        <v>1E-3</v>
      </c>
      <c r="G772" s="207">
        <v>1E-3</v>
      </c>
      <c r="H772" s="207">
        <v>1E-3</v>
      </c>
      <c r="I772" s="207">
        <v>1E-3</v>
      </c>
      <c r="J772" s="207">
        <v>1E-3</v>
      </c>
      <c r="K772" s="207">
        <v>1E-3</v>
      </c>
      <c r="L772" s="208" t="s">
        <v>312</v>
      </c>
      <c r="M772" s="208" t="s">
        <v>319</v>
      </c>
      <c r="N772" s="207">
        <v>2E-3</v>
      </c>
      <c r="O772" s="208" t="s">
        <v>312</v>
      </c>
      <c r="P772" s="207">
        <v>1E-3</v>
      </c>
      <c r="Q772" s="207"/>
      <c r="R772" s="216">
        <v>1.5E-3</v>
      </c>
      <c r="S772" s="208" t="s">
        <v>105</v>
      </c>
      <c r="T772" s="209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>
        <v>1</v>
      </c>
    </row>
    <row r="773" spans="1:65">
      <c r="A773" s="30"/>
      <c r="B773" s="19">
        <v>1</v>
      </c>
      <c r="C773" s="9">
        <v>2</v>
      </c>
      <c r="D773" s="213" t="s">
        <v>106</v>
      </c>
      <c r="E773" s="213" t="s">
        <v>345</v>
      </c>
      <c r="F773" s="23">
        <v>1E-3</v>
      </c>
      <c r="G773" s="23">
        <v>1E-3</v>
      </c>
      <c r="H773" s="23">
        <v>1E-3</v>
      </c>
      <c r="I773" s="23">
        <v>1E-3</v>
      </c>
      <c r="J773" s="23">
        <v>2E-3</v>
      </c>
      <c r="K773" s="23">
        <v>1E-3</v>
      </c>
      <c r="L773" s="213" t="s">
        <v>312</v>
      </c>
      <c r="M773" s="213" t="s">
        <v>319</v>
      </c>
      <c r="N773" s="23">
        <v>2E-3</v>
      </c>
      <c r="O773" s="213" t="s">
        <v>312</v>
      </c>
      <c r="P773" s="23">
        <v>1E-3</v>
      </c>
      <c r="Q773" s="23"/>
      <c r="R773" s="23">
        <v>1E-3</v>
      </c>
      <c r="S773" s="213" t="s">
        <v>105</v>
      </c>
      <c r="T773" s="209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>
        <v>2</v>
      </c>
    </row>
    <row r="774" spans="1:65">
      <c r="A774" s="30"/>
      <c r="B774" s="19">
        <v>1</v>
      </c>
      <c r="C774" s="9">
        <v>3</v>
      </c>
      <c r="D774" s="213" t="s">
        <v>106</v>
      </c>
      <c r="E774" s="213" t="s">
        <v>345</v>
      </c>
      <c r="F774" s="23">
        <v>1E-3</v>
      </c>
      <c r="G774" s="213" t="s">
        <v>345</v>
      </c>
      <c r="H774" s="23">
        <v>1E-3</v>
      </c>
      <c r="I774" s="23">
        <v>1E-3</v>
      </c>
      <c r="J774" s="23">
        <v>1E-3</v>
      </c>
      <c r="K774" s="23">
        <v>1E-3</v>
      </c>
      <c r="L774" s="213" t="s">
        <v>312</v>
      </c>
      <c r="M774" s="213" t="s">
        <v>319</v>
      </c>
      <c r="N774" s="213" t="s">
        <v>318</v>
      </c>
      <c r="O774" s="213" t="s">
        <v>312</v>
      </c>
      <c r="P774" s="23">
        <v>2E-3</v>
      </c>
      <c r="Q774" s="23"/>
      <c r="R774" s="23">
        <v>1E-3</v>
      </c>
      <c r="S774" s="213" t="s">
        <v>105</v>
      </c>
      <c r="T774" s="209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16</v>
      </c>
    </row>
    <row r="775" spans="1:65">
      <c r="A775" s="30"/>
      <c r="B775" s="19">
        <v>1</v>
      </c>
      <c r="C775" s="9">
        <v>4</v>
      </c>
      <c r="D775" s="213" t="s">
        <v>106</v>
      </c>
      <c r="E775" s="213" t="s">
        <v>345</v>
      </c>
      <c r="F775" s="23">
        <v>1E-3</v>
      </c>
      <c r="G775" s="23">
        <v>1E-3</v>
      </c>
      <c r="H775" s="23">
        <v>1E-3</v>
      </c>
      <c r="I775" s="23">
        <v>1E-3</v>
      </c>
      <c r="J775" s="23">
        <v>2E-3</v>
      </c>
      <c r="K775" s="23">
        <v>1E-3</v>
      </c>
      <c r="L775" s="213" t="s">
        <v>312</v>
      </c>
      <c r="M775" s="213" t="s">
        <v>319</v>
      </c>
      <c r="N775" s="213" t="s">
        <v>318</v>
      </c>
      <c r="O775" s="213" t="s">
        <v>312</v>
      </c>
      <c r="P775" s="23">
        <v>2E-3</v>
      </c>
      <c r="Q775" s="23">
        <v>1E-3</v>
      </c>
      <c r="R775" s="23">
        <v>1E-3</v>
      </c>
      <c r="S775" s="213" t="s">
        <v>105</v>
      </c>
      <c r="T775" s="209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1">
        <v>1.1909090909090899E-3</v>
      </c>
    </row>
    <row r="776" spans="1:65">
      <c r="A776" s="30"/>
      <c r="B776" s="19">
        <v>1</v>
      </c>
      <c r="C776" s="9">
        <v>5</v>
      </c>
      <c r="D776" s="213" t="s">
        <v>106</v>
      </c>
      <c r="E776" s="23">
        <v>1E-3</v>
      </c>
      <c r="F776" s="23">
        <v>1E-3</v>
      </c>
      <c r="G776" s="23">
        <v>1E-3</v>
      </c>
      <c r="H776" s="23">
        <v>1E-3</v>
      </c>
      <c r="I776" s="23">
        <v>1E-3</v>
      </c>
      <c r="J776" s="213" t="s">
        <v>345</v>
      </c>
      <c r="K776" s="23">
        <v>1E-3</v>
      </c>
      <c r="L776" s="213" t="s">
        <v>312</v>
      </c>
      <c r="M776" s="213" t="s">
        <v>319</v>
      </c>
      <c r="N776" s="213" t="s">
        <v>318</v>
      </c>
      <c r="O776" s="213" t="s">
        <v>312</v>
      </c>
      <c r="P776" s="23">
        <v>1E-3</v>
      </c>
      <c r="Q776" s="23"/>
      <c r="R776" s="23">
        <v>1E-3</v>
      </c>
      <c r="S776" s="213" t="s">
        <v>105</v>
      </c>
      <c r="T776" s="209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1">
        <v>12</v>
      </c>
    </row>
    <row r="777" spans="1:65">
      <c r="A777" s="30"/>
      <c r="B777" s="19">
        <v>1</v>
      </c>
      <c r="C777" s="9">
        <v>6</v>
      </c>
      <c r="D777" s="213" t="s">
        <v>106</v>
      </c>
      <c r="E777" s="213" t="s">
        <v>345</v>
      </c>
      <c r="F777" s="23">
        <v>1E-3</v>
      </c>
      <c r="G777" s="23">
        <v>1E-3</v>
      </c>
      <c r="H777" s="23">
        <v>1E-3</v>
      </c>
      <c r="I777" s="23">
        <v>1E-3</v>
      </c>
      <c r="J777" s="23">
        <v>2E-3</v>
      </c>
      <c r="K777" s="23">
        <v>1E-3</v>
      </c>
      <c r="L777" s="213" t="s">
        <v>312</v>
      </c>
      <c r="M777" s="213" t="s">
        <v>319</v>
      </c>
      <c r="N777" s="213" t="s">
        <v>318</v>
      </c>
      <c r="O777" s="213" t="s">
        <v>312</v>
      </c>
      <c r="P777" s="23">
        <v>2E-3</v>
      </c>
      <c r="Q777" s="23"/>
      <c r="R777" s="23">
        <v>1E-3</v>
      </c>
      <c r="S777" s="213" t="s">
        <v>105</v>
      </c>
      <c r="T777" s="209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57"/>
    </row>
    <row r="778" spans="1:65">
      <c r="A778" s="30"/>
      <c r="B778" s="20" t="s">
        <v>267</v>
      </c>
      <c r="C778" s="12"/>
      <c r="D778" s="215" t="s">
        <v>750</v>
      </c>
      <c r="E778" s="215">
        <v>1E-3</v>
      </c>
      <c r="F778" s="215">
        <v>1E-3</v>
      </c>
      <c r="G778" s="215">
        <v>1E-3</v>
      </c>
      <c r="H778" s="215">
        <v>1E-3</v>
      </c>
      <c r="I778" s="215">
        <v>1E-3</v>
      </c>
      <c r="J778" s="215">
        <v>1.6000000000000001E-3</v>
      </c>
      <c r="K778" s="215">
        <v>1E-3</v>
      </c>
      <c r="L778" s="215" t="s">
        <v>750</v>
      </c>
      <c r="M778" s="215" t="s">
        <v>750</v>
      </c>
      <c r="N778" s="215">
        <v>2E-3</v>
      </c>
      <c r="O778" s="215" t="s">
        <v>750</v>
      </c>
      <c r="P778" s="215">
        <v>1.5000000000000002E-3</v>
      </c>
      <c r="Q778" s="215">
        <v>1E-3</v>
      </c>
      <c r="R778" s="215">
        <v>1.0833333333333335E-3</v>
      </c>
      <c r="S778" s="215" t="s">
        <v>750</v>
      </c>
      <c r="T778" s="209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7"/>
    </row>
    <row r="779" spans="1:65">
      <c r="A779" s="30"/>
      <c r="B779" s="3" t="s">
        <v>268</v>
      </c>
      <c r="C779" s="29"/>
      <c r="D779" s="23" t="s">
        <v>750</v>
      </c>
      <c r="E779" s="23">
        <v>1E-3</v>
      </c>
      <c r="F779" s="23">
        <v>1E-3</v>
      </c>
      <c r="G779" s="23">
        <v>1E-3</v>
      </c>
      <c r="H779" s="23">
        <v>1E-3</v>
      </c>
      <c r="I779" s="23">
        <v>1E-3</v>
      </c>
      <c r="J779" s="23">
        <v>2E-3</v>
      </c>
      <c r="K779" s="23">
        <v>1E-3</v>
      </c>
      <c r="L779" s="23" t="s">
        <v>750</v>
      </c>
      <c r="M779" s="23" t="s">
        <v>750</v>
      </c>
      <c r="N779" s="23">
        <v>2E-3</v>
      </c>
      <c r="O779" s="23" t="s">
        <v>750</v>
      </c>
      <c r="P779" s="23">
        <v>1.5E-3</v>
      </c>
      <c r="Q779" s="23">
        <v>1E-3</v>
      </c>
      <c r="R779" s="23">
        <v>1E-3</v>
      </c>
      <c r="S779" s="23" t="s">
        <v>750</v>
      </c>
      <c r="T779" s="209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7"/>
    </row>
    <row r="780" spans="1:65">
      <c r="A780" s="30"/>
      <c r="B780" s="3" t="s">
        <v>269</v>
      </c>
      <c r="C780" s="29"/>
      <c r="D780" s="23" t="s">
        <v>750</v>
      </c>
      <c r="E780" s="23" t="s">
        <v>750</v>
      </c>
      <c r="F780" s="23">
        <v>0</v>
      </c>
      <c r="G780" s="23">
        <v>0</v>
      </c>
      <c r="H780" s="23">
        <v>0</v>
      </c>
      <c r="I780" s="23">
        <v>0</v>
      </c>
      <c r="J780" s="23">
        <v>5.4772255750516611E-4</v>
      </c>
      <c r="K780" s="23">
        <v>0</v>
      </c>
      <c r="L780" s="23" t="s">
        <v>750</v>
      </c>
      <c r="M780" s="23" t="s">
        <v>750</v>
      </c>
      <c r="N780" s="23">
        <v>0</v>
      </c>
      <c r="O780" s="23" t="s">
        <v>750</v>
      </c>
      <c r="P780" s="23">
        <v>5.4772255750516611E-4</v>
      </c>
      <c r="Q780" s="23" t="s">
        <v>750</v>
      </c>
      <c r="R780" s="23">
        <v>2.0412414523193151E-4</v>
      </c>
      <c r="S780" s="23" t="s">
        <v>750</v>
      </c>
      <c r="T780" s="209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7"/>
    </row>
    <row r="781" spans="1:65">
      <c r="A781" s="30"/>
      <c r="B781" s="3" t="s">
        <v>87</v>
      </c>
      <c r="C781" s="29"/>
      <c r="D781" s="13" t="s">
        <v>750</v>
      </c>
      <c r="E781" s="13" t="s">
        <v>750</v>
      </c>
      <c r="F781" s="13">
        <v>0</v>
      </c>
      <c r="G781" s="13">
        <v>0</v>
      </c>
      <c r="H781" s="13">
        <v>0</v>
      </c>
      <c r="I781" s="13">
        <v>0</v>
      </c>
      <c r="J781" s="13">
        <v>0.34232659844072882</v>
      </c>
      <c r="K781" s="13">
        <v>0</v>
      </c>
      <c r="L781" s="13" t="s">
        <v>750</v>
      </c>
      <c r="M781" s="13" t="s">
        <v>750</v>
      </c>
      <c r="N781" s="13">
        <v>0</v>
      </c>
      <c r="O781" s="13" t="s">
        <v>750</v>
      </c>
      <c r="P781" s="13">
        <v>0.36514837167011066</v>
      </c>
      <c r="Q781" s="13" t="s">
        <v>750</v>
      </c>
      <c r="R781" s="13">
        <v>0.18842228790639828</v>
      </c>
      <c r="S781" s="13" t="s">
        <v>750</v>
      </c>
      <c r="T781" s="155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A782" s="30"/>
      <c r="B782" s="3" t="s">
        <v>270</v>
      </c>
      <c r="C782" s="29"/>
      <c r="D782" s="13" t="s">
        <v>750</v>
      </c>
      <c r="E782" s="13">
        <v>-0.16030534351144965</v>
      </c>
      <c r="F782" s="13">
        <v>-0.16030534351144965</v>
      </c>
      <c r="G782" s="13">
        <v>-0.16030534351144965</v>
      </c>
      <c r="H782" s="13">
        <v>-0.16030534351144965</v>
      </c>
      <c r="I782" s="13">
        <v>-0.16030534351144965</v>
      </c>
      <c r="J782" s="13">
        <v>0.34351145038168052</v>
      </c>
      <c r="K782" s="13">
        <v>-0.16030534351144965</v>
      </c>
      <c r="L782" s="13" t="s">
        <v>750</v>
      </c>
      <c r="M782" s="13" t="s">
        <v>750</v>
      </c>
      <c r="N782" s="13">
        <v>0.6793893129771007</v>
      </c>
      <c r="O782" s="13" t="s">
        <v>750</v>
      </c>
      <c r="P782" s="13">
        <v>0.25954198473282575</v>
      </c>
      <c r="Q782" s="13">
        <v>-0.16030534351144965</v>
      </c>
      <c r="R782" s="13">
        <v>-9.0330788804070306E-2</v>
      </c>
      <c r="S782" s="13" t="s">
        <v>750</v>
      </c>
      <c r="T782" s="155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A783" s="30"/>
      <c r="B783" s="46" t="s">
        <v>271</v>
      </c>
      <c r="C783" s="47"/>
      <c r="D783" s="45">
        <v>10.23</v>
      </c>
      <c r="E783" s="45">
        <v>1.69</v>
      </c>
      <c r="F783" s="45">
        <v>0.56000000000000005</v>
      </c>
      <c r="G783" s="45">
        <v>0.79</v>
      </c>
      <c r="H783" s="45">
        <v>0.56000000000000005</v>
      </c>
      <c r="I783" s="45">
        <v>0.56000000000000005</v>
      </c>
      <c r="J783" s="45">
        <v>0.56000000000000005</v>
      </c>
      <c r="K783" s="45">
        <v>0.56000000000000005</v>
      </c>
      <c r="L783" s="45">
        <v>64.17</v>
      </c>
      <c r="M783" s="45">
        <v>3.48</v>
      </c>
      <c r="N783" s="45">
        <v>0.34</v>
      </c>
      <c r="O783" s="45">
        <v>64.17</v>
      </c>
      <c r="P783" s="45">
        <v>0.79</v>
      </c>
      <c r="Q783" s="45">
        <v>0.56000000000000005</v>
      </c>
      <c r="R783" s="45">
        <v>0.34</v>
      </c>
      <c r="S783" s="45">
        <v>131.6</v>
      </c>
      <c r="T783" s="155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6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BM784" s="56"/>
    </row>
    <row r="785" spans="1:65" ht="15">
      <c r="B785" s="8" t="s">
        <v>602</v>
      </c>
      <c r="BM785" s="28" t="s">
        <v>67</v>
      </c>
    </row>
    <row r="786" spans="1:65" ht="15">
      <c r="A786" s="25" t="s">
        <v>60</v>
      </c>
      <c r="B786" s="18" t="s">
        <v>110</v>
      </c>
      <c r="C786" s="15" t="s">
        <v>111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17" t="s">
        <v>227</v>
      </c>
      <c r="P786" s="17" t="s">
        <v>227</v>
      </c>
      <c r="Q786" s="17" t="s">
        <v>227</v>
      </c>
      <c r="R786" s="17" t="s">
        <v>227</v>
      </c>
      <c r="S786" s="17" t="s">
        <v>227</v>
      </c>
      <c r="T786" s="17" t="s">
        <v>227</v>
      </c>
      <c r="U786" s="17" t="s">
        <v>227</v>
      </c>
      <c r="V786" s="17" t="s">
        <v>227</v>
      </c>
      <c r="W786" s="17" t="s">
        <v>227</v>
      </c>
      <c r="X786" s="17" t="s">
        <v>227</v>
      </c>
      <c r="Y786" s="17" t="s">
        <v>227</v>
      </c>
      <c r="Z786" s="17" t="s">
        <v>227</v>
      </c>
      <c r="AA786" s="17" t="s">
        <v>227</v>
      </c>
      <c r="AB786" s="17" t="s">
        <v>227</v>
      </c>
      <c r="AC786" s="17" t="s">
        <v>227</v>
      </c>
      <c r="AD786" s="17" t="s">
        <v>227</v>
      </c>
      <c r="AE786" s="155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228</v>
      </c>
      <c r="C787" s="9" t="s">
        <v>228</v>
      </c>
      <c r="D787" s="153" t="s">
        <v>231</v>
      </c>
      <c r="E787" s="154" t="s">
        <v>232</v>
      </c>
      <c r="F787" s="154" t="s">
        <v>233</v>
      </c>
      <c r="G787" s="154" t="s">
        <v>234</v>
      </c>
      <c r="H787" s="154" t="s">
        <v>292</v>
      </c>
      <c r="I787" s="154" t="s">
        <v>237</v>
      </c>
      <c r="J787" s="154" t="s">
        <v>238</v>
      </c>
      <c r="K787" s="154" t="s">
        <v>239</v>
      </c>
      <c r="L787" s="154" t="s">
        <v>240</v>
      </c>
      <c r="M787" s="154" t="s">
        <v>241</v>
      </c>
      <c r="N787" s="154" t="s">
        <v>242</v>
      </c>
      <c r="O787" s="154" t="s">
        <v>243</v>
      </c>
      <c r="P787" s="154" t="s">
        <v>244</v>
      </c>
      <c r="Q787" s="154" t="s">
        <v>245</v>
      </c>
      <c r="R787" s="154" t="s">
        <v>246</v>
      </c>
      <c r="S787" s="154" t="s">
        <v>247</v>
      </c>
      <c r="T787" s="154" t="s">
        <v>248</v>
      </c>
      <c r="U787" s="154" t="s">
        <v>249</v>
      </c>
      <c r="V787" s="154" t="s">
        <v>250</v>
      </c>
      <c r="W787" s="154" t="s">
        <v>251</v>
      </c>
      <c r="X787" s="154" t="s">
        <v>252</v>
      </c>
      <c r="Y787" s="154" t="s">
        <v>253</v>
      </c>
      <c r="Z787" s="154" t="s">
        <v>254</v>
      </c>
      <c r="AA787" s="154" t="s">
        <v>255</v>
      </c>
      <c r="AB787" s="154" t="s">
        <v>257</v>
      </c>
      <c r="AC787" s="154" t="s">
        <v>259</v>
      </c>
      <c r="AD787" s="154" t="s">
        <v>260</v>
      </c>
      <c r="AE787" s="155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329</v>
      </c>
      <c r="E788" s="11" t="s">
        <v>290</v>
      </c>
      <c r="F788" s="11" t="s">
        <v>329</v>
      </c>
      <c r="G788" s="11" t="s">
        <v>329</v>
      </c>
      <c r="H788" s="11" t="s">
        <v>330</v>
      </c>
      <c r="I788" s="11" t="s">
        <v>330</v>
      </c>
      <c r="J788" s="11" t="s">
        <v>329</v>
      </c>
      <c r="K788" s="11" t="s">
        <v>329</v>
      </c>
      <c r="L788" s="11" t="s">
        <v>330</v>
      </c>
      <c r="M788" s="11" t="s">
        <v>290</v>
      </c>
      <c r="N788" s="11" t="s">
        <v>290</v>
      </c>
      <c r="O788" s="11" t="s">
        <v>290</v>
      </c>
      <c r="P788" s="11" t="s">
        <v>290</v>
      </c>
      <c r="Q788" s="11" t="s">
        <v>290</v>
      </c>
      <c r="R788" s="11" t="s">
        <v>290</v>
      </c>
      <c r="S788" s="11" t="s">
        <v>330</v>
      </c>
      <c r="T788" s="11" t="s">
        <v>330</v>
      </c>
      <c r="U788" s="11" t="s">
        <v>330</v>
      </c>
      <c r="V788" s="11" t="s">
        <v>330</v>
      </c>
      <c r="W788" s="11" t="s">
        <v>330</v>
      </c>
      <c r="X788" s="11" t="s">
        <v>290</v>
      </c>
      <c r="Y788" s="11" t="s">
        <v>329</v>
      </c>
      <c r="Z788" s="11" t="s">
        <v>329</v>
      </c>
      <c r="AA788" s="11" t="s">
        <v>290</v>
      </c>
      <c r="AB788" s="11" t="s">
        <v>329</v>
      </c>
      <c r="AC788" s="11" t="s">
        <v>290</v>
      </c>
      <c r="AD788" s="11" t="s">
        <v>330</v>
      </c>
      <c r="AE788" s="155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9"/>
      <c r="C789" s="9"/>
      <c r="D789" s="26" t="s">
        <v>333</v>
      </c>
      <c r="E789" s="26" t="s">
        <v>331</v>
      </c>
      <c r="F789" s="26" t="s">
        <v>332</v>
      </c>
      <c r="G789" s="26" t="s">
        <v>331</v>
      </c>
      <c r="H789" s="26" t="s">
        <v>333</v>
      </c>
      <c r="I789" s="26" t="s">
        <v>334</v>
      </c>
      <c r="J789" s="26" t="s">
        <v>334</v>
      </c>
      <c r="K789" s="26" t="s">
        <v>334</v>
      </c>
      <c r="L789" s="26" t="s">
        <v>334</v>
      </c>
      <c r="M789" s="26" t="s">
        <v>334</v>
      </c>
      <c r="N789" s="26" t="s">
        <v>334</v>
      </c>
      <c r="O789" s="26" t="s">
        <v>334</v>
      </c>
      <c r="P789" s="26" t="s">
        <v>334</v>
      </c>
      <c r="Q789" s="26" t="s">
        <v>334</v>
      </c>
      <c r="R789" s="26" t="s">
        <v>334</v>
      </c>
      <c r="S789" s="26" t="s">
        <v>332</v>
      </c>
      <c r="T789" s="26" t="s">
        <v>333</v>
      </c>
      <c r="U789" s="26" t="s">
        <v>333</v>
      </c>
      <c r="V789" s="26" t="s">
        <v>332</v>
      </c>
      <c r="W789" s="26" t="s">
        <v>334</v>
      </c>
      <c r="X789" s="26" t="s">
        <v>266</v>
      </c>
      <c r="Y789" s="26" t="s">
        <v>333</v>
      </c>
      <c r="Z789" s="26" t="s">
        <v>332</v>
      </c>
      <c r="AA789" s="26" t="s">
        <v>332</v>
      </c>
      <c r="AB789" s="26" t="s">
        <v>334</v>
      </c>
      <c r="AC789" s="26" t="s">
        <v>334</v>
      </c>
      <c r="AD789" s="26" t="s">
        <v>333</v>
      </c>
      <c r="AE789" s="155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07">
        <v>0.23940999999999996</v>
      </c>
      <c r="E790" s="207">
        <v>0.28161693838426183</v>
      </c>
      <c r="F790" s="207">
        <v>0.25669999999999998</v>
      </c>
      <c r="G790" s="216">
        <v>0.27232898559999996</v>
      </c>
      <c r="H790" s="207">
        <v>0.25913194249999999</v>
      </c>
      <c r="I790" s="207">
        <v>0.252</v>
      </c>
      <c r="J790" s="207">
        <v>0.22260000000000002</v>
      </c>
      <c r="K790" s="208">
        <v>0.3</v>
      </c>
      <c r="L790" s="207">
        <v>0.2291</v>
      </c>
      <c r="M790" s="207">
        <v>0.24</v>
      </c>
      <c r="N790" s="207">
        <v>0.27</v>
      </c>
      <c r="O790" s="207">
        <v>0.28999999999999998</v>
      </c>
      <c r="P790" s="207">
        <v>0.26</v>
      </c>
      <c r="Q790" s="207">
        <v>0.28000000000000003</v>
      </c>
      <c r="R790" s="208">
        <v>0.28999999999999998</v>
      </c>
      <c r="S790" s="207">
        <v>0.25081545839796893</v>
      </c>
      <c r="T790" s="207">
        <v>0.25</v>
      </c>
      <c r="U790" s="207">
        <v>0.27</v>
      </c>
      <c r="V790" s="207">
        <v>0.22999999999999998</v>
      </c>
      <c r="W790" s="207">
        <v>0.26</v>
      </c>
      <c r="X790" s="207">
        <v>0.24</v>
      </c>
      <c r="Y790" s="207">
        <v>0.27</v>
      </c>
      <c r="Z790" s="207">
        <v>0.2505</v>
      </c>
      <c r="AA790" s="207">
        <v>0.22</v>
      </c>
      <c r="AB790" s="207">
        <v>0.26600000000000001</v>
      </c>
      <c r="AC790" s="207">
        <v>0.27800000000000002</v>
      </c>
      <c r="AD790" s="207">
        <v>0.27</v>
      </c>
      <c r="AE790" s="209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1">
        <v>1</v>
      </c>
    </row>
    <row r="791" spans="1:65">
      <c r="A791" s="30"/>
      <c r="B791" s="19">
        <v>1</v>
      </c>
      <c r="C791" s="9">
        <v>2</v>
      </c>
      <c r="D791" s="23">
        <v>0.23205000000000001</v>
      </c>
      <c r="E791" s="23">
        <v>0.26416148609877926</v>
      </c>
      <c r="F791" s="23">
        <v>0.2545</v>
      </c>
      <c r="G791" s="23">
        <v>0.25407467280000001</v>
      </c>
      <c r="H791" s="23">
        <v>0.25701383319999999</v>
      </c>
      <c r="I791" s="23">
        <v>0.247</v>
      </c>
      <c r="J791" s="23">
        <v>0.23630000000000001</v>
      </c>
      <c r="K791" s="213">
        <v>0.3</v>
      </c>
      <c r="L791" s="23">
        <v>0.23080000000000001</v>
      </c>
      <c r="M791" s="23">
        <v>0.26</v>
      </c>
      <c r="N791" s="23">
        <v>0.27</v>
      </c>
      <c r="O791" s="23">
        <v>0.28999999999999998</v>
      </c>
      <c r="P791" s="23">
        <v>0.26</v>
      </c>
      <c r="Q791" s="23">
        <v>0.27</v>
      </c>
      <c r="R791" s="213">
        <v>0.3</v>
      </c>
      <c r="S791" s="23">
        <v>0.24422155724650399</v>
      </c>
      <c r="T791" s="23">
        <v>0.24</v>
      </c>
      <c r="U791" s="23">
        <v>0.27</v>
      </c>
      <c r="V791" s="23">
        <v>0.24</v>
      </c>
      <c r="W791" s="23">
        <v>0.26</v>
      </c>
      <c r="X791" s="23">
        <v>0.24</v>
      </c>
      <c r="Y791" s="23">
        <v>0.25</v>
      </c>
      <c r="Z791" s="23">
        <v>0.247</v>
      </c>
      <c r="AA791" s="23">
        <v>0.22999999999999998</v>
      </c>
      <c r="AB791" s="23">
        <v>0.26100000000000001</v>
      </c>
      <c r="AC791" s="23">
        <v>0.27</v>
      </c>
      <c r="AD791" s="23">
        <v>0.27</v>
      </c>
      <c r="AE791" s="209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1">
        <v>11</v>
      </c>
    </row>
    <row r="792" spans="1:65">
      <c r="A792" s="30"/>
      <c r="B792" s="19">
        <v>1</v>
      </c>
      <c r="C792" s="9">
        <v>3</v>
      </c>
      <c r="D792" s="23">
        <v>0.23638000000000001</v>
      </c>
      <c r="E792" s="23">
        <v>0.26358881986764882</v>
      </c>
      <c r="F792" s="23">
        <v>0.25829999999999997</v>
      </c>
      <c r="G792" s="23">
        <v>0.25949622769999997</v>
      </c>
      <c r="H792" s="23">
        <v>0.25467233379999998</v>
      </c>
      <c r="I792" s="23">
        <v>0.24</v>
      </c>
      <c r="J792" s="23">
        <v>0.21679999999999999</v>
      </c>
      <c r="K792" s="213">
        <v>0.28999999999999998</v>
      </c>
      <c r="L792" s="23">
        <v>0.23440000000000003</v>
      </c>
      <c r="M792" s="23">
        <v>0.26</v>
      </c>
      <c r="N792" s="23">
        <v>0.28000000000000003</v>
      </c>
      <c r="O792" s="23">
        <v>0.28000000000000003</v>
      </c>
      <c r="P792" s="23">
        <v>0.26</v>
      </c>
      <c r="Q792" s="23">
        <v>0.27</v>
      </c>
      <c r="R792" s="213">
        <v>0.28999999999999998</v>
      </c>
      <c r="S792" s="23">
        <v>0.24190402780118703</v>
      </c>
      <c r="T792" s="23">
        <v>0.25</v>
      </c>
      <c r="U792" s="23">
        <v>0.26</v>
      </c>
      <c r="V792" s="23">
        <v>0.25</v>
      </c>
      <c r="W792" s="23">
        <v>0.25</v>
      </c>
      <c r="X792" s="23">
        <v>0.26</v>
      </c>
      <c r="Y792" s="23">
        <v>0.26</v>
      </c>
      <c r="Z792" s="23">
        <v>0.25409999999999999</v>
      </c>
      <c r="AA792" s="23">
        <v>0.22</v>
      </c>
      <c r="AB792" s="23">
        <v>0.26200000000000001</v>
      </c>
      <c r="AC792" s="23">
        <v>0.27</v>
      </c>
      <c r="AD792" s="23">
        <v>0.28000000000000003</v>
      </c>
      <c r="AE792" s="209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1">
        <v>16</v>
      </c>
    </row>
    <row r="793" spans="1:65">
      <c r="A793" s="30"/>
      <c r="B793" s="19">
        <v>1</v>
      </c>
      <c r="C793" s="9">
        <v>4</v>
      </c>
      <c r="D793" s="23">
        <v>0.23099000000000003</v>
      </c>
      <c r="E793" s="23">
        <v>0.26840347941137077</v>
      </c>
      <c r="F793" s="23">
        <v>0.26069999999999999</v>
      </c>
      <c r="G793" s="23">
        <v>0.25208018229999996</v>
      </c>
      <c r="H793" s="23">
        <v>0.25500002319999998</v>
      </c>
      <c r="I793" s="23">
        <v>0.24299999999999999</v>
      </c>
      <c r="J793" s="23">
        <v>0.20779999999999998</v>
      </c>
      <c r="K793" s="213">
        <v>0.3</v>
      </c>
      <c r="L793" s="23">
        <v>0.2319</v>
      </c>
      <c r="M793" s="23">
        <v>0.26</v>
      </c>
      <c r="N793" s="23">
        <v>0.27</v>
      </c>
      <c r="O793" s="23">
        <v>0.28000000000000003</v>
      </c>
      <c r="P793" s="23">
        <v>0.26</v>
      </c>
      <c r="Q793" s="23">
        <v>0.28000000000000003</v>
      </c>
      <c r="R793" s="213">
        <v>0.3</v>
      </c>
      <c r="S793" s="23">
        <v>0.26855567553007004</v>
      </c>
      <c r="T793" s="23">
        <v>0.25</v>
      </c>
      <c r="U793" s="23">
        <v>0.27</v>
      </c>
      <c r="V793" s="23">
        <v>0.25</v>
      </c>
      <c r="W793" s="23">
        <v>0.25</v>
      </c>
      <c r="X793" s="23">
        <v>0.26</v>
      </c>
      <c r="Y793" s="23">
        <v>0.26</v>
      </c>
      <c r="Z793" s="23">
        <v>0.24030000000000001</v>
      </c>
      <c r="AA793" s="23">
        <v>0.22</v>
      </c>
      <c r="AB793" s="23">
        <v>0.26900000000000002</v>
      </c>
      <c r="AC793" s="23">
        <v>0.25</v>
      </c>
      <c r="AD793" s="23">
        <v>0.28000000000000003</v>
      </c>
      <c r="AE793" s="209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1">
        <v>0.25499513007846492</v>
      </c>
    </row>
    <row r="794" spans="1:65">
      <c r="A794" s="30"/>
      <c r="B794" s="19">
        <v>1</v>
      </c>
      <c r="C794" s="9">
        <v>5</v>
      </c>
      <c r="D794" s="23">
        <v>0.23335999999999998</v>
      </c>
      <c r="E794" s="23">
        <v>0.2650135376683414</v>
      </c>
      <c r="F794" s="23">
        <v>0.25319999999999998</v>
      </c>
      <c r="G794" s="23">
        <v>0.25842514620000001</v>
      </c>
      <c r="H794" s="23">
        <v>0.25193249249999999</v>
      </c>
      <c r="I794" s="23">
        <v>0.24299999999999999</v>
      </c>
      <c r="J794" s="23">
        <v>0.20930000000000001</v>
      </c>
      <c r="K794" s="213">
        <v>0.3</v>
      </c>
      <c r="L794" s="23">
        <v>0.2339</v>
      </c>
      <c r="M794" s="23">
        <v>0.26</v>
      </c>
      <c r="N794" s="23">
        <v>0.28000000000000003</v>
      </c>
      <c r="O794" s="23">
        <v>0.28999999999999998</v>
      </c>
      <c r="P794" s="23">
        <v>0.26</v>
      </c>
      <c r="Q794" s="23">
        <v>0.28000000000000003</v>
      </c>
      <c r="R794" s="213">
        <v>0.3</v>
      </c>
      <c r="S794" s="23">
        <v>0.27011569702223703</v>
      </c>
      <c r="T794" s="23">
        <v>0.25</v>
      </c>
      <c r="U794" s="23">
        <v>0.27</v>
      </c>
      <c r="V794" s="23">
        <v>0.25</v>
      </c>
      <c r="W794" s="23">
        <v>0.26</v>
      </c>
      <c r="X794" s="23">
        <v>0.26</v>
      </c>
      <c r="Y794" s="23">
        <v>0.26</v>
      </c>
      <c r="Z794" s="23">
        <v>0.247</v>
      </c>
      <c r="AA794" s="214">
        <v>0.25</v>
      </c>
      <c r="AB794" s="23">
        <v>0.26400000000000001</v>
      </c>
      <c r="AC794" s="23">
        <v>0.26</v>
      </c>
      <c r="AD794" s="23">
        <v>0.27</v>
      </c>
      <c r="AE794" s="209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211">
        <v>109</v>
      </c>
    </row>
    <row r="795" spans="1:65">
      <c r="A795" s="30"/>
      <c r="B795" s="19">
        <v>1</v>
      </c>
      <c r="C795" s="9">
        <v>6</v>
      </c>
      <c r="D795" s="23">
        <v>0.23266999999999996</v>
      </c>
      <c r="E795" s="23">
        <v>0.27384927154315297</v>
      </c>
      <c r="F795" s="23">
        <v>0.25730000000000003</v>
      </c>
      <c r="G795" s="23">
        <v>0.25507355809999999</v>
      </c>
      <c r="H795" s="23">
        <v>0.25163075009999997</v>
      </c>
      <c r="I795" s="23">
        <v>0.247</v>
      </c>
      <c r="J795" s="23">
        <v>0.22190000000000001</v>
      </c>
      <c r="K795" s="213">
        <v>0.3</v>
      </c>
      <c r="L795" s="23">
        <v>0.23050000000000001</v>
      </c>
      <c r="M795" s="23">
        <v>0.25</v>
      </c>
      <c r="N795" s="23">
        <v>0.25</v>
      </c>
      <c r="O795" s="23">
        <v>0.28000000000000003</v>
      </c>
      <c r="P795" s="23">
        <v>0.26</v>
      </c>
      <c r="Q795" s="23">
        <v>0.27</v>
      </c>
      <c r="R795" s="213">
        <v>0.31</v>
      </c>
      <c r="S795" s="23">
        <v>0.25490244297822007</v>
      </c>
      <c r="T795" s="23">
        <v>0.26</v>
      </c>
      <c r="U795" s="23">
        <v>0.27</v>
      </c>
      <c r="V795" s="23">
        <v>0.25</v>
      </c>
      <c r="W795" s="23">
        <v>0.25</v>
      </c>
      <c r="X795" s="23">
        <v>0.27</v>
      </c>
      <c r="Y795" s="23">
        <v>0.26</v>
      </c>
      <c r="Z795" s="23">
        <v>0.23700000000000002</v>
      </c>
      <c r="AA795" s="23">
        <v>0.22</v>
      </c>
      <c r="AB795" s="23">
        <v>0.26200000000000001</v>
      </c>
      <c r="AC795" s="23">
        <v>0.27500000000000002</v>
      </c>
      <c r="AD795" s="23">
        <v>0.28000000000000003</v>
      </c>
      <c r="AE795" s="209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57"/>
    </row>
    <row r="796" spans="1:65">
      <c r="A796" s="30"/>
      <c r="B796" s="20" t="s">
        <v>267</v>
      </c>
      <c r="C796" s="12"/>
      <c r="D796" s="215">
        <v>0.23414333333333334</v>
      </c>
      <c r="E796" s="215">
        <v>0.26943892216225912</v>
      </c>
      <c r="F796" s="215">
        <v>0.25678333333333331</v>
      </c>
      <c r="G796" s="215">
        <v>0.25857979544999998</v>
      </c>
      <c r="H796" s="215">
        <v>0.25489689588333331</v>
      </c>
      <c r="I796" s="215">
        <v>0.24533333333333332</v>
      </c>
      <c r="J796" s="215">
        <v>0.21911666666666665</v>
      </c>
      <c r="K796" s="215">
        <v>0.29833333333333334</v>
      </c>
      <c r="L796" s="215">
        <v>0.23176666666666665</v>
      </c>
      <c r="M796" s="215">
        <v>0.255</v>
      </c>
      <c r="N796" s="215">
        <v>0.27</v>
      </c>
      <c r="O796" s="215">
        <v>0.28500000000000003</v>
      </c>
      <c r="P796" s="215">
        <v>0.26</v>
      </c>
      <c r="Q796" s="215">
        <v>0.27500000000000002</v>
      </c>
      <c r="R796" s="215">
        <v>0.29833333333333334</v>
      </c>
      <c r="S796" s="215">
        <v>0.25508580982936452</v>
      </c>
      <c r="T796" s="215">
        <v>0.25</v>
      </c>
      <c r="U796" s="215">
        <v>0.26833333333333337</v>
      </c>
      <c r="V796" s="215">
        <v>0.245</v>
      </c>
      <c r="W796" s="215">
        <v>0.255</v>
      </c>
      <c r="X796" s="215">
        <v>0.255</v>
      </c>
      <c r="Y796" s="215">
        <v>0.26</v>
      </c>
      <c r="Z796" s="215">
        <v>0.24598333333333336</v>
      </c>
      <c r="AA796" s="215">
        <v>0.22666666666666666</v>
      </c>
      <c r="AB796" s="215">
        <v>0.26400000000000001</v>
      </c>
      <c r="AC796" s="215">
        <v>0.26716666666666672</v>
      </c>
      <c r="AD796" s="215">
        <v>0.27500000000000002</v>
      </c>
      <c r="AE796" s="209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57"/>
    </row>
    <row r="797" spans="1:65">
      <c r="A797" s="30"/>
      <c r="B797" s="3" t="s">
        <v>268</v>
      </c>
      <c r="C797" s="29"/>
      <c r="D797" s="23">
        <v>0.23301499999999997</v>
      </c>
      <c r="E797" s="23">
        <v>0.26670850853985606</v>
      </c>
      <c r="F797" s="23">
        <v>0.25700000000000001</v>
      </c>
      <c r="G797" s="23">
        <v>0.25674935215</v>
      </c>
      <c r="H797" s="23">
        <v>0.25483617849999995</v>
      </c>
      <c r="I797" s="23">
        <v>0.245</v>
      </c>
      <c r="J797" s="23">
        <v>0.21934999999999999</v>
      </c>
      <c r="K797" s="23">
        <v>0.3</v>
      </c>
      <c r="L797" s="23">
        <v>0.23135</v>
      </c>
      <c r="M797" s="23">
        <v>0.26</v>
      </c>
      <c r="N797" s="23">
        <v>0.27</v>
      </c>
      <c r="O797" s="23">
        <v>0.28500000000000003</v>
      </c>
      <c r="P797" s="23">
        <v>0.26</v>
      </c>
      <c r="Q797" s="23">
        <v>0.27500000000000002</v>
      </c>
      <c r="R797" s="23">
        <v>0.3</v>
      </c>
      <c r="S797" s="23">
        <v>0.2528589506880945</v>
      </c>
      <c r="T797" s="23">
        <v>0.25</v>
      </c>
      <c r="U797" s="23">
        <v>0.27</v>
      </c>
      <c r="V797" s="23">
        <v>0.25</v>
      </c>
      <c r="W797" s="23">
        <v>0.255</v>
      </c>
      <c r="X797" s="23">
        <v>0.26</v>
      </c>
      <c r="Y797" s="23">
        <v>0.26</v>
      </c>
      <c r="Z797" s="23">
        <v>0.247</v>
      </c>
      <c r="AA797" s="23">
        <v>0.22</v>
      </c>
      <c r="AB797" s="23">
        <v>0.26300000000000001</v>
      </c>
      <c r="AC797" s="23">
        <v>0.27</v>
      </c>
      <c r="AD797" s="23">
        <v>0.27500000000000002</v>
      </c>
      <c r="AE797" s="209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7"/>
    </row>
    <row r="798" spans="1:65">
      <c r="A798" s="30"/>
      <c r="B798" s="3" t="s">
        <v>269</v>
      </c>
      <c r="C798" s="29"/>
      <c r="D798" s="23">
        <v>3.1575412375243125E-3</v>
      </c>
      <c r="E798" s="23">
        <v>7.0779440324971344E-3</v>
      </c>
      <c r="F798" s="23">
        <v>2.6821011663743523E-3</v>
      </c>
      <c r="G798" s="23">
        <v>7.2765210888989127E-3</v>
      </c>
      <c r="H798" s="23">
        <v>2.8959800592495062E-3</v>
      </c>
      <c r="I798" s="23">
        <v>4.2268979957726322E-3</v>
      </c>
      <c r="J798" s="23">
        <v>1.0439811620267235E-2</v>
      </c>
      <c r="K798" s="23">
        <v>4.0824829046386332E-3</v>
      </c>
      <c r="L798" s="23">
        <v>2.0568584459477726E-3</v>
      </c>
      <c r="M798" s="23">
        <v>8.3666002653407633E-3</v>
      </c>
      <c r="N798" s="23">
        <v>1.0954451150103333E-2</v>
      </c>
      <c r="O798" s="23">
        <v>5.4772255750516353E-3</v>
      </c>
      <c r="P798" s="23">
        <v>0</v>
      </c>
      <c r="Q798" s="23">
        <v>5.4772255750516656E-3</v>
      </c>
      <c r="R798" s="23">
        <v>7.5277265270908174E-3</v>
      </c>
      <c r="S798" s="23">
        <v>1.1978277650796143E-2</v>
      </c>
      <c r="T798" s="23">
        <v>6.324555320336764E-3</v>
      </c>
      <c r="U798" s="23">
        <v>4.0824829046386332E-3</v>
      </c>
      <c r="V798" s="23">
        <v>8.3666002653407633E-3</v>
      </c>
      <c r="W798" s="23">
        <v>5.4772255750516656E-3</v>
      </c>
      <c r="X798" s="23">
        <v>1.2247448713915901E-2</v>
      </c>
      <c r="Y798" s="23">
        <v>6.324555320336764E-3</v>
      </c>
      <c r="Z798" s="23">
        <v>6.3458385314051719E-3</v>
      </c>
      <c r="AA798" s="23">
        <v>1.2110601416389965E-2</v>
      </c>
      <c r="AB798" s="23">
        <v>3.0331501776206232E-3</v>
      </c>
      <c r="AC798" s="23">
        <v>1.0400320507881805E-2</v>
      </c>
      <c r="AD798" s="23">
        <v>5.4772255750516656E-3</v>
      </c>
      <c r="AE798" s="209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57"/>
    </row>
    <row r="799" spans="1:65">
      <c r="A799" s="30"/>
      <c r="B799" s="3" t="s">
        <v>87</v>
      </c>
      <c r="C799" s="29"/>
      <c r="D799" s="13">
        <v>1.3485505619880895E-2</v>
      </c>
      <c r="E799" s="13">
        <v>2.6269196653907031E-2</v>
      </c>
      <c r="F799" s="13">
        <v>1.0444997078111324E-2</v>
      </c>
      <c r="G799" s="13">
        <v>2.8140331212791643E-2</v>
      </c>
      <c r="H799" s="13">
        <v>1.1361378290675617E-2</v>
      </c>
      <c r="I799" s="13">
        <v>1.7229203787116707E-2</v>
      </c>
      <c r="J799" s="13">
        <v>4.7644991041000548E-2</v>
      </c>
      <c r="K799" s="13">
        <v>1.3684300239012178E-2</v>
      </c>
      <c r="L799" s="13">
        <v>8.8746948624238726E-3</v>
      </c>
      <c r="M799" s="13">
        <v>3.2810197118983385E-2</v>
      </c>
      <c r="N799" s="13">
        <v>4.0572041296679011E-2</v>
      </c>
      <c r="O799" s="13">
        <v>1.9218335351058366E-2</v>
      </c>
      <c r="P799" s="13">
        <v>0</v>
      </c>
      <c r="Q799" s="13">
        <v>1.9917183909278782E-2</v>
      </c>
      <c r="R799" s="13">
        <v>2.5232602884103297E-2</v>
      </c>
      <c r="S799" s="13">
        <v>4.6957836105461205E-2</v>
      </c>
      <c r="T799" s="13">
        <v>2.5298221281347056E-2</v>
      </c>
      <c r="U799" s="13">
        <v>1.5214222004864469E-2</v>
      </c>
      <c r="V799" s="13">
        <v>3.4149388838125565E-2</v>
      </c>
      <c r="W799" s="13">
        <v>2.1479315980594767E-2</v>
      </c>
      <c r="X799" s="13">
        <v>4.8029210642807456E-2</v>
      </c>
      <c r="Y799" s="13">
        <v>2.4325212770526013E-2</v>
      </c>
      <c r="Z799" s="13">
        <v>2.5797839412176317E-2</v>
      </c>
      <c r="AA799" s="13">
        <v>5.3429123895838079E-2</v>
      </c>
      <c r="AB799" s="13">
        <v>1.1489205218259935E-2</v>
      </c>
      <c r="AC799" s="13">
        <v>3.8928211507979302E-2</v>
      </c>
      <c r="AD799" s="13">
        <v>1.9917183909278782E-2</v>
      </c>
      <c r="AE799" s="155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3" t="s">
        <v>270</v>
      </c>
      <c r="C800" s="29"/>
      <c r="D800" s="13">
        <v>-8.177331362648077E-2</v>
      </c>
      <c r="E800" s="13">
        <v>5.6643403657747005E-2</v>
      </c>
      <c r="F800" s="13">
        <v>7.0126957103775478E-3</v>
      </c>
      <c r="G800" s="13">
        <v>1.4057779732624898E-2</v>
      </c>
      <c r="H800" s="13">
        <v>-3.852394949714899E-4</v>
      </c>
      <c r="I800" s="13">
        <v>-3.7890122615904631E-2</v>
      </c>
      <c r="J800" s="13">
        <v>-0.14070254361625667</v>
      </c>
      <c r="K800" s="13">
        <v>0.16995698404723547</v>
      </c>
      <c r="L800" s="13">
        <v>-9.1093753063639316E-2</v>
      </c>
      <c r="M800" s="13">
        <v>1.909809624045522E-5</v>
      </c>
      <c r="N800" s="13">
        <v>5.8843750925431149E-2</v>
      </c>
      <c r="O800" s="13">
        <v>0.11766840375462184</v>
      </c>
      <c r="P800" s="13">
        <v>1.962731570597076E-2</v>
      </c>
      <c r="Q800" s="13">
        <v>7.8451968535161454E-2</v>
      </c>
      <c r="R800" s="13">
        <v>0.16995698404723547</v>
      </c>
      <c r="S800" s="13">
        <v>3.5561365768721487E-4</v>
      </c>
      <c r="T800" s="13">
        <v>-1.9589119513489739E-2</v>
      </c>
      <c r="U800" s="13">
        <v>5.2307678388854528E-2</v>
      </c>
      <c r="V800" s="13">
        <v>-3.9197337123219933E-2</v>
      </c>
      <c r="W800" s="13">
        <v>1.909809624045522E-5</v>
      </c>
      <c r="X800" s="13">
        <v>1.909809624045522E-5</v>
      </c>
      <c r="Y800" s="13">
        <v>1.962731570597076E-2</v>
      </c>
      <c r="Z800" s="13">
        <v>-3.5341054326639587E-2</v>
      </c>
      <c r="AA800" s="13">
        <v>-0.11109413502556409</v>
      </c>
      <c r="AB800" s="13">
        <v>3.5313889793754827E-2</v>
      </c>
      <c r="AC800" s="13">
        <v>4.7732427613250916E-2</v>
      </c>
      <c r="AD800" s="13">
        <v>7.8451968535161454E-2</v>
      </c>
      <c r="AE800" s="155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A801" s="30"/>
      <c r="B801" s="46" t="s">
        <v>271</v>
      </c>
      <c r="C801" s="47"/>
      <c r="D801" s="45">
        <v>1.33</v>
      </c>
      <c r="E801" s="45">
        <v>0.75</v>
      </c>
      <c r="F801" s="45">
        <v>0</v>
      </c>
      <c r="G801" s="45">
        <v>0.11</v>
      </c>
      <c r="H801" s="45">
        <v>0.11</v>
      </c>
      <c r="I801" s="45">
        <v>0.67</v>
      </c>
      <c r="J801" s="45">
        <v>2.2200000000000002</v>
      </c>
      <c r="K801" s="45">
        <v>2.4500000000000002</v>
      </c>
      <c r="L801" s="45">
        <v>1.47</v>
      </c>
      <c r="M801" s="45">
        <v>0.11</v>
      </c>
      <c r="N801" s="45">
        <v>0.78</v>
      </c>
      <c r="O801" s="45">
        <v>1.66</v>
      </c>
      <c r="P801" s="45">
        <v>0.19</v>
      </c>
      <c r="Q801" s="45">
        <v>1.07</v>
      </c>
      <c r="R801" s="45">
        <v>2.4500000000000002</v>
      </c>
      <c r="S801" s="45">
        <v>0.1</v>
      </c>
      <c r="T801" s="45">
        <v>0.4</v>
      </c>
      <c r="U801" s="45">
        <v>0.68</v>
      </c>
      <c r="V801" s="45">
        <v>0.69</v>
      </c>
      <c r="W801" s="45">
        <v>0.11</v>
      </c>
      <c r="X801" s="45">
        <v>0.11</v>
      </c>
      <c r="Y801" s="45">
        <v>0.19</v>
      </c>
      <c r="Z801" s="45">
        <v>0.64</v>
      </c>
      <c r="AA801" s="45">
        <v>1.77</v>
      </c>
      <c r="AB801" s="45">
        <v>0.43</v>
      </c>
      <c r="AC801" s="45">
        <v>0.61</v>
      </c>
      <c r="AD801" s="45">
        <v>1.07</v>
      </c>
      <c r="AE801" s="155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6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BM802" s="56"/>
    </row>
    <row r="803" spans="1:65" ht="15">
      <c r="B803" s="8" t="s">
        <v>603</v>
      </c>
      <c r="BM803" s="28" t="s">
        <v>67</v>
      </c>
    </row>
    <row r="804" spans="1:65" ht="15">
      <c r="A804" s="25" t="s">
        <v>6</v>
      </c>
      <c r="B804" s="18" t="s">
        <v>110</v>
      </c>
      <c r="C804" s="15" t="s">
        <v>111</v>
      </c>
      <c r="D804" s="16" t="s">
        <v>227</v>
      </c>
      <c r="E804" s="17" t="s">
        <v>227</v>
      </c>
      <c r="F804" s="17" t="s">
        <v>227</v>
      </c>
      <c r="G804" s="17" t="s">
        <v>227</v>
      </c>
      <c r="H804" s="17" t="s">
        <v>227</v>
      </c>
      <c r="I804" s="17" t="s">
        <v>227</v>
      </c>
      <c r="J804" s="17" t="s">
        <v>227</v>
      </c>
      <c r="K804" s="17" t="s">
        <v>227</v>
      </c>
      <c r="L804" s="17" t="s">
        <v>227</v>
      </c>
      <c r="M804" s="17" t="s">
        <v>227</v>
      </c>
      <c r="N804" s="17" t="s">
        <v>227</v>
      </c>
      <c r="O804" s="17" t="s">
        <v>227</v>
      </c>
      <c r="P804" s="17" t="s">
        <v>227</v>
      </c>
      <c r="Q804" s="17" t="s">
        <v>227</v>
      </c>
      <c r="R804" s="17" t="s">
        <v>227</v>
      </c>
      <c r="S804" s="17" t="s">
        <v>227</v>
      </c>
      <c r="T804" s="17" t="s">
        <v>227</v>
      </c>
      <c r="U804" s="17" t="s">
        <v>227</v>
      </c>
      <c r="V804" s="17" t="s">
        <v>227</v>
      </c>
      <c r="W804" s="17" t="s">
        <v>227</v>
      </c>
      <c r="X804" s="17" t="s">
        <v>227</v>
      </c>
      <c r="Y804" s="17" t="s">
        <v>227</v>
      </c>
      <c r="Z804" s="17" t="s">
        <v>227</v>
      </c>
      <c r="AA804" s="17" t="s">
        <v>227</v>
      </c>
      <c r="AB804" s="17" t="s">
        <v>227</v>
      </c>
      <c r="AC804" s="17" t="s">
        <v>227</v>
      </c>
      <c r="AD804" s="155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228</v>
      </c>
      <c r="C805" s="9" t="s">
        <v>228</v>
      </c>
      <c r="D805" s="153" t="s">
        <v>232</v>
      </c>
      <c r="E805" s="154" t="s">
        <v>233</v>
      </c>
      <c r="F805" s="154" t="s">
        <v>234</v>
      </c>
      <c r="G805" s="154" t="s">
        <v>292</v>
      </c>
      <c r="H805" s="154" t="s">
        <v>237</v>
      </c>
      <c r="I805" s="154" t="s">
        <v>239</v>
      </c>
      <c r="J805" s="154" t="s">
        <v>240</v>
      </c>
      <c r="K805" s="154" t="s">
        <v>241</v>
      </c>
      <c r="L805" s="154" t="s">
        <v>242</v>
      </c>
      <c r="M805" s="154" t="s">
        <v>243</v>
      </c>
      <c r="N805" s="154" t="s">
        <v>244</v>
      </c>
      <c r="O805" s="154" t="s">
        <v>245</v>
      </c>
      <c r="P805" s="154" t="s">
        <v>246</v>
      </c>
      <c r="Q805" s="154" t="s">
        <v>247</v>
      </c>
      <c r="R805" s="154" t="s">
        <v>248</v>
      </c>
      <c r="S805" s="154" t="s">
        <v>249</v>
      </c>
      <c r="T805" s="154" t="s">
        <v>250</v>
      </c>
      <c r="U805" s="154" t="s">
        <v>251</v>
      </c>
      <c r="V805" s="154" t="s">
        <v>252</v>
      </c>
      <c r="W805" s="154" t="s">
        <v>253</v>
      </c>
      <c r="X805" s="154" t="s">
        <v>254</v>
      </c>
      <c r="Y805" s="154" t="s">
        <v>255</v>
      </c>
      <c r="Z805" s="154" t="s">
        <v>257</v>
      </c>
      <c r="AA805" s="154" t="s">
        <v>258</v>
      </c>
      <c r="AB805" s="154" t="s">
        <v>259</v>
      </c>
      <c r="AC805" s="154" t="s">
        <v>260</v>
      </c>
      <c r="AD805" s="155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290</v>
      </c>
      <c r="E806" s="11" t="s">
        <v>290</v>
      </c>
      <c r="F806" s="11" t="s">
        <v>329</v>
      </c>
      <c r="G806" s="11" t="s">
        <v>330</v>
      </c>
      <c r="H806" s="11" t="s">
        <v>330</v>
      </c>
      <c r="I806" s="11" t="s">
        <v>329</v>
      </c>
      <c r="J806" s="11" t="s">
        <v>330</v>
      </c>
      <c r="K806" s="11" t="s">
        <v>290</v>
      </c>
      <c r="L806" s="11" t="s">
        <v>290</v>
      </c>
      <c r="M806" s="11" t="s">
        <v>290</v>
      </c>
      <c r="N806" s="11" t="s">
        <v>290</v>
      </c>
      <c r="O806" s="11" t="s">
        <v>290</v>
      </c>
      <c r="P806" s="11" t="s">
        <v>290</v>
      </c>
      <c r="Q806" s="11" t="s">
        <v>330</v>
      </c>
      <c r="R806" s="11" t="s">
        <v>330</v>
      </c>
      <c r="S806" s="11" t="s">
        <v>330</v>
      </c>
      <c r="T806" s="11" t="s">
        <v>330</v>
      </c>
      <c r="U806" s="11" t="s">
        <v>330</v>
      </c>
      <c r="V806" s="11" t="s">
        <v>290</v>
      </c>
      <c r="W806" s="11" t="s">
        <v>290</v>
      </c>
      <c r="X806" s="11" t="s">
        <v>329</v>
      </c>
      <c r="Y806" s="11" t="s">
        <v>290</v>
      </c>
      <c r="Z806" s="11" t="s">
        <v>290</v>
      </c>
      <c r="AA806" s="11" t="s">
        <v>329</v>
      </c>
      <c r="AB806" s="11" t="s">
        <v>290</v>
      </c>
      <c r="AC806" s="11" t="s">
        <v>330</v>
      </c>
      <c r="AD806" s="155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331</v>
      </c>
      <c r="E807" s="26" t="s">
        <v>332</v>
      </c>
      <c r="F807" s="26" t="s">
        <v>331</v>
      </c>
      <c r="G807" s="26" t="s">
        <v>333</v>
      </c>
      <c r="H807" s="26" t="s">
        <v>334</v>
      </c>
      <c r="I807" s="26" t="s">
        <v>334</v>
      </c>
      <c r="J807" s="26" t="s">
        <v>334</v>
      </c>
      <c r="K807" s="26" t="s">
        <v>334</v>
      </c>
      <c r="L807" s="26" t="s">
        <v>334</v>
      </c>
      <c r="M807" s="26" t="s">
        <v>334</v>
      </c>
      <c r="N807" s="26" t="s">
        <v>334</v>
      </c>
      <c r="O807" s="26" t="s">
        <v>334</v>
      </c>
      <c r="P807" s="26" t="s">
        <v>334</v>
      </c>
      <c r="Q807" s="26" t="s">
        <v>332</v>
      </c>
      <c r="R807" s="26" t="s">
        <v>333</v>
      </c>
      <c r="S807" s="26" t="s">
        <v>333</v>
      </c>
      <c r="T807" s="26" t="s">
        <v>332</v>
      </c>
      <c r="U807" s="26" t="s">
        <v>334</v>
      </c>
      <c r="V807" s="26" t="s">
        <v>266</v>
      </c>
      <c r="W807" s="26" t="s">
        <v>333</v>
      </c>
      <c r="X807" s="26" t="s">
        <v>332</v>
      </c>
      <c r="Y807" s="26" t="s">
        <v>332</v>
      </c>
      <c r="Z807" s="26" t="s">
        <v>334</v>
      </c>
      <c r="AA807" s="26" t="s">
        <v>331</v>
      </c>
      <c r="AB807" s="26" t="s">
        <v>334</v>
      </c>
      <c r="AC807" s="26" t="s">
        <v>333</v>
      </c>
      <c r="AD807" s="155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1">
        <v>0.29166127511496504</v>
      </c>
      <c r="E808" s="21">
        <v>0.3</v>
      </c>
      <c r="F808" s="149">
        <v>6.1900041650000004</v>
      </c>
      <c r="G808" s="149" t="s">
        <v>104</v>
      </c>
      <c r="H808" s="21">
        <v>0.27</v>
      </c>
      <c r="I808" s="149" t="s">
        <v>104</v>
      </c>
      <c r="J808" s="21">
        <v>0.27</v>
      </c>
      <c r="K808" s="21">
        <v>0.28000000000000003</v>
      </c>
      <c r="L808" s="21">
        <v>0.26</v>
      </c>
      <c r="M808" s="21">
        <v>0.26</v>
      </c>
      <c r="N808" s="21">
        <v>0.28999999999999998</v>
      </c>
      <c r="O808" s="21">
        <v>0.25</v>
      </c>
      <c r="P808" s="156">
        <v>0.35</v>
      </c>
      <c r="Q808" s="21">
        <v>0.24712680405000001</v>
      </c>
      <c r="R808" s="21">
        <v>0.17</v>
      </c>
      <c r="S808" s="21">
        <v>0.17</v>
      </c>
      <c r="T808" s="149">
        <v>0.14000000000000001</v>
      </c>
      <c r="U808" s="21">
        <v>0.28000000000000003</v>
      </c>
      <c r="V808" s="21">
        <v>0.24</v>
      </c>
      <c r="W808" s="21">
        <v>0.26</v>
      </c>
      <c r="X808" s="149" t="s">
        <v>103</v>
      </c>
      <c r="Y808" s="21">
        <v>0.17</v>
      </c>
      <c r="Z808" s="156">
        <v>0.32</v>
      </c>
      <c r="AA808" s="149">
        <v>0.65700000000000003</v>
      </c>
      <c r="AB808" s="149">
        <v>0.51</v>
      </c>
      <c r="AC808" s="149">
        <v>0.13</v>
      </c>
      <c r="AD808" s="155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0.29775275186055394</v>
      </c>
      <c r="E809" s="11">
        <v>0.28000000000000003</v>
      </c>
      <c r="F809" s="150">
        <v>3.9428170470000001</v>
      </c>
      <c r="G809" s="150" t="s">
        <v>104</v>
      </c>
      <c r="H809" s="11">
        <v>0.26</v>
      </c>
      <c r="I809" s="150" t="s">
        <v>104</v>
      </c>
      <c r="J809" s="11">
        <v>0.28000000000000003</v>
      </c>
      <c r="K809" s="11">
        <v>0.26</v>
      </c>
      <c r="L809" s="11">
        <v>0.25</v>
      </c>
      <c r="M809" s="11">
        <v>0.25</v>
      </c>
      <c r="N809" s="11">
        <v>0.26</v>
      </c>
      <c r="O809" s="11">
        <v>0.25</v>
      </c>
      <c r="P809" s="11">
        <v>0.28000000000000003</v>
      </c>
      <c r="Q809" s="11">
        <v>0.24802496250000003</v>
      </c>
      <c r="R809" s="11">
        <v>0.17</v>
      </c>
      <c r="S809" s="11">
        <v>0.18</v>
      </c>
      <c r="T809" s="150">
        <v>0.16</v>
      </c>
      <c r="U809" s="11">
        <v>0.28999999999999998</v>
      </c>
      <c r="V809" s="11">
        <v>0.23</v>
      </c>
      <c r="W809" s="11">
        <v>0.24</v>
      </c>
      <c r="X809" s="150" t="s">
        <v>103</v>
      </c>
      <c r="Y809" s="11">
        <v>0.18</v>
      </c>
      <c r="Z809" s="11">
        <v>0.25</v>
      </c>
      <c r="AA809" s="150">
        <v>0.57600000000000007</v>
      </c>
      <c r="AB809" s="150">
        <v>0.39</v>
      </c>
      <c r="AC809" s="150">
        <v>0.16</v>
      </c>
      <c r="AD809" s="155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36</v>
      </c>
    </row>
    <row r="810" spans="1:65">
      <c r="A810" s="30"/>
      <c r="B810" s="19">
        <v>1</v>
      </c>
      <c r="C810" s="9">
        <v>3</v>
      </c>
      <c r="D810" s="11">
        <v>0.27742007765214183</v>
      </c>
      <c r="E810" s="11">
        <v>0.3</v>
      </c>
      <c r="F810" s="150">
        <v>4.1073420719999998</v>
      </c>
      <c r="G810" s="150" t="s">
        <v>104</v>
      </c>
      <c r="H810" s="11">
        <v>0.26</v>
      </c>
      <c r="I810" s="150" t="s">
        <v>104</v>
      </c>
      <c r="J810" s="11">
        <v>0.27</v>
      </c>
      <c r="K810" s="11">
        <v>0.28000000000000003</v>
      </c>
      <c r="L810" s="11">
        <v>0.24</v>
      </c>
      <c r="M810" s="11">
        <v>0.21</v>
      </c>
      <c r="N810" s="11">
        <v>0.28000000000000003</v>
      </c>
      <c r="O810" s="11">
        <v>0.24</v>
      </c>
      <c r="P810" s="11">
        <v>0.25</v>
      </c>
      <c r="Q810" s="11">
        <v>0.28546454055000003</v>
      </c>
      <c r="R810" s="11">
        <v>0.17</v>
      </c>
      <c r="S810" s="11">
        <v>0.17</v>
      </c>
      <c r="T810" s="150">
        <v>0.16</v>
      </c>
      <c r="U810" s="11">
        <v>0.27</v>
      </c>
      <c r="V810" s="11">
        <v>0.22</v>
      </c>
      <c r="W810" s="11">
        <v>0.25</v>
      </c>
      <c r="X810" s="150" t="s">
        <v>103</v>
      </c>
      <c r="Y810" s="11">
        <v>0.2</v>
      </c>
      <c r="Z810" s="11">
        <v>0.26</v>
      </c>
      <c r="AA810" s="150">
        <v>0.58499999999999996</v>
      </c>
      <c r="AB810" s="150">
        <v>0.46</v>
      </c>
      <c r="AC810" s="150">
        <v>0.17</v>
      </c>
      <c r="AD810" s="155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0.2786969381283857</v>
      </c>
      <c r="E811" s="11">
        <v>0.28999999999999998</v>
      </c>
      <c r="F811" s="150">
        <v>0.83230015300000004</v>
      </c>
      <c r="G811" s="150" t="s">
        <v>104</v>
      </c>
      <c r="H811" s="11">
        <v>0.28000000000000003</v>
      </c>
      <c r="I811" s="150" t="s">
        <v>104</v>
      </c>
      <c r="J811" s="11">
        <v>0.27</v>
      </c>
      <c r="K811" s="11">
        <v>0.28000000000000003</v>
      </c>
      <c r="L811" s="11">
        <v>0.25</v>
      </c>
      <c r="M811" s="11">
        <v>0.27</v>
      </c>
      <c r="N811" s="11">
        <v>0.25</v>
      </c>
      <c r="O811" s="151">
        <v>0.28000000000000003</v>
      </c>
      <c r="P811" s="11">
        <v>0.23</v>
      </c>
      <c r="Q811" s="11">
        <v>0.29020339110000004</v>
      </c>
      <c r="R811" s="11">
        <v>0.17</v>
      </c>
      <c r="S811" s="11">
        <v>0.18</v>
      </c>
      <c r="T811" s="150">
        <v>0.14000000000000001</v>
      </c>
      <c r="U811" s="11">
        <v>0.28000000000000003</v>
      </c>
      <c r="V811" s="11">
        <v>0.21</v>
      </c>
      <c r="W811" s="11">
        <v>0.24</v>
      </c>
      <c r="X811" s="150" t="s">
        <v>103</v>
      </c>
      <c r="Y811" s="11">
        <v>0.19</v>
      </c>
      <c r="Z811" s="11">
        <v>0.25</v>
      </c>
      <c r="AA811" s="150">
        <v>0.51300000000000001</v>
      </c>
      <c r="AB811" s="150">
        <v>0.33</v>
      </c>
      <c r="AC811" s="150">
        <v>0.13</v>
      </c>
      <c r="AD811" s="155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0.24620819592130783</v>
      </c>
    </row>
    <row r="812" spans="1:65">
      <c r="A812" s="30"/>
      <c r="B812" s="19">
        <v>1</v>
      </c>
      <c r="C812" s="9">
        <v>5</v>
      </c>
      <c r="D812" s="11">
        <v>0.27984423210856213</v>
      </c>
      <c r="E812" s="11">
        <v>0.28000000000000003</v>
      </c>
      <c r="F812" s="150">
        <v>4.2940550259999997</v>
      </c>
      <c r="G812" s="150" t="s">
        <v>104</v>
      </c>
      <c r="H812" s="11">
        <v>0.27</v>
      </c>
      <c r="I812" s="150" t="s">
        <v>104</v>
      </c>
      <c r="J812" s="11">
        <v>0.26</v>
      </c>
      <c r="K812" s="11">
        <v>0.27</v>
      </c>
      <c r="L812" s="11">
        <v>0.25</v>
      </c>
      <c r="M812" s="11">
        <v>0.26</v>
      </c>
      <c r="N812" s="11">
        <v>0.27</v>
      </c>
      <c r="O812" s="11">
        <v>0.25</v>
      </c>
      <c r="P812" s="11">
        <v>0.26</v>
      </c>
      <c r="Q812" s="11">
        <v>0.24713310615</v>
      </c>
      <c r="R812" s="11">
        <v>0.16</v>
      </c>
      <c r="S812" s="11">
        <v>0.17</v>
      </c>
      <c r="T812" s="150">
        <v>0.15</v>
      </c>
      <c r="U812" s="11">
        <v>0.27</v>
      </c>
      <c r="V812" s="11">
        <v>0.21</v>
      </c>
      <c r="W812" s="11">
        <v>0.27</v>
      </c>
      <c r="X812" s="150" t="s">
        <v>103</v>
      </c>
      <c r="Y812" s="151">
        <v>0.24</v>
      </c>
      <c r="Z812" s="11">
        <v>0.26</v>
      </c>
      <c r="AA812" s="151">
        <v>0.34199999999999997</v>
      </c>
      <c r="AB812" s="150">
        <v>0.34</v>
      </c>
      <c r="AC812" s="150">
        <v>0.12</v>
      </c>
      <c r="AD812" s="155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110</v>
      </c>
    </row>
    <row r="813" spans="1:65">
      <c r="A813" s="30"/>
      <c r="B813" s="19">
        <v>1</v>
      </c>
      <c r="C813" s="9">
        <v>6</v>
      </c>
      <c r="D813" s="11">
        <v>0.27446505348663575</v>
      </c>
      <c r="E813" s="11">
        <v>0.25</v>
      </c>
      <c r="F813" s="150">
        <v>3.2599905229999999</v>
      </c>
      <c r="G813" s="150" t="s">
        <v>104</v>
      </c>
      <c r="H813" s="11">
        <v>0.27</v>
      </c>
      <c r="I813" s="150" t="s">
        <v>104</v>
      </c>
      <c r="J813" s="11">
        <v>0.26</v>
      </c>
      <c r="K813" s="11">
        <v>0.26</v>
      </c>
      <c r="L813" s="151">
        <v>0.22</v>
      </c>
      <c r="M813" s="11">
        <v>0.24</v>
      </c>
      <c r="N813" s="11">
        <v>0.26</v>
      </c>
      <c r="O813" s="11">
        <v>0.26</v>
      </c>
      <c r="P813" s="11">
        <v>0.24</v>
      </c>
      <c r="Q813" s="11">
        <v>0.23469202680000001</v>
      </c>
      <c r="R813" s="11">
        <v>0.18</v>
      </c>
      <c r="S813" s="11">
        <v>0.17</v>
      </c>
      <c r="T813" s="150">
        <v>0.15</v>
      </c>
      <c r="U813" s="11">
        <v>0.28000000000000003</v>
      </c>
      <c r="V813" s="11">
        <v>0.23</v>
      </c>
      <c r="W813" s="11">
        <v>0.23</v>
      </c>
      <c r="X813" s="150" t="s">
        <v>103</v>
      </c>
      <c r="Y813" s="11">
        <v>0.18</v>
      </c>
      <c r="Z813" s="11">
        <v>0.24</v>
      </c>
      <c r="AA813" s="150">
        <v>0.54899999999999993</v>
      </c>
      <c r="AB813" s="150">
        <v>0.28999999999999998</v>
      </c>
      <c r="AC813" s="150">
        <v>0.13</v>
      </c>
      <c r="AD813" s="155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20" t="s">
        <v>267</v>
      </c>
      <c r="C814" s="12"/>
      <c r="D814" s="22">
        <v>0.28330672139187407</v>
      </c>
      <c r="E814" s="22">
        <v>0.28333333333333338</v>
      </c>
      <c r="F814" s="22">
        <v>3.7710848309999996</v>
      </c>
      <c r="G814" s="22" t="s">
        <v>750</v>
      </c>
      <c r="H814" s="22">
        <v>0.26833333333333337</v>
      </c>
      <c r="I814" s="22" t="s">
        <v>750</v>
      </c>
      <c r="J814" s="22">
        <v>0.26833333333333337</v>
      </c>
      <c r="K814" s="22">
        <v>0.27166666666666667</v>
      </c>
      <c r="L814" s="22">
        <v>0.245</v>
      </c>
      <c r="M814" s="22">
        <v>0.24833333333333332</v>
      </c>
      <c r="N814" s="22">
        <v>0.26833333333333337</v>
      </c>
      <c r="O814" s="22">
        <v>0.255</v>
      </c>
      <c r="P814" s="22">
        <v>0.26833333333333337</v>
      </c>
      <c r="Q814" s="22">
        <v>0.25877413852500003</v>
      </c>
      <c r="R814" s="22">
        <v>0.17</v>
      </c>
      <c r="S814" s="22">
        <v>0.17333333333333334</v>
      </c>
      <c r="T814" s="22">
        <v>0.15000000000000002</v>
      </c>
      <c r="U814" s="22">
        <v>0.27833333333333338</v>
      </c>
      <c r="V814" s="22">
        <v>0.2233333333333333</v>
      </c>
      <c r="W814" s="22">
        <v>0.24833333333333332</v>
      </c>
      <c r="X814" s="22" t="s">
        <v>750</v>
      </c>
      <c r="Y814" s="22">
        <v>0.19333333333333333</v>
      </c>
      <c r="Z814" s="22">
        <v>0.26333333333333336</v>
      </c>
      <c r="AA814" s="22">
        <v>0.53700000000000003</v>
      </c>
      <c r="AB814" s="22">
        <v>0.38666666666666671</v>
      </c>
      <c r="AC814" s="22">
        <v>0.14000000000000001</v>
      </c>
      <c r="AD814" s="155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268</v>
      </c>
      <c r="C815" s="29"/>
      <c r="D815" s="11">
        <v>0.27927058511847391</v>
      </c>
      <c r="E815" s="11">
        <v>0.28500000000000003</v>
      </c>
      <c r="F815" s="11">
        <v>4.0250795595</v>
      </c>
      <c r="G815" s="11" t="s">
        <v>750</v>
      </c>
      <c r="H815" s="11">
        <v>0.27</v>
      </c>
      <c r="I815" s="11" t="s">
        <v>750</v>
      </c>
      <c r="J815" s="11">
        <v>0.27</v>
      </c>
      <c r="K815" s="11">
        <v>0.27500000000000002</v>
      </c>
      <c r="L815" s="11">
        <v>0.25</v>
      </c>
      <c r="M815" s="11">
        <v>0.255</v>
      </c>
      <c r="N815" s="11">
        <v>0.26500000000000001</v>
      </c>
      <c r="O815" s="11">
        <v>0.25</v>
      </c>
      <c r="P815" s="11">
        <v>0.255</v>
      </c>
      <c r="Q815" s="11">
        <v>0.247579034325</v>
      </c>
      <c r="R815" s="11">
        <v>0.17</v>
      </c>
      <c r="S815" s="11">
        <v>0.17</v>
      </c>
      <c r="T815" s="11">
        <v>0.15</v>
      </c>
      <c r="U815" s="11">
        <v>0.28000000000000003</v>
      </c>
      <c r="V815" s="11">
        <v>0.22500000000000001</v>
      </c>
      <c r="W815" s="11">
        <v>0.245</v>
      </c>
      <c r="X815" s="11" t="s">
        <v>750</v>
      </c>
      <c r="Y815" s="11">
        <v>0.185</v>
      </c>
      <c r="Z815" s="11">
        <v>0.255</v>
      </c>
      <c r="AA815" s="11">
        <v>0.5625</v>
      </c>
      <c r="AB815" s="11">
        <v>0.36499999999999999</v>
      </c>
      <c r="AC815" s="11">
        <v>0.13</v>
      </c>
      <c r="AD815" s="155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269</v>
      </c>
      <c r="C816" s="29"/>
      <c r="D816" s="23">
        <v>9.214694393765625E-3</v>
      </c>
      <c r="E816" s="23">
        <v>1.8618986725025249E-2</v>
      </c>
      <c r="F816" s="23">
        <v>1.7415454189145982</v>
      </c>
      <c r="G816" s="23" t="s">
        <v>750</v>
      </c>
      <c r="H816" s="23">
        <v>7.5277265270908156E-3</v>
      </c>
      <c r="I816" s="23" t="s">
        <v>750</v>
      </c>
      <c r="J816" s="23">
        <v>7.5277265270908174E-3</v>
      </c>
      <c r="K816" s="23">
        <v>9.8319208025017587E-3</v>
      </c>
      <c r="L816" s="23">
        <v>1.3784048752090224E-2</v>
      </c>
      <c r="M816" s="23">
        <v>2.1369760566432815E-2</v>
      </c>
      <c r="N816" s="23">
        <v>1.4719601443879741E-2</v>
      </c>
      <c r="O816" s="23">
        <v>1.3784048752090234E-2</v>
      </c>
      <c r="P816" s="23">
        <v>4.3550736694878613E-2</v>
      </c>
      <c r="Q816" s="23">
        <v>2.309477171638382E-2</v>
      </c>
      <c r="R816" s="23">
        <v>6.3245553203367553E-3</v>
      </c>
      <c r="S816" s="23">
        <v>5.163977794943213E-3</v>
      </c>
      <c r="T816" s="23">
        <v>8.9442719099991543E-3</v>
      </c>
      <c r="U816" s="23">
        <v>7.5277265270907992E-3</v>
      </c>
      <c r="V816" s="23">
        <v>1.211060141638997E-2</v>
      </c>
      <c r="W816" s="23">
        <v>1.4719601443879749E-2</v>
      </c>
      <c r="X816" s="23" t="s">
        <v>750</v>
      </c>
      <c r="Y816" s="23">
        <v>2.5033311140691513E-2</v>
      </c>
      <c r="Z816" s="23">
        <v>2.8751811537130433E-2</v>
      </c>
      <c r="AA816" s="23">
        <v>0.10674268124794314</v>
      </c>
      <c r="AB816" s="23">
        <v>8.4063468086123014E-2</v>
      </c>
      <c r="AC816" s="23">
        <v>1.9999999999999872E-2</v>
      </c>
      <c r="AD816" s="155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87</v>
      </c>
      <c r="C817" s="29"/>
      <c r="D817" s="13">
        <v>3.2525505743366122E-2</v>
      </c>
      <c r="E817" s="13">
        <v>6.5714070794206755E-2</v>
      </c>
      <c r="F817" s="13">
        <v>0.46181549791675808</v>
      </c>
      <c r="G817" s="13" t="s">
        <v>750</v>
      </c>
      <c r="H817" s="13">
        <v>2.8053639231394339E-2</v>
      </c>
      <c r="I817" s="13" t="s">
        <v>750</v>
      </c>
      <c r="J817" s="13">
        <v>2.8053639231394346E-2</v>
      </c>
      <c r="K817" s="13">
        <v>3.6191119518411384E-2</v>
      </c>
      <c r="L817" s="13">
        <v>5.6261423477919278E-2</v>
      </c>
      <c r="M817" s="13">
        <v>8.6052727113152275E-2</v>
      </c>
      <c r="N817" s="13">
        <v>5.4855657554831322E-2</v>
      </c>
      <c r="O817" s="13">
        <v>5.4055093145451899E-2</v>
      </c>
      <c r="P817" s="13">
        <v>0.16230088209271532</v>
      </c>
      <c r="Q817" s="13">
        <v>8.9246830645530864E-2</v>
      </c>
      <c r="R817" s="13">
        <v>3.7203266590216208E-2</v>
      </c>
      <c r="S817" s="13">
        <v>2.9792179586210842E-2</v>
      </c>
      <c r="T817" s="13">
        <v>5.9628479399994355E-2</v>
      </c>
      <c r="U817" s="13">
        <v>2.7045724049428017E-2</v>
      </c>
      <c r="V817" s="13">
        <v>5.4226573506223751E-2</v>
      </c>
      <c r="W817" s="13">
        <v>5.9273562861260738E-2</v>
      </c>
      <c r="X817" s="13" t="s">
        <v>750</v>
      </c>
      <c r="Y817" s="13">
        <v>0.12948264383116301</v>
      </c>
      <c r="Z817" s="13">
        <v>0.1091840944447991</v>
      </c>
      <c r="AA817" s="13">
        <v>0.19877594273359989</v>
      </c>
      <c r="AB817" s="13">
        <v>0.21740552091238707</v>
      </c>
      <c r="AC817" s="13">
        <v>0.14285714285714193</v>
      </c>
      <c r="AD817" s="155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3" t="s">
        <v>270</v>
      </c>
      <c r="C818" s="29"/>
      <c r="D818" s="13">
        <v>0.15067949030593408</v>
      </c>
      <c r="E818" s="13">
        <v>0.15078757745291038</v>
      </c>
      <c r="F818" s="13">
        <v>14.316650271891437</v>
      </c>
      <c r="G818" s="13" t="s">
        <v>750</v>
      </c>
      <c r="H818" s="13">
        <v>8.9863529234815109E-2</v>
      </c>
      <c r="I818" s="13" t="s">
        <v>750</v>
      </c>
      <c r="J818" s="13">
        <v>8.9863529234815109E-2</v>
      </c>
      <c r="K818" s="13">
        <v>0.10340220661661403</v>
      </c>
      <c r="L818" s="13">
        <v>-4.9072124377775861E-3</v>
      </c>
      <c r="M818" s="13">
        <v>8.6314649440213387E-3</v>
      </c>
      <c r="N818" s="13">
        <v>8.9863529234815109E-2</v>
      </c>
      <c r="O818" s="13">
        <v>3.5708819707619188E-2</v>
      </c>
      <c r="P818" s="13">
        <v>8.9863529234815109E-2</v>
      </c>
      <c r="Q818" s="13">
        <v>5.103787287287731E-2</v>
      </c>
      <c r="R818" s="13">
        <v>-0.30952745352825384</v>
      </c>
      <c r="S818" s="13">
        <v>-0.29598877614645491</v>
      </c>
      <c r="T818" s="13">
        <v>-0.39075951781904739</v>
      </c>
      <c r="U818" s="13">
        <v>0.13047956138021211</v>
      </c>
      <c r="V818" s="13">
        <v>-9.2908615419470819E-2</v>
      </c>
      <c r="W818" s="13">
        <v>8.6314649440213387E-3</v>
      </c>
      <c r="X818" s="13" t="s">
        <v>750</v>
      </c>
      <c r="Y818" s="13">
        <v>-0.21475671185566125</v>
      </c>
      <c r="Z818" s="13">
        <v>6.9555513162116611E-2</v>
      </c>
      <c r="AA818" s="13">
        <v>1.1810809262078101</v>
      </c>
      <c r="AB818" s="13">
        <v>0.57048657628867772</v>
      </c>
      <c r="AC818" s="13">
        <v>-0.43137554996444427</v>
      </c>
      <c r="AD818" s="155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A819" s="30"/>
      <c r="B819" s="46" t="s">
        <v>271</v>
      </c>
      <c r="C819" s="47"/>
      <c r="D819" s="45">
        <v>0.47</v>
      </c>
      <c r="E819" s="45">
        <v>0.47</v>
      </c>
      <c r="F819" s="45">
        <v>109.01</v>
      </c>
      <c r="G819" s="45">
        <v>69.45</v>
      </c>
      <c r="H819" s="45">
        <v>0</v>
      </c>
      <c r="I819" s="45">
        <v>69.45</v>
      </c>
      <c r="J819" s="45">
        <v>0</v>
      </c>
      <c r="K819" s="45">
        <v>0.1</v>
      </c>
      <c r="L819" s="45">
        <v>0.73</v>
      </c>
      <c r="M819" s="45">
        <v>0.62</v>
      </c>
      <c r="N819" s="45">
        <v>0</v>
      </c>
      <c r="O819" s="45">
        <v>0.41</v>
      </c>
      <c r="P819" s="45">
        <v>0</v>
      </c>
      <c r="Q819" s="45">
        <v>0.3</v>
      </c>
      <c r="R819" s="45">
        <v>3.06</v>
      </c>
      <c r="S819" s="45">
        <v>2.96</v>
      </c>
      <c r="T819" s="45">
        <v>3.68</v>
      </c>
      <c r="U819" s="45">
        <v>0.31</v>
      </c>
      <c r="V819" s="45">
        <v>1.4</v>
      </c>
      <c r="W819" s="45">
        <v>0.62</v>
      </c>
      <c r="X819" s="45">
        <v>22.77</v>
      </c>
      <c r="Y819" s="45">
        <v>2.33</v>
      </c>
      <c r="Z819" s="45">
        <v>0.16</v>
      </c>
      <c r="AA819" s="45">
        <v>8.36</v>
      </c>
      <c r="AB819" s="45">
        <v>3.68</v>
      </c>
      <c r="AC819" s="45">
        <v>3.99</v>
      </c>
      <c r="AD819" s="155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6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BM820" s="56"/>
    </row>
    <row r="821" spans="1:65" ht="15">
      <c r="B821" s="8" t="s">
        <v>604</v>
      </c>
      <c r="BM821" s="28" t="s">
        <v>67</v>
      </c>
    </row>
    <row r="822" spans="1:65" ht="15">
      <c r="A822" s="25" t="s">
        <v>9</v>
      </c>
      <c r="B822" s="18" t="s">
        <v>110</v>
      </c>
      <c r="C822" s="15" t="s">
        <v>111</v>
      </c>
      <c r="D822" s="16" t="s">
        <v>227</v>
      </c>
      <c r="E822" s="17" t="s">
        <v>227</v>
      </c>
      <c r="F822" s="17" t="s">
        <v>227</v>
      </c>
      <c r="G822" s="17" t="s">
        <v>227</v>
      </c>
      <c r="H822" s="17" t="s">
        <v>227</v>
      </c>
      <c r="I822" s="17" t="s">
        <v>227</v>
      </c>
      <c r="J822" s="17" t="s">
        <v>227</v>
      </c>
      <c r="K822" s="17" t="s">
        <v>227</v>
      </c>
      <c r="L822" s="17" t="s">
        <v>227</v>
      </c>
      <c r="M822" s="17" t="s">
        <v>227</v>
      </c>
      <c r="N822" s="17" t="s">
        <v>227</v>
      </c>
      <c r="O822" s="17" t="s">
        <v>227</v>
      </c>
      <c r="P822" s="17" t="s">
        <v>227</v>
      </c>
      <c r="Q822" s="17" t="s">
        <v>227</v>
      </c>
      <c r="R822" s="17" t="s">
        <v>227</v>
      </c>
      <c r="S822" s="17" t="s">
        <v>227</v>
      </c>
      <c r="T822" s="17" t="s">
        <v>227</v>
      </c>
      <c r="U822" s="17" t="s">
        <v>227</v>
      </c>
      <c r="V822" s="17" t="s">
        <v>227</v>
      </c>
      <c r="W822" s="17" t="s">
        <v>227</v>
      </c>
      <c r="X822" s="17" t="s">
        <v>227</v>
      </c>
      <c r="Y822" s="17" t="s">
        <v>227</v>
      </c>
      <c r="Z822" s="17" t="s">
        <v>227</v>
      </c>
      <c r="AA822" s="17" t="s">
        <v>227</v>
      </c>
      <c r="AB822" s="155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228</v>
      </c>
      <c r="C823" s="9" t="s">
        <v>228</v>
      </c>
      <c r="D823" s="153" t="s">
        <v>232</v>
      </c>
      <c r="E823" s="154" t="s">
        <v>233</v>
      </c>
      <c r="F823" s="154" t="s">
        <v>237</v>
      </c>
      <c r="G823" s="154" t="s">
        <v>238</v>
      </c>
      <c r="H823" s="154" t="s">
        <v>239</v>
      </c>
      <c r="I823" s="154" t="s">
        <v>241</v>
      </c>
      <c r="J823" s="154" t="s">
        <v>242</v>
      </c>
      <c r="K823" s="154" t="s">
        <v>243</v>
      </c>
      <c r="L823" s="154" t="s">
        <v>244</v>
      </c>
      <c r="M823" s="154" t="s">
        <v>245</v>
      </c>
      <c r="N823" s="154" t="s">
        <v>246</v>
      </c>
      <c r="O823" s="154" t="s">
        <v>247</v>
      </c>
      <c r="P823" s="154" t="s">
        <v>248</v>
      </c>
      <c r="Q823" s="154" t="s">
        <v>249</v>
      </c>
      <c r="R823" s="154" t="s">
        <v>250</v>
      </c>
      <c r="S823" s="154" t="s">
        <v>251</v>
      </c>
      <c r="T823" s="154" t="s">
        <v>252</v>
      </c>
      <c r="U823" s="154" t="s">
        <v>253</v>
      </c>
      <c r="V823" s="154" t="s">
        <v>254</v>
      </c>
      <c r="W823" s="154" t="s">
        <v>255</v>
      </c>
      <c r="X823" s="154" t="s">
        <v>257</v>
      </c>
      <c r="Y823" s="154" t="s">
        <v>258</v>
      </c>
      <c r="Z823" s="154" t="s">
        <v>259</v>
      </c>
      <c r="AA823" s="154" t="s">
        <v>260</v>
      </c>
      <c r="AB823" s="15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290</v>
      </c>
      <c r="E824" s="11" t="s">
        <v>329</v>
      </c>
      <c r="F824" s="11" t="s">
        <v>330</v>
      </c>
      <c r="G824" s="11" t="s">
        <v>290</v>
      </c>
      <c r="H824" s="11" t="s">
        <v>329</v>
      </c>
      <c r="I824" s="11" t="s">
        <v>290</v>
      </c>
      <c r="J824" s="11" t="s">
        <v>290</v>
      </c>
      <c r="K824" s="11" t="s">
        <v>290</v>
      </c>
      <c r="L824" s="11" t="s">
        <v>290</v>
      </c>
      <c r="M824" s="11" t="s">
        <v>290</v>
      </c>
      <c r="N824" s="11" t="s">
        <v>290</v>
      </c>
      <c r="O824" s="11" t="s">
        <v>330</v>
      </c>
      <c r="P824" s="11" t="s">
        <v>330</v>
      </c>
      <c r="Q824" s="11" t="s">
        <v>330</v>
      </c>
      <c r="R824" s="11" t="s">
        <v>330</v>
      </c>
      <c r="S824" s="11" t="s">
        <v>330</v>
      </c>
      <c r="T824" s="11" t="s">
        <v>290</v>
      </c>
      <c r="U824" s="11" t="s">
        <v>290</v>
      </c>
      <c r="V824" s="11" t="s">
        <v>329</v>
      </c>
      <c r="W824" s="11" t="s">
        <v>290</v>
      </c>
      <c r="X824" s="11" t="s">
        <v>290</v>
      </c>
      <c r="Y824" s="11" t="s">
        <v>329</v>
      </c>
      <c r="Z824" s="11" t="s">
        <v>290</v>
      </c>
      <c r="AA824" s="11" t="s">
        <v>330</v>
      </c>
      <c r="AB824" s="15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331</v>
      </c>
      <c r="E825" s="26" t="s">
        <v>332</v>
      </c>
      <c r="F825" s="26" t="s">
        <v>334</v>
      </c>
      <c r="G825" s="26" t="s">
        <v>334</v>
      </c>
      <c r="H825" s="26" t="s">
        <v>334</v>
      </c>
      <c r="I825" s="26" t="s">
        <v>334</v>
      </c>
      <c r="J825" s="26" t="s">
        <v>334</v>
      </c>
      <c r="K825" s="26" t="s">
        <v>334</v>
      </c>
      <c r="L825" s="26" t="s">
        <v>334</v>
      </c>
      <c r="M825" s="26" t="s">
        <v>334</v>
      </c>
      <c r="N825" s="26" t="s">
        <v>334</v>
      </c>
      <c r="O825" s="26" t="s">
        <v>332</v>
      </c>
      <c r="P825" s="26" t="s">
        <v>333</v>
      </c>
      <c r="Q825" s="26" t="s">
        <v>333</v>
      </c>
      <c r="R825" s="26" t="s">
        <v>332</v>
      </c>
      <c r="S825" s="26" t="s">
        <v>334</v>
      </c>
      <c r="T825" s="26" t="s">
        <v>266</v>
      </c>
      <c r="U825" s="26" t="s">
        <v>333</v>
      </c>
      <c r="V825" s="26" t="s">
        <v>332</v>
      </c>
      <c r="W825" s="26" t="s">
        <v>332</v>
      </c>
      <c r="X825" s="26" t="s">
        <v>334</v>
      </c>
      <c r="Y825" s="26" t="s">
        <v>331</v>
      </c>
      <c r="Z825" s="26" t="s">
        <v>334</v>
      </c>
      <c r="AA825" s="26" t="s">
        <v>333</v>
      </c>
      <c r="AB825" s="15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1">
        <v>8.3647551610727646</v>
      </c>
      <c r="E826" s="21">
        <v>8.1999999999999993</v>
      </c>
      <c r="F826" s="21">
        <v>8.5</v>
      </c>
      <c r="G826" s="149">
        <v>6.3377999999999997</v>
      </c>
      <c r="H826" s="149">
        <v>8</v>
      </c>
      <c r="I826" s="21">
        <v>7.6</v>
      </c>
      <c r="J826" s="21">
        <v>8.1</v>
      </c>
      <c r="K826" s="149">
        <v>8.6999999999999993</v>
      </c>
      <c r="L826" s="21">
        <v>8.1999999999999993</v>
      </c>
      <c r="M826" s="149">
        <v>8.8000000000000007</v>
      </c>
      <c r="N826" s="21">
        <v>8.1999999999999993</v>
      </c>
      <c r="O826" s="21">
        <v>8.4976183802468892</v>
      </c>
      <c r="P826" s="21">
        <v>8.3000000000000007</v>
      </c>
      <c r="Q826" s="21">
        <v>8.4</v>
      </c>
      <c r="R826" s="149">
        <v>7</v>
      </c>
      <c r="S826" s="21">
        <v>8.1</v>
      </c>
      <c r="T826" s="21">
        <v>8</v>
      </c>
      <c r="U826" s="21">
        <v>8.1999999999999993</v>
      </c>
      <c r="V826" s="149">
        <v>8</v>
      </c>
      <c r="W826" s="21">
        <v>7.8</v>
      </c>
      <c r="X826" s="149">
        <v>5.2</v>
      </c>
      <c r="Y826" s="21">
        <v>8.4500000000000011</v>
      </c>
      <c r="Z826" s="149">
        <v>11.1</v>
      </c>
      <c r="AA826" s="21">
        <v>7.9</v>
      </c>
      <c r="AB826" s="15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8.1334003476165364</v>
      </c>
      <c r="E827" s="11">
        <v>8.1</v>
      </c>
      <c r="F827" s="11">
        <v>8.1</v>
      </c>
      <c r="G827" s="150">
        <v>7.2880000000000003</v>
      </c>
      <c r="H827" s="150">
        <v>8</v>
      </c>
      <c r="I827" s="11">
        <v>7.9</v>
      </c>
      <c r="J827" s="11">
        <v>8</v>
      </c>
      <c r="K827" s="150">
        <v>8.4</v>
      </c>
      <c r="L827" s="11">
        <v>8.1999999999999993</v>
      </c>
      <c r="M827" s="150">
        <v>9.1</v>
      </c>
      <c r="N827" s="11">
        <v>8.4</v>
      </c>
      <c r="O827" s="11">
        <v>8.3971913608145226</v>
      </c>
      <c r="P827" s="11">
        <v>8.1</v>
      </c>
      <c r="Q827" s="11">
        <v>8.6</v>
      </c>
      <c r="R827" s="150">
        <v>7</v>
      </c>
      <c r="S827" s="11">
        <v>8.3000000000000007</v>
      </c>
      <c r="T827" s="11">
        <v>7.7000000000000011</v>
      </c>
      <c r="U827" s="11">
        <v>7.9</v>
      </c>
      <c r="V827" s="150">
        <v>8</v>
      </c>
      <c r="W827" s="11">
        <v>8.1</v>
      </c>
      <c r="X827" s="150">
        <v>5.0999999999999996</v>
      </c>
      <c r="Y827" s="11">
        <v>8.3699999999999992</v>
      </c>
      <c r="Z827" s="150">
        <v>10.6</v>
      </c>
      <c r="AA827" s="11">
        <v>8</v>
      </c>
      <c r="AB827" s="15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37</v>
      </c>
    </row>
    <row r="828" spans="1:65">
      <c r="A828" s="30"/>
      <c r="B828" s="19">
        <v>1</v>
      </c>
      <c r="C828" s="9">
        <v>3</v>
      </c>
      <c r="D828" s="11">
        <v>8.1490217695309557</v>
      </c>
      <c r="E828" s="11">
        <v>8.1</v>
      </c>
      <c r="F828" s="11">
        <v>8</v>
      </c>
      <c r="G828" s="150">
        <v>7.6762999999999995</v>
      </c>
      <c r="H828" s="150">
        <v>8</v>
      </c>
      <c r="I828" s="11">
        <v>7.8</v>
      </c>
      <c r="J828" s="11">
        <v>8.1999999999999993</v>
      </c>
      <c r="K828" s="150">
        <v>7.8</v>
      </c>
      <c r="L828" s="11">
        <v>8</v>
      </c>
      <c r="M828" s="150">
        <v>8.6</v>
      </c>
      <c r="N828" s="11">
        <v>8.1</v>
      </c>
      <c r="O828" s="11">
        <v>8.599880089991581</v>
      </c>
      <c r="P828" s="11">
        <v>8</v>
      </c>
      <c r="Q828" s="11">
        <v>8.3000000000000007</v>
      </c>
      <c r="R828" s="150">
        <v>7</v>
      </c>
      <c r="S828" s="11">
        <v>8</v>
      </c>
      <c r="T828" s="11">
        <v>7.9</v>
      </c>
      <c r="U828" s="11">
        <v>8.1</v>
      </c>
      <c r="V828" s="150">
        <v>8</v>
      </c>
      <c r="W828" s="11">
        <v>8.4</v>
      </c>
      <c r="X828" s="150">
        <v>5.0999999999999996</v>
      </c>
      <c r="Y828" s="11">
        <v>8.2199999999999989</v>
      </c>
      <c r="Z828" s="150">
        <v>10.6</v>
      </c>
      <c r="AA828" s="11">
        <v>8.1999999999999993</v>
      </c>
      <c r="AB828" s="15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8.2847274009888761</v>
      </c>
      <c r="E829" s="11">
        <v>8.3000000000000007</v>
      </c>
      <c r="F829" s="11">
        <v>7.9</v>
      </c>
      <c r="G829" s="150">
        <v>6.97</v>
      </c>
      <c r="H829" s="150">
        <v>8</v>
      </c>
      <c r="I829" s="11">
        <v>7.9</v>
      </c>
      <c r="J829" s="11">
        <v>8.1</v>
      </c>
      <c r="K829" s="150">
        <v>9.4</v>
      </c>
      <c r="L829" s="11">
        <v>8</v>
      </c>
      <c r="M829" s="150">
        <v>9.1999999999999993</v>
      </c>
      <c r="N829" s="11">
        <v>7.9</v>
      </c>
      <c r="O829" s="11">
        <v>8.532692825332397</v>
      </c>
      <c r="P829" s="11">
        <v>7.9</v>
      </c>
      <c r="Q829" s="11">
        <v>8.5</v>
      </c>
      <c r="R829" s="150">
        <v>8</v>
      </c>
      <c r="S829" s="11">
        <v>8.1999999999999993</v>
      </c>
      <c r="T829" s="11">
        <v>7.8</v>
      </c>
      <c r="U829" s="11">
        <v>8.1</v>
      </c>
      <c r="V829" s="150">
        <v>8</v>
      </c>
      <c r="W829" s="11">
        <v>7.9</v>
      </c>
      <c r="X829" s="150">
        <v>5.0999999999999996</v>
      </c>
      <c r="Y829" s="151">
        <v>7.879999999999999</v>
      </c>
      <c r="Z829" s="150">
        <v>11.1</v>
      </c>
      <c r="AA829" s="11">
        <v>7.9</v>
      </c>
      <c r="AB829" s="15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8.1570715509248188</v>
      </c>
    </row>
    <row r="830" spans="1:65">
      <c r="A830" s="30"/>
      <c r="B830" s="19">
        <v>1</v>
      </c>
      <c r="C830" s="9">
        <v>5</v>
      </c>
      <c r="D830" s="11">
        <v>8.1966438151822043</v>
      </c>
      <c r="E830" s="11">
        <v>8</v>
      </c>
      <c r="F830" s="11">
        <v>8.5</v>
      </c>
      <c r="G830" s="150">
        <v>7.6992999999999991</v>
      </c>
      <c r="H830" s="150">
        <v>8</v>
      </c>
      <c r="I830" s="11">
        <v>7.9</v>
      </c>
      <c r="J830" s="11">
        <v>8</v>
      </c>
      <c r="K830" s="150">
        <v>8.9</v>
      </c>
      <c r="L830" s="11">
        <v>8.4</v>
      </c>
      <c r="M830" s="150">
        <v>8.9</v>
      </c>
      <c r="N830" s="11">
        <v>8.1999999999999993</v>
      </c>
      <c r="O830" s="11">
        <v>8.6263423949057358</v>
      </c>
      <c r="P830" s="11">
        <v>7.9</v>
      </c>
      <c r="Q830" s="11">
        <v>8.6</v>
      </c>
      <c r="R830" s="150">
        <v>7</v>
      </c>
      <c r="S830" s="11">
        <v>8.1999999999999993</v>
      </c>
      <c r="T830" s="11">
        <v>7.9</v>
      </c>
      <c r="U830" s="11">
        <v>8.3000000000000007</v>
      </c>
      <c r="V830" s="150">
        <v>8</v>
      </c>
      <c r="W830" s="11">
        <v>8.4</v>
      </c>
      <c r="X830" s="150">
        <v>5.0999999999999996</v>
      </c>
      <c r="Y830" s="11">
        <v>8.49</v>
      </c>
      <c r="Z830" s="150">
        <v>9.5</v>
      </c>
      <c r="AA830" s="11">
        <v>8</v>
      </c>
      <c r="AB830" s="15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111</v>
      </c>
    </row>
    <row r="831" spans="1:65">
      <c r="A831" s="30"/>
      <c r="B831" s="19">
        <v>1</v>
      </c>
      <c r="C831" s="9">
        <v>6</v>
      </c>
      <c r="D831" s="11">
        <v>8.3873604756516897</v>
      </c>
      <c r="E831" s="151">
        <v>7.3</v>
      </c>
      <c r="F831" s="151">
        <v>7.4</v>
      </c>
      <c r="G831" s="150">
        <v>7.3833000000000002</v>
      </c>
      <c r="H831" s="150">
        <v>8</v>
      </c>
      <c r="I831" s="11">
        <v>7.6</v>
      </c>
      <c r="J831" s="151">
        <v>9.5</v>
      </c>
      <c r="K831" s="150">
        <v>9.4</v>
      </c>
      <c r="L831" s="11">
        <v>8.1999999999999993</v>
      </c>
      <c r="M831" s="150">
        <v>8.8000000000000007</v>
      </c>
      <c r="N831" s="11">
        <v>8.1</v>
      </c>
      <c r="O831" s="11">
        <v>8.4212348674482289</v>
      </c>
      <c r="P831" s="11">
        <v>7.9</v>
      </c>
      <c r="Q831" s="11">
        <v>8.4</v>
      </c>
      <c r="R831" s="150">
        <v>7</v>
      </c>
      <c r="S831" s="11">
        <v>8.1</v>
      </c>
      <c r="T831" s="11">
        <v>8.1</v>
      </c>
      <c r="U831" s="11">
        <v>8.1</v>
      </c>
      <c r="V831" s="150">
        <v>8</v>
      </c>
      <c r="W831" s="11">
        <v>8.1999999999999993</v>
      </c>
      <c r="X831" s="150">
        <v>5</v>
      </c>
      <c r="Y831" s="11">
        <v>8.36</v>
      </c>
      <c r="Z831" s="150">
        <v>10</v>
      </c>
      <c r="AA831" s="11">
        <v>8.4</v>
      </c>
      <c r="AB831" s="15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20" t="s">
        <v>267</v>
      </c>
      <c r="C832" s="12"/>
      <c r="D832" s="22">
        <v>8.2526514950071714</v>
      </c>
      <c r="E832" s="22">
        <v>8</v>
      </c>
      <c r="F832" s="22">
        <v>8.0666666666666664</v>
      </c>
      <c r="G832" s="22">
        <v>7.2257833333333323</v>
      </c>
      <c r="H832" s="22">
        <v>8</v>
      </c>
      <c r="I832" s="22">
        <v>7.7833333333333341</v>
      </c>
      <c r="J832" s="22">
        <v>8.3166666666666664</v>
      </c>
      <c r="K832" s="22">
        <v>8.7666666666666675</v>
      </c>
      <c r="L832" s="22">
        <v>8.1666666666666661</v>
      </c>
      <c r="M832" s="22">
        <v>8.9</v>
      </c>
      <c r="N832" s="22">
        <v>8.15</v>
      </c>
      <c r="O832" s="22">
        <v>8.5124933197898915</v>
      </c>
      <c r="P832" s="22">
        <v>8.0166666666666657</v>
      </c>
      <c r="Q832" s="22">
        <v>8.4666666666666668</v>
      </c>
      <c r="R832" s="22">
        <v>7.166666666666667</v>
      </c>
      <c r="S832" s="22">
        <v>8.15</v>
      </c>
      <c r="T832" s="22">
        <v>7.9000000000000012</v>
      </c>
      <c r="U832" s="22">
        <v>8.1166666666666689</v>
      </c>
      <c r="V832" s="22">
        <v>8</v>
      </c>
      <c r="W832" s="22">
        <v>8.1333333333333329</v>
      </c>
      <c r="X832" s="22">
        <v>5.1000000000000005</v>
      </c>
      <c r="Y832" s="22">
        <v>8.2949999999999999</v>
      </c>
      <c r="Z832" s="22">
        <v>10.483333333333333</v>
      </c>
      <c r="AA832" s="22">
        <v>8.0666666666666664</v>
      </c>
      <c r="AB832" s="15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268</v>
      </c>
      <c r="C833" s="29"/>
      <c r="D833" s="11">
        <v>8.2406856080855402</v>
      </c>
      <c r="E833" s="11">
        <v>8.1</v>
      </c>
      <c r="F833" s="11">
        <v>8.0500000000000007</v>
      </c>
      <c r="G833" s="11">
        <v>7.3356500000000002</v>
      </c>
      <c r="H833" s="11">
        <v>8</v>
      </c>
      <c r="I833" s="11">
        <v>7.85</v>
      </c>
      <c r="J833" s="11">
        <v>8.1</v>
      </c>
      <c r="K833" s="11">
        <v>8.8000000000000007</v>
      </c>
      <c r="L833" s="11">
        <v>8.1999999999999993</v>
      </c>
      <c r="M833" s="11">
        <v>8.8500000000000014</v>
      </c>
      <c r="N833" s="11">
        <v>8.1499999999999986</v>
      </c>
      <c r="O833" s="11">
        <v>8.515155602789644</v>
      </c>
      <c r="P833" s="11">
        <v>7.95</v>
      </c>
      <c r="Q833" s="11">
        <v>8.4499999999999993</v>
      </c>
      <c r="R833" s="11">
        <v>7</v>
      </c>
      <c r="S833" s="11">
        <v>8.1499999999999986</v>
      </c>
      <c r="T833" s="11">
        <v>7.9</v>
      </c>
      <c r="U833" s="11">
        <v>8.1</v>
      </c>
      <c r="V833" s="11">
        <v>8</v>
      </c>
      <c r="W833" s="11">
        <v>8.1499999999999986</v>
      </c>
      <c r="X833" s="11">
        <v>5.0999999999999996</v>
      </c>
      <c r="Y833" s="11">
        <v>8.3649999999999984</v>
      </c>
      <c r="Z833" s="11">
        <v>10.6</v>
      </c>
      <c r="AA833" s="11">
        <v>8</v>
      </c>
      <c r="AB833" s="15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3" t="s">
        <v>269</v>
      </c>
      <c r="C834" s="29"/>
      <c r="D834" s="23">
        <v>0.1093978258575674</v>
      </c>
      <c r="E834" s="23">
        <v>0.35777087639996641</v>
      </c>
      <c r="F834" s="23">
        <v>0.41311822359545763</v>
      </c>
      <c r="G834" s="23">
        <v>0.51182130247447366</v>
      </c>
      <c r="H834" s="23">
        <v>0</v>
      </c>
      <c r="I834" s="23">
        <v>0.14719601443879779</v>
      </c>
      <c r="J834" s="23">
        <v>0.58452259722500621</v>
      </c>
      <c r="K834" s="23">
        <v>0.61535897382476423</v>
      </c>
      <c r="L834" s="23">
        <v>0.15055453054181622</v>
      </c>
      <c r="M834" s="23">
        <v>0.21908902300206615</v>
      </c>
      <c r="N834" s="23">
        <v>0.16431676725154978</v>
      </c>
      <c r="O834" s="23">
        <v>9.2574283933432519E-2</v>
      </c>
      <c r="P834" s="23">
        <v>0.16020819787597229</v>
      </c>
      <c r="Q834" s="23">
        <v>0.12110601416389924</v>
      </c>
      <c r="R834" s="23">
        <v>0.40824829046386302</v>
      </c>
      <c r="S834" s="23">
        <v>0.10488088481701528</v>
      </c>
      <c r="T834" s="23">
        <v>0.14142135623730914</v>
      </c>
      <c r="U834" s="23">
        <v>0.13291601358251259</v>
      </c>
      <c r="V834" s="23">
        <v>0</v>
      </c>
      <c r="W834" s="23">
        <v>0.25033311140691461</v>
      </c>
      <c r="X834" s="23">
        <v>6.3245553203367638E-2</v>
      </c>
      <c r="Y834" s="23">
        <v>0.22349496638627064</v>
      </c>
      <c r="Z834" s="23">
        <v>0.63060817205826514</v>
      </c>
      <c r="AA834" s="23">
        <v>0.1966384160500349</v>
      </c>
      <c r="AB834" s="209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  <c r="BI834" s="210"/>
      <c r="BJ834" s="210"/>
      <c r="BK834" s="210"/>
      <c r="BL834" s="210"/>
      <c r="BM834" s="57"/>
    </row>
    <row r="835" spans="1:65">
      <c r="A835" s="30"/>
      <c r="B835" s="3" t="s">
        <v>87</v>
      </c>
      <c r="C835" s="29"/>
      <c r="D835" s="13">
        <v>1.3256082111761625E-2</v>
      </c>
      <c r="E835" s="13">
        <v>4.4721359549995801E-2</v>
      </c>
      <c r="F835" s="13">
        <v>5.1213002925056733E-2</v>
      </c>
      <c r="G835" s="13">
        <v>7.0832639018303487E-2</v>
      </c>
      <c r="H835" s="13">
        <v>0</v>
      </c>
      <c r="I835" s="13">
        <v>1.891169350391406E-2</v>
      </c>
      <c r="J835" s="13">
        <v>7.028327822344764E-2</v>
      </c>
      <c r="K835" s="13">
        <v>7.0193038839326719E-2</v>
      </c>
      <c r="L835" s="13">
        <v>1.8435248637773415E-2</v>
      </c>
      <c r="M835" s="13">
        <v>2.4616744157535522E-2</v>
      </c>
      <c r="N835" s="13">
        <v>2.0161566533932487E-2</v>
      </c>
      <c r="O835" s="13">
        <v>1.0875107968450948E-2</v>
      </c>
      <c r="P835" s="13">
        <v>1.9984390587439373E-2</v>
      </c>
      <c r="Q835" s="13">
        <v>1.430385994061802E-2</v>
      </c>
      <c r="R835" s="13">
        <v>5.6964877739143674E-2</v>
      </c>
      <c r="S835" s="13">
        <v>1.2868820222946661E-2</v>
      </c>
      <c r="T835" s="13">
        <v>1.7901437498393558E-2</v>
      </c>
      <c r="U835" s="13">
        <v>1.6375689558420437E-2</v>
      </c>
      <c r="V835" s="13">
        <v>0</v>
      </c>
      <c r="W835" s="13">
        <v>3.0778661238555077E-2</v>
      </c>
      <c r="X835" s="13">
        <v>1.2401088863405418E-2</v>
      </c>
      <c r="Y835" s="13">
        <v>2.6943335308772833E-2</v>
      </c>
      <c r="Z835" s="13">
        <v>6.0153402740057094E-2</v>
      </c>
      <c r="AA835" s="13">
        <v>2.4376663146698542E-2</v>
      </c>
      <c r="AB835" s="15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3" t="s">
        <v>270</v>
      </c>
      <c r="C836" s="29"/>
      <c r="D836" s="13">
        <v>1.1717433577190572E-2</v>
      </c>
      <c r="E836" s="13">
        <v>-1.9255875094905894E-2</v>
      </c>
      <c r="F836" s="13">
        <v>-1.1083007387363453E-2</v>
      </c>
      <c r="G836" s="13">
        <v>-0.11416943099952337</v>
      </c>
      <c r="H836" s="13">
        <v>-1.9255875094905894E-2</v>
      </c>
      <c r="I836" s="13">
        <v>-4.5817695144418802E-2</v>
      </c>
      <c r="J836" s="13">
        <v>1.956524651592062E-2</v>
      </c>
      <c r="K836" s="13">
        <v>7.4732103541832462E-2</v>
      </c>
      <c r="L836" s="13">
        <v>1.1762941739501542E-3</v>
      </c>
      <c r="M836" s="13">
        <v>9.1077838956917123E-2</v>
      </c>
      <c r="N836" s="13">
        <v>-8.669227529353174E-4</v>
      </c>
      <c r="O836" s="13">
        <v>4.3572226459724472E-2</v>
      </c>
      <c r="P836" s="13">
        <v>-1.7212658168020423E-2</v>
      </c>
      <c r="Q836" s="13">
        <v>3.7954198857891308E-2</v>
      </c>
      <c r="R836" s="13">
        <v>-0.12141672143918647</v>
      </c>
      <c r="S836" s="13">
        <v>-8.669227529353174E-4</v>
      </c>
      <c r="T836" s="13">
        <v>-3.151517665621939E-2</v>
      </c>
      <c r="U836" s="13">
        <v>-4.9533566067063717E-3</v>
      </c>
      <c r="V836" s="13">
        <v>-1.9255875094905894E-2</v>
      </c>
      <c r="W836" s="13">
        <v>-2.9101396798211221E-3</v>
      </c>
      <c r="X836" s="13">
        <v>-0.37477562037300249</v>
      </c>
      <c r="Y836" s="13">
        <v>1.6909064510969518E-2</v>
      </c>
      <c r="Z836" s="13">
        <v>0.28518344701105036</v>
      </c>
      <c r="AA836" s="13">
        <v>-1.1083007387363453E-2</v>
      </c>
      <c r="AB836" s="15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A837" s="30"/>
      <c r="B837" s="46" t="s">
        <v>271</v>
      </c>
      <c r="C837" s="47"/>
      <c r="D837" s="45">
        <v>0.46</v>
      </c>
      <c r="E837" s="45">
        <v>0.67</v>
      </c>
      <c r="F837" s="45">
        <v>0.37</v>
      </c>
      <c r="G837" s="45">
        <v>4.1500000000000004</v>
      </c>
      <c r="H837" s="45" t="s">
        <v>272</v>
      </c>
      <c r="I837" s="45">
        <v>1.65</v>
      </c>
      <c r="J837" s="45">
        <v>0.75</v>
      </c>
      <c r="K837" s="45">
        <v>2.77</v>
      </c>
      <c r="L837" s="45">
        <v>7.0000000000000007E-2</v>
      </c>
      <c r="M837" s="45">
        <v>3.37</v>
      </c>
      <c r="N837" s="45">
        <v>0</v>
      </c>
      <c r="O837" s="45">
        <v>1.63</v>
      </c>
      <c r="P837" s="45">
        <v>0.6</v>
      </c>
      <c r="Q837" s="45">
        <v>1.42</v>
      </c>
      <c r="R837" s="45" t="s">
        <v>272</v>
      </c>
      <c r="S837" s="45">
        <v>0</v>
      </c>
      <c r="T837" s="45">
        <v>1.1200000000000001</v>
      </c>
      <c r="U837" s="45">
        <v>0.15</v>
      </c>
      <c r="V837" s="45" t="s">
        <v>272</v>
      </c>
      <c r="W837" s="45">
        <v>7.0000000000000007E-2</v>
      </c>
      <c r="X837" s="45">
        <v>13.71</v>
      </c>
      <c r="Y837" s="45">
        <v>0.65</v>
      </c>
      <c r="Z837" s="45">
        <v>10.49</v>
      </c>
      <c r="AA837" s="45">
        <v>0.37</v>
      </c>
      <c r="AB837" s="15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6"/>
    </row>
    <row r="838" spans="1:65">
      <c r="B838" s="31" t="s">
        <v>343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6"/>
    </row>
    <row r="839" spans="1:65">
      <c r="BM839" s="56"/>
    </row>
    <row r="840" spans="1:65" ht="15">
      <c r="B840" s="8" t="s">
        <v>605</v>
      </c>
      <c r="BM840" s="28" t="s">
        <v>67</v>
      </c>
    </row>
    <row r="841" spans="1:65" ht="15">
      <c r="A841" s="25" t="s">
        <v>61</v>
      </c>
      <c r="B841" s="18" t="s">
        <v>110</v>
      </c>
      <c r="C841" s="15" t="s">
        <v>111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7" t="s">
        <v>227</v>
      </c>
      <c r="W841" s="17" t="s">
        <v>227</v>
      </c>
      <c r="X841" s="17" t="s">
        <v>227</v>
      </c>
      <c r="Y841" s="17" t="s">
        <v>227</v>
      </c>
      <c r="Z841" s="17" t="s">
        <v>227</v>
      </c>
      <c r="AA841" s="155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228</v>
      </c>
      <c r="C842" s="9" t="s">
        <v>228</v>
      </c>
      <c r="D842" s="153" t="s">
        <v>232</v>
      </c>
      <c r="E842" s="154" t="s">
        <v>233</v>
      </c>
      <c r="F842" s="154" t="s">
        <v>234</v>
      </c>
      <c r="G842" s="154" t="s">
        <v>292</v>
      </c>
      <c r="H842" s="154" t="s">
        <v>237</v>
      </c>
      <c r="I842" s="154" t="s">
        <v>239</v>
      </c>
      <c r="J842" s="154" t="s">
        <v>240</v>
      </c>
      <c r="K842" s="154" t="s">
        <v>241</v>
      </c>
      <c r="L842" s="154" t="s">
        <v>242</v>
      </c>
      <c r="M842" s="154" t="s">
        <v>243</v>
      </c>
      <c r="N842" s="154" t="s">
        <v>244</v>
      </c>
      <c r="O842" s="154" t="s">
        <v>245</v>
      </c>
      <c r="P842" s="154" t="s">
        <v>246</v>
      </c>
      <c r="Q842" s="154" t="s">
        <v>247</v>
      </c>
      <c r="R842" s="154" t="s">
        <v>248</v>
      </c>
      <c r="S842" s="154" t="s">
        <v>249</v>
      </c>
      <c r="T842" s="154" t="s">
        <v>250</v>
      </c>
      <c r="U842" s="154" t="s">
        <v>251</v>
      </c>
      <c r="V842" s="154" t="s">
        <v>252</v>
      </c>
      <c r="W842" s="154" t="s">
        <v>253</v>
      </c>
      <c r="X842" s="154" t="s">
        <v>257</v>
      </c>
      <c r="Y842" s="154" t="s">
        <v>259</v>
      </c>
      <c r="Z842" s="154" t="s">
        <v>260</v>
      </c>
      <c r="AA842" s="155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290</v>
      </c>
      <c r="E843" s="11" t="s">
        <v>290</v>
      </c>
      <c r="F843" s="11" t="s">
        <v>329</v>
      </c>
      <c r="G843" s="11" t="s">
        <v>330</v>
      </c>
      <c r="H843" s="11" t="s">
        <v>330</v>
      </c>
      <c r="I843" s="11" t="s">
        <v>329</v>
      </c>
      <c r="J843" s="11" t="s">
        <v>330</v>
      </c>
      <c r="K843" s="11" t="s">
        <v>290</v>
      </c>
      <c r="L843" s="11" t="s">
        <v>290</v>
      </c>
      <c r="M843" s="11" t="s">
        <v>290</v>
      </c>
      <c r="N843" s="11" t="s">
        <v>290</v>
      </c>
      <c r="O843" s="11" t="s">
        <v>290</v>
      </c>
      <c r="P843" s="11" t="s">
        <v>290</v>
      </c>
      <c r="Q843" s="11" t="s">
        <v>330</v>
      </c>
      <c r="R843" s="11" t="s">
        <v>330</v>
      </c>
      <c r="S843" s="11" t="s">
        <v>330</v>
      </c>
      <c r="T843" s="11" t="s">
        <v>330</v>
      </c>
      <c r="U843" s="11" t="s">
        <v>330</v>
      </c>
      <c r="V843" s="11" t="s">
        <v>290</v>
      </c>
      <c r="W843" s="11" t="s">
        <v>290</v>
      </c>
      <c r="X843" s="11" t="s">
        <v>290</v>
      </c>
      <c r="Y843" s="11" t="s">
        <v>290</v>
      </c>
      <c r="Z843" s="11" t="s">
        <v>330</v>
      </c>
      <c r="AA843" s="15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331</v>
      </c>
      <c r="E844" s="26" t="s">
        <v>332</v>
      </c>
      <c r="F844" s="26" t="s">
        <v>331</v>
      </c>
      <c r="G844" s="26" t="s">
        <v>333</v>
      </c>
      <c r="H844" s="26" t="s">
        <v>334</v>
      </c>
      <c r="I844" s="26" t="s">
        <v>334</v>
      </c>
      <c r="J844" s="26" t="s">
        <v>334</v>
      </c>
      <c r="K844" s="26" t="s">
        <v>334</v>
      </c>
      <c r="L844" s="26" t="s">
        <v>334</v>
      </c>
      <c r="M844" s="26" t="s">
        <v>334</v>
      </c>
      <c r="N844" s="26" t="s">
        <v>334</v>
      </c>
      <c r="O844" s="26" t="s">
        <v>334</v>
      </c>
      <c r="P844" s="26" t="s">
        <v>334</v>
      </c>
      <c r="Q844" s="26" t="s">
        <v>332</v>
      </c>
      <c r="R844" s="26" t="s">
        <v>333</v>
      </c>
      <c r="S844" s="26" t="s">
        <v>333</v>
      </c>
      <c r="T844" s="26" t="s">
        <v>332</v>
      </c>
      <c r="U844" s="26" t="s">
        <v>334</v>
      </c>
      <c r="V844" s="26" t="s">
        <v>266</v>
      </c>
      <c r="W844" s="26" t="s">
        <v>333</v>
      </c>
      <c r="X844" s="26" t="s">
        <v>334</v>
      </c>
      <c r="Y844" s="26" t="s">
        <v>334</v>
      </c>
      <c r="Z844" s="26" t="s">
        <v>333</v>
      </c>
      <c r="AA844" s="155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149" t="s">
        <v>324</v>
      </c>
      <c r="E845" s="149" t="s">
        <v>102</v>
      </c>
      <c r="F845" s="149">
        <v>0.71206882670000005</v>
      </c>
      <c r="G845" s="149" t="s">
        <v>104</v>
      </c>
      <c r="H845" s="149">
        <v>0.6</v>
      </c>
      <c r="I845" s="149" t="s">
        <v>104</v>
      </c>
      <c r="J845" s="21">
        <v>0.35</v>
      </c>
      <c r="K845" s="21">
        <v>0.3</v>
      </c>
      <c r="L845" s="21">
        <v>0.4</v>
      </c>
      <c r="M845" s="21">
        <v>0.4</v>
      </c>
      <c r="N845" s="21">
        <v>0.7</v>
      </c>
      <c r="O845" s="21">
        <v>0.6</v>
      </c>
      <c r="P845" s="21">
        <v>0.4</v>
      </c>
      <c r="Q845" s="149" t="s">
        <v>102</v>
      </c>
      <c r="R845" s="149">
        <v>2.8</v>
      </c>
      <c r="S845" s="149" t="s">
        <v>102</v>
      </c>
      <c r="T845" s="149" t="s">
        <v>102</v>
      </c>
      <c r="U845" s="21">
        <v>0.3</v>
      </c>
      <c r="V845" s="21">
        <v>0.3</v>
      </c>
      <c r="W845" s="149" t="s">
        <v>102</v>
      </c>
      <c r="X845" s="149" t="s">
        <v>105</v>
      </c>
      <c r="Y845" s="149">
        <v>1</v>
      </c>
      <c r="Z845" s="149" t="s">
        <v>102</v>
      </c>
      <c r="AA845" s="155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50" t="s">
        <v>324</v>
      </c>
      <c r="E846" s="150" t="s">
        <v>102</v>
      </c>
      <c r="F846" s="150">
        <v>0.76101965800000004</v>
      </c>
      <c r="G846" s="150" t="s">
        <v>104</v>
      </c>
      <c r="H846" s="150">
        <v>0.7</v>
      </c>
      <c r="I846" s="150" t="s">
        <v>104</v>
      </c>
      <c r="J846" s="11">
        <v>0.33</v>
      </c>
      <c r="K846" s="11">
        <v>0.5</v>
      </c>
      <c r="L846" s="11">
        <v>0.6</v>
      </c>
      <c r="M846" s="11">
        <v>0.4</v>
      </c>
      <c r="N846" s="11">
        <v>0.2</v>
      </c>
      <c r="O846" s="11">
        <v>0.5</v>
      </c>
      <c r="P846" s="11">
        <v>0.7</v>
      </c>
      <c r="Q846" s="150" t="s">
        <v>102</v>
      </c>
      <c r="R846" s="150">
        <v>3.2</v>
      </c>
      <c r="S846" s="150" t="s">
        <v>102</v>
      </c>
      <c r="T846" s="150" t="s">
        <v>102</v>
      </c>
      <c r="U846" s="11">
        <v>0.4</v>
      </c>
      <c r="V846" s="11">
        <v>0.3</v>
      </c>
      <c r="W846" s="150" t="s">
        <v>102</v>
      </c>
      <c r="X846" s="150" t="s">
        <v>105</v>
      </c>
      <c r="Y846" s="150">
        <v>1.1000000000000001</v>
      </c>
      <c r="Z846" s="150" t="s">
        <v>102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38</v>
      </c>
    </row>
    <row r="847" spans="1:65">
      <c r="A847" s="30"/>
      <c r="B847" s="19">
        <v>1</v>
      </c>
      <c r="C847" s="9">
        <v>3</v>
      </c>
      <c r="D847" s="150" t="s">
        <v>324</v>
      </c>
      <c r="E847" s="150" t="s">
        <v>102</v>
      </c>
      <c r="F847" s="150">
        <v>0.87182933380000005</v>
      </c>
      <c r="G847" s="150" t="s">
        <v>104</v>
      </c>
      <c r="H847" s="150">
        <v>0.8</v>
      </c>
      <c r="I847" s="150" t="s">
        <v>104</v>
      </c>
      <c r="J847" s="11">
        <v>0.34</v>
      </c>
      <c r="K847" s="11">
        <v>0.2</v>
      </c>
      <c r="L847" s="11">
        <v>0.4</v>
      </c>
      <c r="M847" s="11">
        <v>0.3</v>
      </c>
      <c r="N847" s="11">
        <v>0.2</v>
      </c>
      <c r="O847" s="11">
        <v>0.4</v>
      </c>
      <c r="P847" s="11">
        <v>0.5</v>
      </c>
      <c r="Q847" s="150" t="s">
        <v>102</v>
      </c>
      <c r="R847" s="150">
        <v>3.5</v>
      </c>
      <c r="S847" s="150" t="s">
        <v>102</v>
      </c>
      <c r="T847" s="150" t="s">
        <v>102</v>
      </c>
      <c r="U847" s="11">
        <v>0.3</v>
      </c>
      <c r="V847" s="11">
        <v>0.4</v>
      </c>
      <c r="W847" s="150" t="s">
        <v>102</v>
      </c>
      <c r="X847" s="150" t="s">
        <v>105</v>
      </c>
      <c r="Y847" s="150">
        <v>1</v>
      </c>
      <c r="Z847" s="150" t="s">
        <v>102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50" t="s">
        <v>324</v>
      </c>
      <c r="E848" s="150" t="s">
        <v>102</v>
      </c>
      <c r="F848" s="150">
        <v>0.78295074760000005</v>
      </c>
      <c r="G848" s="150" t="s">
        <v>104</v>
      </c>
      <c r="H848" s="150">
        <v>0.7</v>
      </c>
      <c r="I848" s="150" t="s">
        <v>104</v>
      </c>
      <c r="J848" s="11">
        <v>0.35</v>
      </c>
      <c r="K848" s="11">
        <v>0.5</v>
      </c>
      <c r="L848" s="11">
        <v>0.4</v>
      </c>
      <c r="M848" s="11">
        <v>0.4</v>
      </c>
      <c r="N848" s="11">
        <v>0.4</v>
      </c>
      <c r="O848" s="11">
        <v>0.2</v>
      </c>
      <c r="P848" s="11">
        <v>0.5</v>
      </c>
      <c r="Q848" s="150" t="s">
        <v>102</v>
      </c>
      <c r="R848" s="150">
        <v>3.1</v>
      </c>
      <c r="S848" s="150" t="s">
        <v>102</v>
      </c>
      <c r="T848" s="150" t="s">
        <v>102</v>
      </c>
      <c r="U848" s="11">
        <v>0.4</v>
      </c>
      <c r="V848" s="11">
        <v>0.4</v>
      </c>
      <c r="W848" s="150" t="s">
        <v>102</v>
      </c>
      <c r="X848" s="150" t="s">
        <v>105</v>
      </c>
      <c r="Y848" s="150">
        <v>1.4</v>
      </c>
      <c r="Z848" s="150" t="s">
        <v>102</v>
      </c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0.39740740740740743</v>
      </c>
    </row>
    <row r="849" spans="1:65">
      <c r="A849" s="30"/>
      <c r="B849" s="19">
        <v>1</v>
      </c>
      <c r="C849" s="9">
        <v>5</v>
      </c>
      <c r="D849" s="150" t="s">
        <v>324</v>
      </c>
      <c r="E849" s="150" t="s">
        <v>102</v>
      </c>
      <c r="F849" s="150">
        <v>0.83451201210000003</v>
      </c>
      <c r="G849" s="150" t="s">
        <v>104</v>
      </c>
      <c r="H849" s="150">
        <v>0.7</v>
      </c>
      <c r="I849" s="150" t="s">
        <v>104</v>
      </c>
      <c r="J849" s="11">
        <v>0.34</v>
      </c>
      <c r="K849" s="11">
        <v>0.4</v>
      </c>
      <c r="L849" s="11">
        <v>0.3</v>
      </c>
      <c r="M849" s="11">
        <v>0.4</v>
      </c>
      <c r="N849" s="11">
        <v>0.4</v>
      </c>
      <c r="O849" s="11">
        <v>0.6</v>
      </c>
      <c r="P849" s="11">
        <v>0.7</v>
      </c>
      <c r="Q849" s="150" t="s">
        <v>102</v>
      </c>
      <c r="R849" s="150">
        <v>2.8</v>
      </c>
      <c r="S849" s="150" t="s">
        <v>102</v>
      </c>
      <c r="T849" s="150" t="s">
        <v>102</v>
      </c>
      <c r="U849" s="11">
        <v>0.3</v>
      </c>
      <c r="V849" s="11">
        <v>0.4</v>
      </c>
      <c r="W849" s="150" t="s">
        <v>102</v>
      </c>
      <c r="X849" s="150" t="s">
        <v>105</v>
      </c>
      <c r="Y849" s="150">
        <v>0.7</v>
      </c>
      <c r="Z849" s="150" t="s">
        <v>102</v>
      </c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112</v>
      </c>
    </row>
    <row r="850" spans="1:65">
      <c r="A850" s="30"/>
      <c r="B850" s="19">
        <v>1</v>
      </c>
      <c r="C850" s="9">
        <v>6</v>
      </c>
      <c r="D850" s="150" t="s">
        <v>324</v>
      </c>
      <c r="E850" s="150" t="s">
        <v>102</v>
      </c>
      <c r="F850" s="150">
        <v>0.94367435129999999</v>
      </c>
      <c r="G850" s="150" t="s">
        <v>104</v>
      </c>
      <c r="H850" s="150">
        <v>0.6</v>
      </c>
      <c r="I850" s="150" t="s">
        <v>104</v>
      </c>
      <c r="J850" s="11">
        <v>0.35</v>
      </c>
      <c r="K850" s="11">
        <v>0.3</v>
      </c>
      <c r="L850" s="11">
        <v>0.5</v>
      </c>
      <c r="M850" s="11">
        <v>0.3</v>
      </c>
      <c r="N850" s="11">
        <v>0.3</v>
      </c>
      <c r="O850" s="11">
        <v>0.5</v>
      </c>
      <c r="P850" s="11">
        <v>0.3</v>
      </c>
      <c r="Q850" s="150" t="s">
        <v>102</v>
      </c>
      <c r="R850" s="150">
        <v>3</v>
      </c>
      <c r="S850" s="150" t="s">
        <v>102</v>
      </c>
      <c r="T850" s="150" t="s">
        <v>102</v>
      </c>
      <c r="U850" s="11">
        <v>0.3</v>
      </c>
      <c r="V850" s="11">
        <v>0.5</v>
      </c>
      <c r="W850" s="150" t="s">
        <v>102</v>
      </c>
      <c r="X850" s="150" t="s">
        <v>105</v>
      </c>
      <c r="Y850" s="150">
        <v>0.9</v>
      </c>
      <c r="Z850" s="150" t="s">
        <v>102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20" t="s">
        <v>267</v>
      </c>
      <c r="C851" s="12"/>
      <c r="D851" s="22" t="s">
        <v>750</v>
      </c>
      <c r="E851" s="22" t="s">
        <v>750</v>
      </c>
      <c r="F851" s="22">
        <v>0.81767582158333341</v>
      </c>
      <c r="G851" s="22" t="s">
        <v>750</v>
      </c>
      <c r="H851" s="22">
        <v>0.68333333333333324</v>
      </c>
      <c r="I851" s="22" t="s">
        <v>750</v>
      </c>
      <c r="J851" s="22">
        <v>0.34333333333333332</v>
      </c>
      <c r="K851" s="22">
        <v>0.36666666666666664</v>
      </c>
      <c r="L851" s="22">
        <v>0.43333333333333329</v>
      </c>
      <c r="M851" s="22">
        <v>0.36666666666666664</v>
      </c>
      <c r="N851" s="22">
        <v>0.36666666666666664</v>
      </c>
      <c r="O851" s="22">
        <v>0.46666666666666662</v>
      </c>
      <c r="P851" s="22">
        <v>0.51666666666666661</v>
      </c>
      <c r="Q851" s="22" t="s">
        <v>750</v>
      </c>
      <c r="R851" s="22">
        <v>3.0666666666666664</v>
      </c>
      <c r="S851" s="22" t="s">
        <v>750</v>
      </c>
      <c r="T851" s="22" t="s">
        <v>750</v>
      </c>
      <c r="U851" s="22">
        <v>0.33333333333333331</v>
      </c>
      <c r="V851" s="22">
        <v>0.3833333333333333</v>
      </c>
      <c r="W851" s="22" t="s">
        <v>750</v>
      </c>
      <c r="X851" s="22" t="s">
        <v>750</v>
      </c>
      <c r="Y851" s="22">
        <v>1.0166666666666668</v>
      </c>
      <c r="Z851" s="22" t="s">
        <v>750</v>
      </c>
      <c r="AA851" s="155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3" t="s">
        <v>268</v>
      </c>
      <c r="C852" s="29"/>
      <c r="D852" s="11" t="s">
        <v>750</v>
      </c>
      <c r="E852" s="11" t="s">
        <v>750</v>
      </c>
      <c r="F852" s="11">
        <v>0.80873137984999999</v>
      </c>
      <c r="G852" s="11" t="s">
        <v>750</v>
      </c>
      <c r="H852" s="11">
        <v>0.7</v>
      </c>
      <c r="I852" s="11" t="s">
        <v>750</v>
      </c>
      <c r="J852" s="11">
        <v>0.34499999999999997</v>
      </c>
      <c r="K852" s="11">
        <v>0.35</v>
      </c>
      <c r="L852" s="11">
        <v>0.4</v>
      </c>
      <c r="M852" s="11">
        <v>0.4</v>
      </c>
      <c r="N852" s="11">
        <v>0.35</v>
      </c>
      <c r="O852" s="11">
        <v>0.5</v>
      </c>
      <c r="P852" s="11">
        <v>0.5</v>
      </c>
      <c r="Q852" s="11" t="s">
        <v>750</v>
      </c>
      <c r="R852" s="11">
        <v>3.05</v>
      </c>
      <c r="S852" s="11" t="s">
        <v>750</v>
      </c>
      <c r="T852" s="11" t="s">
        <v>750</v>
      </c>
      <c r="U852" s="11">
        <v>0.3</v>
      </c>
      <c r="V852" s="11">
        <v>0.4</v>
      </c>
      <c r="W852" s="11" t="s">
        <v>750</v>
      </c>
      <c r="X852" s="11" t="s">
        <v>750</v>
      </c>
      <c r="Y852" s="11">
        <v>1</v>
      </c>
      <c r="Z852" s="11" t="s">
        <v>750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269</v>
      </c>
      <c r="C853" s="29"/>
      <c r="D853" s="23" t="s">
        <v>750</v>
      </c>
      <c r="E853" s="23" t="s">
        <v>750</v>
      </c>
      <c r="F853" s="23">
        <v>8.32589679142057E-2</v>
      </c>
      <c r="G853" s="23" t="s">
        <v>750</v>
      </c>
      <c r="H853" s="23">
        <v>7.5277265270908084E-2</v>
      </c>
      <c r="I853" s="23" t="s">
        <v>750</v>
      </c>
      <c r="J853" s="23">
        <v>8.1649658092772404E-3</v>
      </c>
      <c r="K853" s="23">
        <v>0.12110601416389978</v>
      </c>
      <c r="L853" s="23">
        <v>0.10327955589886499</v>
      </c>
      <c r="M853" s="23">
        <v>5.1639777949432607E-2</v>
      </c>
      <c r="N853" s="23">
        <v>0.18618986725025261</v>
      </c>
      <c r="O853" s="23">
        <v>0.15055453054181631</v>
      </c>
      <c r="P853" s="23">
        <v>0.1602081978759724</v>
      </c>
      <c r="Q853" s="23" t="s">
        <v>750</v>
      </c>
      <c r="R853" s="23">
        <v>0.26583202716502524</v>
      </c>
      <c r="S853" s="23" t="s">
        <v>750</v>
      </c>
      <c r="T853" s="23" t="s">
        <v>750</v>
      </c>
      <c r="U853" s="23">
        <v>5.1639777949432177E-2</v>
      </c>
      <c r="V853" s="23">
        <v>7.5277265270908375E-2</v>
      </c>
      <c r="W853" s="23" t="s">
        <v>750</v>
      </c>
      <c r="X853" s="23" t="s">
        <v>750</v>
      </c>
      <c r="Y853" s="23">
        <v>0.23166067138525376</v>
      </c>
      <c r="Z853" s="23" t="s">
        <v>750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3" t="s">
        <v>87</v>
      </c>
      <c r="C854" s="29"/>
      <c r="D854" s="13" t="s">
        <v>750</v>
      </c>
      <c r="E854" s="13" t="s">
        <v>750</v>
      </c>
      <c r="F854" s="13">
        <v>0.10182393280626112</v>
      </c>
      <c r="G854" s="13" t="s">
        <v>750</v>
      </c>
      <c r="H854" s="13">
        <v>0.11016185161596306</v>
      </c>
      <c r="I854" s="13" t="s">
        <v>750</v>
      </c>
      <c r="J854" s="13">
        <v>2.3781453813428857E-2</v>
      </c>
      <c r="K854" s="13">
        <v>0.33028912953790851</v>
      </c>
      <c r="L854" s="13">
        <v>0.23833743668968846</v>
      </c>
      <c r="M854" s="13">
        <v>0.14083575804390711</v>
      </c>
      <c r="N854" s="13">
        <v>0.50779054704614346</v>
      </c>
      <c r="O854" s="13">
        <v>0.322616851161035</v>
      </c>
      <c r="P854" s="13">
        <v>0.31008038298575308</v>
      </c>
      <c r="Q854" s="13" t="s">
        <v>750</v>
      </c>
      <c r="R854" s="13">
        <v>8.6684356684247371E-2</v>
      </c>
      <c r="S854" s="13" t="s">
        <v>750</v>
      </c>
      <c r="T854" s="13" t="s">
        <v>750</v>
      </c>
      <c r="U854" s="13">
        <v>0.15491933384829654</v>
      </c>
      <c r="V854" s="13">
        <v>0.19637547461976099</v>
      </c>
      <c r="W854" s="13" t="s">
        <v>750</v>
      </c>
      <c r="X854" s="13" t="s">
        <v>750</v>
      </c>
      <c r="Y854" s="13">
        <v>0.22786295546090529</v>
      </c>
      <c r="Z854" s="13" t="s">
        <v>750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A855" s="30"/>
      <c r="B855" s="3" t="s">
        <v>270</v>
      </c>
      <c r="C855" s="29"/>
      <c r="D855" s="13" t="s">
        <v>750</v>
      </c>
      <c r="E855" s="13" t="s">
        <v>750</v>
      </c>
      <c r="F855" s="13">
        <v>1.0575253665191053</v>
      </c>
      <c r="G855" s="13" t="s">
        <v>750</v>
      </c>
      <c r="H855" s="13">
        <v>0.71947809878844327</v>
      </c>
      <c r="I855" s="13" t="s">
        <v>750</v>
      </c>
      <c r="J855" s="13">
        <v>-0.13606710158434299</v>
      </c>
      <c r="K855" s="13">
        <v>-7.7353215284249877E-2</v>
      </c>
      <c r="L855" s="13">
        <v>9.0400745573159247E-2</v>
      </c>
      <c r="M855" s="13">
        <v>-7.7353215284249877E-2</v>
      </c>
      <c r="N855" s="13">
        <v>-7.7353215284249877E-2</v>
      </c>
      <c r="O855" s="13">
        <v>0.17427772600186375</v>
      </c>
      <c r="P855" s="13">
        <v>0.30009319664492051</v>
      </c>
      <c r="Q855" s="13" t="s">
        <v>750</v>
      </c>
      <c r="R855" s="13">
        <v>6.716682199440819</v>
      </c>
      <c r="S855" s="13" t="s">
        <v>750</v>
      </c>
      <c r="T855" s="13" t="s">
        <v>750</v>
      </c>
      <c r="U855" s="13">
        <v>-0.16123019571295438</v>
      </c>
      <c r="V855" s="13">
        <v>-3.5414725069897623E-2</v>
      </c>
      <c r="W855" s="13" t="s">
        <v>750</v>
      </c>
      <c r="X855" s="13" t="s">
        <v>750</v>
      </c>
      <c r="Y855" s="13">
        <v>1.5582479030754897</v>
      </c>
      <c r="Z855" s="13" t="s">
        <v>750</v>
      </c>
      <c r="AA855" s="15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6"/>
    </row>
    <row r="856" spans="1:65">
      <c r="A856" s="30"/>
      <c r="B856" s="46" t="s">
        <v>271</v>
      </c>
      <c r="C856" s="47"/>
      <c r="D856" s="45">
        <v>1.26</v>
      </c>
      <c r="E856" s="45">
        <v>0</v>
      </c>
      <c r="F856" s="45">
        <v>1.61</v>
      </c>
      <c r="G856" s="45">
        <v>10.11</v>
      </c>
      <c r="H856" s="45">
        <v>0.93</v>
      </c>
      <c r="I856" s="45">
        <v>10.11</v>
      </c>
      <c r="J856" s="45">
        <v>0.79</v>
      </c>
      <c r="K856" s="45">
        <v>0.67</v>
      </c>
      <c r="L856" s="45">
        <v>0.34</v>
      </c>
      <c r="M856" s="45">
        <v>0.67</v>
      </c>
      <c r="N856" s="45">
        <v>0.67</v>
      </c>
      <c r="O856" s="45">
        <v>0.17</v>
      </c>
      <c r="P856" s="45">
        <v>0.08</v>
      </c>
      <c r="Q856" s="45">
        <v>0</v>
      </c>
      <c r="R856" s="45">
        <v>12.98</v>
      </c>
      <c r="S856" s="45">
        <v>0</v>
      </c>
      <c r="T856" s="45">
        <v>0</v>
      </c>
      <c r="U856" s="45">
        <v>0.84</v>
      </c>
      <c r="V856" s="45">
        <v>0.59</v>
      </c>
      <c r="W856" s="45">
        <v>0</v>
      </c>
      <c r="X856" s="45">
        <v>2.2799999999999998</v>
      </c>
      <c r="Y856" s="45">
        <v>2.61</v>
      </c>
      <c r="Z856" s="45">
        <v>0</v>
      </c>
      <c r="AA856" s="15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6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BM857" s="56"/>
    </row>
    <row r="858" spans="1:65" ht="15">
      <c r="B858" s="8" t="s">
        <v>606</v>
      </c>
      <c r="BM858" s="28" t="s">
        <v>328</v>
      </c>
    </row>
    <row r="859" spans="1:65" ht="15">
      <c r="A859" s="25" t="s">
        <v>62</v>
      </c>
      <c r="B859" s="18" t="s">
        <v>110</v>
      </c>
      <c r="C859" s="15" t="s">
        <v>111</v>
      </c>
      <c r="D859" s="16" t="s">
        <v>227</v>
      </c>
      <c r="E859" s="15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228</v>
      </c>
      <c r="C860" s="9" t="s">
        <v>228</v>
      </c>
      <c r="D860" s="153" t="s">
        <v>258</v>
      </c>
      <c r="E860" s="15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1</v>
      </c>
    </row>
    <row r="861" spans="1:65">
      <c r="A861" s="30"/>
      <c r="B861" s="19"/>
      <c r="C861" s="9"/>
      <c r="D861" s="10" t="s">
        <v>329</v>
      </c>
      <c r="E861" s="15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9"/>
      <c r="C862" s="9"/>
      <c r="D862" s="26" t="s">
        <v>331</v>
      </c>
      <c r="E862" s="15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</v>
      </c>
    </row>
    <row r="863" spans="1:65">
      <c r="A863" s="30"/>
      <c r="B863" s="18">
        <v>1</v>
      </c>
      <c r="C863" s="14">
        <v>1</v>
      </c>
      <c r="D863" s="207">
        <v>0.1666</v>
      </c>
      <c r="E863" s="209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  <c r="BI863" s="210"/>
      <c r="BJ863" s="210"/>
      <c r="BK863" s="210"/>
      <c r="BL863" s="210"/>
      <c r="BM863" s="211">
        <v>1</v>
      </c>
    </row>
    <row r="864" spans="1:65">
      <c r="A864" s="30"/>
      <c r="B864" s="19">
        <v>1</v>
      </c>
      <c r="C864" s="9">
        <v>2</v>
      </c>
      <c r="D864" s="23">
        <v>0.14549999999999999</v>
      </c>
      <c r="E864" s="209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  <c r="BI864" s="210"/>
      <c r="BJ864" s="210"/>
      <c r="BK864" s="210"/>
      <c r="BL864" s="210"/>
      <c r="BM864" s="211">
        <v>7</v>
      </c>
    </row>
    <row r="865" spans="1:65">
      <c r="A865" s="30"/>
      <c r="B865" s="19">
        <v>1</v>
      </c>
      <c r="C865" s="9">
        <v>3</v>
      </c>
      <c r="D865" s="23">
        <v>0.13489999999999999</v>
      </c>
      <c r="E865" s="209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  <c r="BI865" s="210"/>
      <c r="BJ865" s="210"/>
      <c r="BK865" s="210"/>
      <c r="BL865" s="210"/>
      <c r="BM865" s="211">
        <v>16</v>
      </c>
    </row>
    <row r="866" spans="1:65">
      <c r="A866" s="30"/>
      <c r="B866" s="19">
        <v>1</v>
      </c>
      <c r="C866" s="9">
        <v>4</v>
      </c>
      <c r="D866" s="23">
        <v>0.11150000000000002</v>
      </c>
      <c r="E866" s="209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  <c r="BI866" s="210"/>
      <c r="BJ866" s="210"/>
      <c r="BK866" s="210"/>
      <c r="BL866" s="210"/>
      <c r="BM866" s="211">
        <v>0.13345000000000001</v>
      </c>
    </row>
    <row r="867" spans="1:65">
      <c r="A867" s="30"/>
      <c r="B867" s="19">
        <v>1</v>
      </c>
      <c r="C867" s="9">
        <v>5</v>
      </c>
      <c r="D867" s="23">
        <v>0.12310000000000001</v>
      </c>
      <c r="E867" s="209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211">
        <v>13</v>
      </c>
    </row>
    <row r="868" spans="1:65">
      <c r="A868" s="30"/>
      <c r="B868" s="19">
        <v>1</v>
      </c>
      <c r="C868" s="9">
        <v>6</v>
      </c>
      <c r="D868" s="23">
        <v>0.1191</v>
      </c>
      <c r="E868" s="209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  <c r="BI868" s="210"/>
      <c r="BJ868" s="210"/>
      <c r="BK868" s="210"/>
      <c r="BL868" s="210"/>
      <c r="BM868" s="57"/>
    </row>
    <row r="869" spans="1:65">
      <c r="A869" s="30"/>
      <c r="B869" s="20" t="s">
        <v>267</v>
      </c>
      <c r="C869" s="12"/>
      <c r="D869" s="215">
        <v>0.13344999999999999</v>
      </c>
      <c r="E869" s="209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  <c r="AH869" s="210"/>
      <c r="AI869" s="210"/>
      <c r="AJ869" s="210"/>
      <c r="AK869" s="210"/>
      <c r="AL869" s="210"/>
      <c r="AM869" s="210"/>
      <c r="AN869" s="210"/>
      <c r="AO869" s="210"/>
      <c r="AP869" s="210"/>
      <c r="AQ869" s="210"/>
      <c r="AR869" s="210"/>
      <c r="AS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F869" s="210"/>
      <c r="BG869" s="210"/>
      <c r="BH869" s="210"/>
      <c r="BI869" s="210"/>
      <c r="BJ869" s="210"/>
      <c r="BK869" s="210"/>
      <c r="BL869" s="210"/>
      <c r="BM869" s="57"/>
    </row>
    <row r="870" spans="1:65">
      <c r="A870" s="30"/>
      <c r="B870" s="3" t="s">
        <v>268</v>
      </c>
      <c r="C870" s="29"/>
      <c r="D870" s="23">
        <v>0.129</v>
      </c>
      <c r="E870" s="209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  <c r="AH870" s="210"/>
      <c r="AI870" s="210"/>
      <c r="AJ870" s="210"/>
      <c r="AK870" s="210"/>
      <c r="AL870" s="210"/>
      <c r="AM870" s="210"/>
      <c r="AN870" s="210"/>
      <c r="AO870" s="210"/>
      <c r="AP870" s="210"/>
      <c r="AQ870" s="210"/>
      <c r="AR870" s="210"/>
      <c r="AS870" s="210"/>
      <c r="AT870" s="210"/>
      <c r="AU870" s="210"/>
      <c r="AV870" s="210"/>
      <c r="AW870" s="210"/>
      <c r="AX870" s="210"/>
      <c r="AY870" s="210"/>
      <c r="AZ870" s="210"/>
      <c r="BA870" s="210"/>
      <c r="BB870" s="210"/>
      <c r="BC870" s="210"/>
      <c r="BD870" s="210"/>
      <c r="BE870" s="210"/>
      <c r="BF870" s="210"/>
      <c r="BG870" s="210"/>
      <c r="BH870" s="210"/>
      <c r="BI870" s="210"/>
      <c r="BJ870" s="210"/>
      <c r="BK870" s="210"/>
      <c r="BL870" s="210"/>
      <c r="BM870" s="57"/>
    </row>
    <row r="871" spans="1:65">
      <c r="A871" s="30"/>
      <c r="B871" s="3" t="s">
        <v>269</v>
      </c>
      <c r="C871" s="29"/>
      <c r="D871" s="23">
        <v>2.0204331218825419E-2</v>
      </c>
      <c r="E871" s="209"/>
      <c r="F871" s="210"/>
      <c r="G871" s="210"/>
      <c r="H871" s="210"/>
      <c r="I871" s="210"/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  <c r="AH871" s="210"/>
      <c r="AI871" s="210"/>
      <c r="AJ871" s="210"/>
      <c r="AK871" s="210"/>
      <c r="AL871" s="210"/>
      <c r="AM871" s="210"/>
      <c r="AN871" s="210"/>
      <c r="AO871" s="210"/>
      <c r="AP871" s="210"/>
      <c r="AQ871" s="210"/>
      <c r="AR871" s="210"/>
      <c r="AS871" s="210"/>
      <c r="AT871" s="210"/>
      <c r="AU871" s="210"/>
      <c r="AV871" s="210"/>
      <c r="AW871" s="210"/>
      <c r="AX871" s="210"/>
      <c r="AY871" s="210"/>
      <c r="AZ871" s="210"/>
      <c r="BA871" s="210"/>
      <c r="BB871" s="210"/>
      <c r="BC871" s="210"/>
      <c r="BD871" s="210"/>
      <c r="BE871" s="210"/>
      <c r="BF871" s="210"/>
      <c r="BG871" s="210"/>
      <c r="BH871" s="210"/>
      <c r="BI871" s="210"/>
      <c r="BJ871" s="210"/>
      <c r="BK871" s="210"/>
      <c r="BL871" s="210"/>
      <c r="BM871" s="57"/>
    </row>
    <row r="872" spans="1:65">
      <c r="A872" s="30"/>
      <c r="B872" s="3" t="s">
        <v>87</v>
      </c>
      <c r="C872" s="29"/>
      <c r="D872" s="13">
        <v>0.15140000913319912</v>
      </c>
      <c r="E872" s="155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A873" s="30"/>
      <c r="B873" s="3" t="s">
        <v>270</v>
      </c>
      <c r="C873" s="29"/>
      <c r="D873" s="13">
        <v>-2.2204460492503131E-16</v>
      </c>
      <c r="E873" s="155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6"/>
    </row>
    <row r="874" spans="1:65">
      <c r="A874" s="30"/>
      <c r="B874" s="46" t="s">
        <v>271</v>
      </c>
      <c r="C874" s="47"/>
      <c r="D874" s="45" t="s">
        <v>272</v>
      </c>
      <c r="E874" s="155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6"/>
    </row>
    <row r="875" spans="1:65">
      <c r="B875" s="31"/>
      <c r="C875" s="20"/>
      <c r="D875" s="20"/>
      <c r="BM875" s="56"/>
    </row>
    <row r="876" spans="1:65" ht="15">
      <c r="B876" s="8" t="s">
        <v>607</v>
      </c>
      <c r="BM876" s="28" t="s">
        <v>328</v>
      </c>
    </row>
    <row r="877" spans="1:65" ht="15">
      <c r="A877" s="25" t="s">
        <v>12</v>
      </c>
      <c r="B877" s="18" t="s">
        <v>110</v>
      </c>
      <c r="C877" s="15" t="s">
        <v>111</v>
      </c>
      <c r="D877" s="16" t="s">
        <v>227</v>
      </c>
      <c r="E877" s="17" t="s">
        <v>227</v>
      </c>
      <c r="F877" s="17" t="s">
        <v>227</v>
      </c>
      <c r="G877" s="17" t="s">
        <v>227</v>
      </c>
      <c r="H877" s="17" t="s">
        <v>227</v>
      </c>
      <c r="I877" s="15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228</v>
      </c>
      <c r="C878" s="9" t="s">
        <v>228</v>
      </c>
      <c r="D878" s="153" t="s">
        <v>232</v>
      </c>
      <c r="E878" s="154" t="s">
        <v>233</v>
      </c>
      <c r="F878" s="154" t="s">
        <v>237</v>
      </c>
      <c r="G878" s="154" t="s">
        <v>238</v>
      </c>
      <c r="H878" s="154" t="s">
        <v>257</v>
      </c>
      <c r="I878" s="15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290</v>
      </c>
      <c r="E879" s="11" t="s">
        <v>290</v>
      </c>
      <c r="F879" s="11" t="s">
        <v>330</v>
      </c>
      <c r="G879" s="11" t="s">
        <v>290</v>
      </c>
      <c r="H879" s="11" t="s">
        <v>290</v>
      </c>
      <c r="I879" s="15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331</v>
      </c>
      <c r="E880" s="26" t="s">
        <v>332</v>
      </c>
      <c r="F880" s="26" t="s">
        <v>334</v>
      </c>
      <c r="G880" s="26" t="s">
        <v>334</v>
      </c>
      <c r="H880" s="26" t="s">
        <v>334</v>
      </c>
      <c r="I880" s="15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1">
        <v>4.8542829300006547</v>
      </c>
      <c r="E881" s="21">
        <v>4.2649999999999997</v>
      </c>
      <c r="F881" s="21">
        <v>4.7</v>
      </c>
      <c r="G881" s="21">
        <v>5.6467999999999998</v>
      </c>
      <c r="H881" s="21">
        <v>2.66</v>
      </c>
      <c r="I881" s="15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4.9977495160851202</v>
      </c>
      <c r="E882" s="11">
        <v>4.12</v>
      </c>
      <c r="F882" s="11">
        <v>4.5</v>
      </c>
      <c r="G882" s="11">
        <v>5.9390000000000001</v>
      </c>
      <c r="H882" s="11">
        <v>2.5</v>
      </c>
      <c r="I882" s="15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4</v>
      </c>
    </row>
    <row r="883" spans="1:65">
      <c r="A883" s="30"/>
      <c r="B883" s="19">
        <v>1</v>
      </c>
      <c r="C883" s="9">
        <v>3</v>
      </c>
      <c r="D883" s="11">
        <v>4.8232120173450639</v>
      </c>
      <c r="E883" s="11">
        <v>4.024</v>
      </c>
      <c r="F883" s="11">
        <v>4.5</v>
      </c>
      <c r="G883" s="11">
        <v>5.6113</v>
      </c>
      <c r="H883" s="11">
        <v>2.6</v>
      </c>
      <c r="I883" s="15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4.7121213670639985</v>
      </c>
      <c r="E884" s="11">
        <v>3.8959999999999995</v>
      </c>
      <c r="F884" s="11">
        <v>4.2</v>
      </c>
      <c r="G884" s="11">
        <v>5.7377000000000002</v>
      </c>
      <c r="H884" s="11">
        <v>2.6</v>
      </c>
      <c r="I884" s="15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4.3681221374200101</v>
      </c>
    </row>
    <row r="885" spans="1:65">
      <c r="A885" s="30"/>
      <c r="B885" s="19">
        <v>1</v>
      </c>
      <c r="C885" s="9">
        <v>5</v>
      </c>
      <c r="D885" s="11">
        <v>5.0638000113375448</v>
      </c>
      <c r="E885" s="11">
        <v>3.9650000000000003</v>
      </c>
      <c r="F885" s="11">
        <v>5</v>
      </c>
      <c r="G885" s="11">
        <v>6.0735999999999999</v>
      </c>
      <c r="H885" s="11">
        <v>2.5</v>
      </c>
      <c r="I885" s="15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10</v>
      </c>
    </row>
    <row r="886" spans="1:65">
      <c r="A886" s="30"/>
      <c r="B886" s="19">
        <v>1</v>
      </c>
      <c r="C886" s="9">
        <v>6</v>
      </c>
      <c r="D886" s="11">
        <v>5.1328982807679076</v>
      </c>
      <c r="E886" s="11">
        <v>3.5169999999999999</v>
      </c>
      <c r="F886" s="11">
        <v>4.5</v>
      </c>
      <c r="G886" s="11">
        <v>6.0141999999999998</v>
      </c>
      <c r="H886" s="11">
        <v>2.39</v>
      </c>
      <c r="I886" s="15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20" t="s">
        <v>267</v>
      </c>
      <c r="C887" s="12"/>
      <c r="D887" s="22">
        <v>4.9306773537667148</v>
      </c>
      <c r="E887" s="22">
        <v>3.9644999999999997</v>
      </c>
      <c r="F887" s="22">
        <v>4.5666666666666664</v>
      </c>
      <c r="G887" s="22">
        <v>5.8370999999999995</v>
      </c>
      <c r="H887" s="22">
        <v>2.5416666666666665</v>
      </c>
      <c r="I887" s="15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268</v>
      </c>
      <c r="C888" s="29"/>
      <c r="D888" s="11">
        <v>4.9260162230428879</v>
      </c>
      <c r="E888" s="11">
        <v>3.9945000000000004</v>
      </c>
      <c r="F888" s="11">
        <v>4.5</v>
      </c>
      <c r="G888" s="11">
        <v>5.8383500000000002</v>
      </c>
      <c r="H888" s="11">
        <v>2.5499999999999998</v>
      </c>
      <c r="I888" s="15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269</v>
      </c>
      <c r="C889" s="29"/>
      <c r="D889" s="23">
        <v>0.16016569300095049</v>
      </c>
      <c r="E889" s="23">
        <v>0.25415330019498078</v>
      </c>
      <c r="F889" s="23">
        <v>0.26583202716502513</v>
      </c>
      <c r="G889" s="23">
        <v>0.19736279284606809</v>
      </c>
      <c r="H889" s="23">
        <v>9.724539406402069E-2</v>
      </c>
      <c r="I889" s="15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3" t="s">
        <v>87</v>
      </c>
      <c r="C890" s="29"/>
      <c r="D890" s="13">
        <v>3.2483507134895853E-2</v>
      </c>
      <c r="E890" s="13">
        <v>6.4107277133303261E-2</v>
      </c>
      <c r="F890" s="13">
        <v>5.821139280985952E-2</v>
      </c>
      <c r="G890" s="13">
        <v>3.381178887565197E-2</v>
      </c>
      <c r="H890" s="13">
        <v>3.8260482910434372E-2</v>
      </c>
      <c r="I890" s="15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3" t="s">
        <v>270</v>
      </c>
      <c r="C891" s="29"/>
      <c r="D891" s="13">
        <v>0.12878651252159634</v>
      </c>
      <c r="E891" s="13">
        <v>-9.2401751764753959E-2</v>
      </c>
      <c r="F891" s="13">
        <v>4.5453062666403587E-2</v>
      </c>
      <c r="G891" s="13">
        <v>0.33629505228249568</v>
      </c>
      <c r="H891" s="13">
        <v>-0.41813287570574253</v>
      </c>
      <c r="I891" s="15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A892" s="30"/>
      <c r="B892" s="46" t="s">
        <v>271</v>
      </c>
      <c r="C892" s="47"/>
      <c r="D892" s="45">
        <v>0.41</v>
      </c>
      <c r="E892" s="45">
        <v>0.67</v>
      </c>
      <c r="F892" s="45">
        <v>0</v>
      </c>
      <c r="G892" s="45">
        <v>1.42</v>
      </c>
      <c r="H892" s="45">
        <v>2.27</v>
      </c>
      <c r="I892" s="15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6"/>
    </row>
    <row r="893" spans="1:65">
      <c r="B893" s="31"/>
      <c r="C893" s="20"/>
      <c r="D893" s="20"/>
      <c r="E893" s="20"/>
      <c r="F893" s="20"/>
      <c r="G893" s="20"/>
      <c r="H893" s="20"/>
      <c r="BM893" s="56"/>
    </row>
    <row r="894" spans="1:65" ht="15">
      <c r="B894" s="8" t="s">
        <v>608</v>
      </c>
      <c r="BM894" s="28" t="s">
        <v>67</v>
      </c>
    </row>
    <row r="895" spans="1:65" ht="15">
      <c r="A895" s="25" t="s">
        <v>15</v>
      </c>
      <c r="B895" s="18" t="s">
        <v>110</v>
      </c>
      <c r="C895" s="15" t="s">
        <v>111</v>
      </c>
      <c r="D895" s="16" t="s">
        <v>227</v>
      </c>
      <c r="E895" s="17" t="s">
        <v>227</v>
      </c>
      <c r="F895" s="17" t="s">
        <v>227</v>
      </c>
      <c r="G895" s="17" t="s">
        <v>227</v>
      </c>
      <c r="H895" s="17" t="s">
        <v>227</v>
      </c>
      <c r="I895" s="17" t="s">
        <v>227</v>
      </c>
      <c r="J895" s="17" t="s">
        <v>227</v>
      </c>
      <c r="K895" s="17" t="s">
        <v>227</v>
      </c>
      <c r="L895" s="17" t="s">
        <v>227</v>
      </c>
      <c r="M895" s="17" t="s">
        <v>227</v>
      </c>
      <c r="N895" s="17" t="s">
        <v>227</v>
      </c>
      <c r="O895" s="17" t="s">
        <v>227</v>
      </c>
      <c r="P895" s="17" t="s">
        <v>227</v>
      </c>
      <c r="Q895" s="17" t="s">
        <v>227</v>
      </c>
      <c r="R895" s="17" t="s">
        <v>227</v>
      </c>
      <c r="S895" s="17" t="s">
        <v>227</v>
      </c>
      <c r="T895" s="17" t="s">
        <v>227</v>
      </c>
      <c r="U895" s="17" t="s">
        <v>227</v>
      </c>
      <c r="V895" s="17" t="s">
        <v>227</v>
      </c>
      <c r="W895" s="17" t="s">
        <v>227</v>
      </c>
      <c r="X895" s="17" t="s">
        <v>227</v>
      </c>
      <c r="Y895" s="17" t="s">
        <v>227</v>
      </c>
      <c r="Z895" s="155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228</v>
      </c>
      <c r="C896" s="9" t="s">
        <v>228</v>
      </c>
      <c r="D896" s="153" t="s">
        <v>232</v>
      </c>
      <c r="E896" s="154" t="s">
        <v>233</v>
      </c>
      <c r="F896" s="154" t="s">
        <v>234</v>
      </c>
      <c r="G896" s="154" t="s">
        <v>292</v>
      </c>
      <c r="H896" s="154" t="s">
        <v>237</v>
      </c>
      <c r="I896" s="154" t="s">
        <v>239</v>
      </c>
      <c r="J896" s="154" t="s">
        <v>242</v>
      </c>
      <c r="K896" s="154" t="s">
        <v>243</v>
      </c>
      <c r="L896" s="154" t="s">
        <v>244</v>
      </c>
      <c r="M896" s="154" t="s">
        <v>245</v>
      </c>
      <c r="N896" s="154" t="s">
        <v>246</v>
      </c>
      <c r="O896" s="154" t="s">
        <v>247</v>
      </c>
      <c r="P896" s="154" t="s">
        <v>248</v>
      </c>
      <c r="Q896" s="154" t="s">
        <v>249</v>
      </c>
      <c r="R896" s="154" t="s">
        <v>250</v>
      </c>
      <c r="S896" s="154" t="s">
        <v>251</v>
      </c>
      <c r="T896" s="154" t="s">
        <v>253</v>
      </c>
      <c r="U896" s="154" t="s">
        <v>255</v>
      </c>
      <c r="V896" s="154" t="s">
        <v>257</v>
      </c>
      <c r="W896" s="154" t="s">
        <v>258</v>
      </c>
      <c r="X896" s="154" t="s">
        <v>259</v>
      </c>
      <c r="Y896" s="154" t="s">
        <v>260</v>
      </c>
      <c r="Z896" s="155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290</v>
      </c>
      <c r="E897" s="11" t="s">
        <v>290</v>
      </c>
      <c r="F897" s="11" t="s">
        <v>329</v>
      </c>
      <c r="G897" s="11" t="s">
        <v>330</v>
      </c>
      <c r="H897" s="11" t="s">
        <v>330</v>
      </c>
      <c r="I897" s="11" t="s">
        <v>329</v>
      </c>
      <c r="J897" s="11" t="s">
        <v>290</v>
      </c>
      <c r="K897" s="11" t="s">
        <v>290</v>
      </c>
      <c r="L897" s="11" t="s">
        <v>290</v>
      </c>
      <c r="M897" s="11" t="s">
        <v>290</v>
      </c>
      <c r="N897" s="11" t="s">
        <v>290</v>
      </c>
      <c r="O897" s="11" t="s">
        <v>330</v>
      </c>
      <c r="P897" s="11" t="s">
        <v>330</v>
      </c>
      <c r="Q897" s="11" t="s">
        <v>330</v>
      </c>
      <c r="R897" s="11" t="s">
        <v>330</v>
      </c>
      <c r="S897" s="11" t="s">
        <v>330</v>
      </c>
      <c r="T897" s="11" t="s">
        <v>290</v>
      </c>
      <c r="U897" s="11" t="s">
        <v>290</v>
      </c>
      <c r="V897" s="11" t="s">
        <v>290</v>
      </c>
      <c r="W897" s="11" t="s">
        <v>329</v>
      </c>
      <c r="X897" s="11" t="s">
        <v>290</v>
      </c>
      <c r="Y897" s="11" t="s">
        <v>330</v>
      </c>
      <c r="Z897" s="155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9"/>
      <c r="C898" s="9"/>
      <c r="D898" s="26" t="s">
        <v>331</v>
      </c>
      <c r="E898" s="26" t="s">
        <v>332</v>
      </c>
      <c r="F898" s="26" t="s">
        <v>331</v>
      </c>
      <c r="G898" s="26" t="s">
        <v>333</v>
      </c>
      <c r="H898" s="26" t="s">
        <v>334</v>
      </c>
      <c r="I898" s="26" t="s">
        <v>334</v>
      </c>
      <c r="J898" s="26" t="s">
        <v>334</v>
      </c>
      <c r="K898" s="26" t="s">
        <v>334</v>
      </c>
      <c r="L898" s="26" t="s">
        <v>334</v>
      </c>
      <c r="M898" s="26" t="s">
        <v>334</v>
      </c>
      <c r="N898" s="26" t="s">
        <v>334</v>
      </c>
      <c r="O898" s="26" t="s">
        <v>332</v>
      </c>
      <c r="P898" s="26" t="s">
        <v>333</v>
      </c>
      <c r="Q898" s="26" t="s">
        <v>333</v>
      </c>
      <c r="R898" s="26" t="s">
        <v>332</v>
      </c>
      <c r="S898" s="26" t="s">
        <v>334</v>
      </c>
      <c r="T898" s="26" t="s">
        <v>333</v>
      </c>
      <c r="U898" s="26" t="s">
        <v>332</v>
      </c>
      <c r="V898" s="26" t="s">
        <v>334</v>
      </c>
      <c r="W898" s="26" t="s">
        <v>331</v>
      </c>
      <c r="X898" s="26" t="s">
        <v>334</v>
      </c>
      <c r="Y898" s="26" t="s">
        <v>333</v>
      </c>
      <c r="Z898" s="155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3</v>
      </c>
    </row>
    <row r="899" spans="1:65">
      <c r="A899" s="30"/>
      <c r="B899" s="18">
        <v>1</v>
      </c>
      <c r="C899" s="14">
        <v>1</v>
      </c>
      <c r="D899" s="21">
        <v>3.6170025187096302</v>
      </c>
      <c r="E899" s="21">
        <v>3.64</v>
      </c>
      <c r="F899" s="21">
        <v>3.8972052339999999</v>
      </c>
      <c r="G899" s="149" t="s">
        <v>104</v>
      </c>
      <c r="H899" s="21">
        <v>3.37</v>
      </c>
      <c r="I899" s="149" t="s">
        <v>96</v>
      </c>
      <c r="J899" s="21">
        <v>3.7</v>
      </c>
      <c r="K899" s="21">
        <v>3.7</v>
      </c>
      <c r="L899" s="21">
        <v>3.7</v>
      </c>
      <c r="M899" s="21">
        <v>3.6</v>
      </c>
      <c r="N899" s="21">
        <v>3.3</v>
      </c>
      <c r="O899" s="21">
        <v>3.42875260875</v>
      </c>
      <c r="P899" s="21">
        <v>3.4</v>
      </c>
      <c r="Q899" s="21">
        <v>3.1</v>
      </c>
      <c r="R899" s="21">
        <v>3.4</v>
      </c>
      <c r="S899" s="21">
        <v>3.6</v>
      </c>
      <c r="T899" s="21">
        <v>3.6</v>
      </c>
      <c r="U899" s="21">
        <v>3.5</v>
      </c>
      <c r="V899" s="149">
        <v>2.82</v>
      </c>
      <c r="W899" s="149" t="s">
        <v>105</v>
      </c>
      <c r="X899" s="149">
        <v>2.2999999999999998</v>
      </c>
      <c r="Y899" s="21">
        <v>3.7</v>
      </c>
      <c r="Z899" s="155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>
        <v>1</v>
      </c>
      <c r="C900" s="9">
        <v>2</v>
      </c>
      <c r="D900" s="11">
        <v>3.6164327913378429</v>
      </c>
      <c r="E900" s="11">
        <v>3.61</v>
      </c>
      <c r="F900" s="11">
        <v>3.9592330419999997</v>
      </c>
      <c r="G900" s="150" t="s">
        <v>104</v>
      </c>
      <c r="H900" s="11">
        <v>3.23</v>
      </c>
      <c r="I900" s="150" t="s">
        <v>96</v>
      </c>
      <c r="J900" s="11">
        <v>3.6</v>
      </c>
      <c r="K900" s="11">
        <v>3.7</v>
      </c>
      <c r="L900" s="11">
        <v>3.5</v>
      </c>
      <c r="M900" s="11">
        <v>3.6</v>
      </c>
      <c r="N900" s="11">
        <v>3.5</v>
      </c>
      <c r="O900" s="11">
        <v>3.6456062832000002</v>
      </c>
      <c r="P900" s="11">
        <v>3.4</v>
      </c>
      <c r="Q900" s="11">
        <v>3.2</v>
      </c>
      <c r="R900" s="11">
        <v>3.3</v>
      </c>
      <c r="S900" s="11">
        <v>3.6</v>
      </c>
      <c r="T900" s="11">
        <v>3.4</v>
      </c>
      <c r="U900" s="11">
        <v>3.78</v>
      </c>
      <c r="V900" s="150">
        <v>2.81</v>
      </c>
      <c r="W900" s="150" t="s">
        <v>105</v>
      </c>
      <c r="X900" s="150">
        <v>2.1</v>
      </c>
      <c r="Y900" s="11">
        <v>3.8</v>
      </c>
      <c r="Z900" s="155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13</v>
      </c>
    </row>
    <row r="901" spans="1:65">
      <c r="A901" s="30"/>
      <c r="B901" s="19">
        <v>1</v>
      </c>
      <c r="C901" s="9">
        <v>3</v>
      </c>
      <c r="D901" s="11">
        <v>3.534674325465351</v>
      </c>
      <c r="E901" s="11">
        <v>3.69</v>
      </c>
      <c r="F901" s="11">
        <v>3.711584534</v>
      </c>
      <c r="G901" s="150" t="s">
        <v>104</v>
      </c>
      <c r="H901" s="11">
        <v>3.36</v>
      </c>
      <c r="I901" s="150" t="s">
        <v>96</v>
      </c>
      <c r="J901" s="11">
        <v>3.7</v>
      </c>
      <c r="K901" s="11">
        <v>3.3</v>
      </c>
      <c r="L901" s="11">
        <v>3.6</v>
      </c>
      <c r="M901" s="11">
        <v>3.5</v>
      </c>
      <c r="N901" s="11">
        <v>3.3</v>
      </c>
      <c r="O901" s="11">
        <v>3.4773119808000001</v>
      </c>
      <c r="P901" s="11">
        <v>3.4</v>
      </c>
      <c r="Q901" s="11">
        <v>3.4</v>
      </c>
      <c r="R901" s="11">
        <v>3.2</v>
      </c>
      <c r="S901" s="11">
        <v>3.6</v>
      </c>
      <c r="T901" s="11">
        <v>3.4</v>
      </c>
      <c r="U901" s="11">
        <v>3.8500000000000005</v>
      </c>
      <c r="V901" s="150">
        <v>2.82</v>
      </c>
      <c r="W901" s="150" t="s">
        <v>105</v>
      </c>
      <c r="X901" s="150">
        <v>2.2000000000000002</v>
      </c>
      <c r="Y901" s="11">
        <v>3.9</v>
      </c>
      <c r="Z901" s="155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4</v>
      </c>
      <c r="D902" s="11">
        <v>3.6238108029151248</v>
      </c>
      <c r="E902" s="11">
        <v>3.56</v>
      </c>
      <c r="F902" s="11">
        <v>3.5852983089999997</v>
      </c>
      <c r="G902" s="150" t="s">
        <v>104</v>
      </c>
      <c r="H902" s="11">
        <v>3.27</v>
      </c>
      <c r="I902" s="150" t="s">
        <v>96</v>
      </c>
      <c r="J902" s="11">
        <v>3.7</v>
      </c>
      <c r="K902" s="11">
        <v>3.8</v>
      </c>
      <c r="L902" s="11">
        <v>3.6</v>
      </c>
      <c r="M902" s="11">
        <v>3.7</v>
      </c>
      <c r="N902" s="11">
        <v>3.3</v>
      </c>
      <c r="O902" s="11">
        <v>3.72631706055</v>
      </c>
      <c r="P902" s="11">
        <v>3.4</v>
      </c>
      <c r="Q902" s="11">
        <v>3.2</v>
      </c>
      <c r="R902" s="11">
        <v>3.3</v>
      </c>
      <c r="S902" s="11">
        <v>3.5</v>
      </c>
      <c r="T902" s="11">
        <v>3.5</v>
      </c>
      <c r="U902" s="11">
        <v>3.72</v>
      </c>
      <c r="V902" s="150">
        <v>2.86</v>
      </c>
      <c r="W902" s="150" t="s">
        <v>105</v>
      </c>
      <c r="X902" s="150">
        <v>2.2000000000000002</v>
      </c>
      <c r="Y902" s="11">
        <v>3.8</v>
      </c>
      <c r="Z902" s="155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3.5448562520573779</v>
      </c>
    </row>
    <row r="903" spans="1:65">
      <c r="A903" s="30"/>
      <c r="B903" s="19">
        <v>1</v>
      </c>
      <c r="C903" s="9">
        <v>5</v>
      </c>
      <c r="D903" s="11">
        <v>3.6231640526157509</v>
      </c>
      <c r="E903" s="11">
        <v>3.59</v>
      </c>
      <c r="F903" s="11">
        <v>3.6026478800000001</v>
      </c>
      <c r="G903" s="150" t="s">
        <v>104</v>
      </c>
      <c r="H903" s="11">
        <v>3.36</v>
      </c>
      <c r="I903" s="150" t="s">
        <v>96</v>
      </c>
      <c r="J903" s="11">
        <v>3.6</v>
      </c>
      <c r="K903" s="11">
        <v>3.7</v>
      </c>
      <c r="L903" s="11">
        <v>3.8</v>
      </c>
      <c r="M903" s="11">
        <v>3.7</v>
      </c>
      <c r="N903" s="11">
        <v>3.4</v>
      </c>
      <c r="O903" s="11">
        <v>3.5612821051500001</v>
      </c>
      <c r="P903" s="11">
        <v>3.4</v>
      </c>
      <c r="Q903" s="11">
        <v>3.1</v>
      </c>
      <c r="R903" s="11">
        <v>3.2</v>
      </c>
      <c r="S903" s="11">
        <v>3.6</v>
      </c>
      <c r="T903" s="11">
        <v>3.5</v>
      </c>
      <c r="U903" s="11">
        <v>3.9</v>
      </c>
      <c r="V903" s="150">
        <v>2.79</v>
      </c>
      <c r="W903" s="150" t="s">
        <v>105</v>
      </c>
      <c r="X903" s="150">
        <v>2.1</v>
      </c>
      <c r="Y903" s="11">
        <v>3.9</v>
      </c>
      <c r="Z903" s="155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113</v>
      </c>
    </row>
    <row r="904" spans="1:65">
      <c r="A904" s="30"/>
      <c r="B904" s="19">
        <v>1</v>
      </c>
      <c r="C904" s="9">
        <v>6</v>
      </c>
      <c r="D904" s="11">
        <v>3.6350815425588054</v>
      </c>
      <c r="E904" s="11">
        <v>3.66</v>
      </c>
      <c r="F904" s="11">
        <v>3.7410392459999997</v>
      </c>
      <c r="G904" s="150" t="s">
        <v>104</v>
      </c>
      <c r="H904" s="11">
        <v>3.21</v>
      </c>
      <c r="I904" s="150" t="s">
        <v>96</v>
      </c>
      <c r="J904" s="151">
        <v>3.3</v>
      </c>
      <c r="K904" s="11">
        <v>3.4</v>
      </c>
      <c r="L904" s="11">
        <v>3.6</v>
      </c>
      <c r="M904" s="11">
        <v>3.6</v>
      </c>
      <c r="N904" s="11">
        <v>3.4</v>
      </c>
      <c r="O904" s="11">
        <v>3.6188933928</v>
      </c>
      <c r="P904" s="11">
        <v>3.4</v>
      </c>
      <c r="Q904" s="11">
        <v>3.1</v>
      </c>
      <c r="R904" s="11">
        <v>3.4</v>
      </c>
      <c r="S904" s="11">
        <v>3.5</v>
      </c>
      <c r="T904" s="11">
        <v>3.5</v>
      </c>
      <c r="U904" s="11">
        <v>3.71</v>
      </c>
      <c r="V904" s="150">
        <v>2.8</v>
      </c>
      <c r="W904" s="150" t="s">
        <v>105</v>
      </c>
      <c r="X904" s="150">
        <v>2.1</v>
      </c>
      <c r="Y904" s="11">
        <v>4</v>
      </c>
      <c r="Z904" s="155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20" t="s">
        <v>267</v>
      </c>
      <c r="C905" s="12"/>
      <c r="D905" s="22">
        <v>3.6083610056004178</v>
      </c>
      <c r="E905" s="22">
        <v>3.625</v>
      </c>
      <c r="F905" s="22">
        <v>3.7495013741666661</v>
      </c>
      <c r="G905" s="22" t="s">
        <v>750</v>
      </c>
      <c r="H905" s="22">
        <v>3.3000000000000003</v>
      </c>
      <c r="I905" s="22" t="s">
        <v>750</v>
      </c>
      <c r="J905" s="22">
        <v>3.6</v>
      </c>
      <c r="K905" s="22">
        <v>3.5999999999999996</v>
      </c>
      <c r="L905" s="22">
        <v>3.6333333333333333</v>
      </c>
      <c r="M905" s="22">
        <v>3.6166666666666667</v>
      </c>
      <c r="N905" s="22">
        <v>3.3666666666666658</v>
      </c>
      <c r="O905" s="22">
        <v>3.576360571875</v>
      </c>
      <c r="P905" s="22">
        <v>3.4</v>
      </c>
      <c r="Q905" s="22">
        <v>3.183333333333334</v>
      </c>
      <c r="R905" s="22">
        <v>3.2999999999999994</v>
      </c>
      <c r="S905" s="22">
        <v>3.5666666666666669</v>
      </c>
      <c r="T905" s="22">
        <v>3.4833333333333329</v>
      </c>
      <c r="U905" s="22">
        <v>3.7433333333333336</v>
      </c>
      <c r="V905" s="22">
        <v>2.8166666666666664</v>
      </c>
      <c r="W905" s="22" t="s">
        <v>750</v>
      </c>
      <c r="X905" s="22">
        <v>2.1666666666666665</v>
      </c>
      <c r="Y905" s="22">
        <v>3.8499999999999996</v>
      </c>
      <c r="Z905" s="155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268</v>
      </c>
      <c r="C906" s="29"/>
      <c r="D906" s="11">
        <v>3.6200832856626906</v>
      </c>
      <c r="E906" s="11">
        <v>3.625</v>
      </c>
      <c r="F906" s="11">
        <v>3.7263118899999998</v>
      </c>
      <c r="G906" s="11" t="s">
        <v>750</v>
      </c>
      <c r="H906" s="11">
        <v>3.3149999999999999</v>
      </c>
      <c r="I906" s="11" t="s">
        <v>750</v>
      </c>
      <c r="J906" s="11">
        <v>3.6500000000000004</v>
      </c>
      <c r="K906" s="11">
        <v>3.7</v>
      </c>
      <c r="L906" s="11">
        <v>3.6</v>
      </c>
      <c r="M906" s="11">
        <v>3.6</v>
      </c>
      <c r="N906" s="11">
        <v>3.3499999999999996</v>
      </c>
      <c r="O906" s="11">
        <v>3.5900877489749998</v>
      </c>
      <c r="P906" s="11">
        <v>3.4</v>
      </c>
      <c r="Q906" s="11">
        <v>3.1500000000000004</v>
      </c>
      <c r="R906" s="11">
        <v>3.3</v>
      </c>
      <c r="S906" s="11">
        <v>3.6</v>
      </c>
      <c r="T906" s="11">
        <v>3.5</v>
      </c>
      <c r="U906" s="11">
        <v>3.75</v>
      </c>
      <c r="V906" s="11">
        <v>2.8149999999999999</v>
      </c>
      <c r="W906" s="11" t="s">
        <v>750</v>
      </c>
      <c r="X906" s="11">
        <v>2.1500000000000004</v>
      </c>
      <c r="Y906" s="11">
        <v>3.8499999999999996</v>
      </c>
      <c r="Z906" s="155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3" t="s">
        <v>269</v>
      </c>
      <c r="C907" s="29"/>
      <c r="D907" s="23">
        <v>3.6718850299222304E-2</v>
      </c>
      <c r="E907" s="23">
        <v>4.764451699828641E-2</v>
      </c>
      <c r="F907" s="23">
        <v>0.15221149262932676</v>
      </c>
      <c r="G907" s="23" t="s">
        <v>750</v>
      </c>
      <c r="H907" s="23">
        <v>7.211102550927978E-2</v>
      </c>
      <c r="I907" s="23" t="s">
        <v>750</v>
      </c>
      <c r="J907" s="23">
        <v>0.15491933384829681</v>
      </c>
      <c r="K907" s="23">
        <v>0.20000000000000009</v>
      </c>
      <c r="L907" s="23">
        <v>0.10327955589886441</v>
      </c>
      <c r="M907" s="23">
        <v>7.5277265270908167E-2</v>
      </c>
      <c r="N907" s="23">
        <v>8.1649658092772665E-2</v>
      </c>
      <c r="O907" s="23">
        <v>0.11037848723289301</v>
      </c>
      <c r="P907" s="23">
        <v>0</v>
      </c>
      <c r="Q907" s="23">
        <v>0.11690451944500115</v>
      </c>
      <c r="R907" s="23">
        <v>8.9442719099991477E-2</v>
      </c>
      <c r="S907" s="23">
        <v>5.1639777949432274E-2</v>
      </c>
      <c r="T907" s="23">
        <v>7.5277265270908167E-2</v>
      </c>
      <c r="U907" s="23">
        <v>0.14009520572334613</v>
      </c>
      <c r="V907" s="23">
        <v>2.4221202832779894E-2</v>
      </c>
      <c r="W907" s="23" t="s">
        <v>750</v>
      </c>
      <c r="X907" s="23">
        <v>8.164965809277254E-2</v>
      </c>
      <c r="Y907" s="23">
        <v>0.10488088481701512</v>
      </c>
      <c r="Z907" s="209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57"/>
    </row>
    <row r="908" spans="1:65">
      <c r="A908" s="30"/>
      <c r="B908" s="3" t="s">
        <v>87</v>
      </c>
      <c r="C908" s="29"/>
      <c r="D908" s="13">
        <v>1.0176046754255517E-2</v>
      </c>
      <c r="E908" s="13">
        <v>1.3143315034010044E-2</v>
      </c>
      <c r="F908" s="13">
        <v>4.0595129175851029E-2</v>
      </c>
      <c r="G908" s="13" t="s">
        <v>750</v>
      </c>
      <c r="H908" s="13">
        <v>2.1851825911902961E-2</v>
      </c>
      <c r="I908" s="13" t="s">
        <v>750</v>
      </c>
      <c r="J908" s="13">
        <v>4.3033148291193556E-2</v>
      </c>
      <c r="K908" s="13">
        <v>5.5555555555555587E-2</v>
      </c>
      <c r="L908" s="13">
        <v>2.8425565843724149E-2</v>
      </c>
      <c r="M908" s="13">
        <v>2.0813990397486128E-2</v>
      </c>
      <c r="N908" s="13">
        <v>2.425237369092258E-2</v>
      </c>
      <c r="O908" s="13">
        <v>3.0863355362131233E-2</v>
      </c>
      <c r="P908" s="13">
        <v>0</v>
      </c>
      <c r="Q908" s="13">
        <v>3.6723932809947998E-2</v>
      </c>
      <c r="R908" s="13">
        <v>2.7103854272724694E-2</v>
      </c>
      <c r="S908" s="13">
        <v>1.4478442415728675E-2</v>
      </c>
      <c r="T908" s="13">
        <v>2.1610698163897085E-2</v>
      </c>
      <c r="U908" s="13">
        <v>3.7425255313449542E-2</v>
      </c>
      <c r="V908" s="13">
        <v>8.59924360927097E-3</v>
      </c>
      <c r="W908" s="13" t="s">
        <v>750</v>
      </c>
      <c r="X908" s="13">
        <v>3.7684457581279633E-2</v>
      </c>
      <c r="Y908" s="13">
        <v>2.7241788264159773E-2</v>
      </c>
      <c r="Z908" s="155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3" t="s">
        <v>270</v>
      </c>
      <c r="C909" s="29"/>
      <c r="D909" s="13">
        <v>1.7914620234934064E-2</v>
      </c>
      <c r="E909" s="13">
        <v>2.2608462020457853E-2</v>
      </c>
      <c r="F909" s="13">
        <v>5.7730160987632617E-2</v>
      </c>
      <c r="G909" s="13" t="s">
        <v>750</v>
      </c>
      <c r="H909" s="13">
        <v>-6.9073675953789881E-2</v>
      </c>
      <c r="I909" s="13" t="s">
        <v>750</v>
      </c>
      <c r="J909" s="13">
        <v>1.5555989868592857E-2</v>
      </c>
      <c r="K909" s="13">
        <v>1.5555989868592635E-2</v>
      </c>
      <c r="L909" s="13">
        <v>2.4959286071079667E-2</v>
      </c>
      <c r="M909" s="13">
        <v>2.0257637969836262E-2</v>
      </c>
      <c r="N909" s="13">
        <v>-5.026708354881626E-2</v>
      </c>
      <c r="O909" s="13">
        <v>8.8873335270893694E-3</v>
      </c>
      <c r="P909" s="13">
        <v>-4.0863787346329117E-2</v>
      </c>
      <c r="Q909" s="13">
        <v>-0.10198521266249416</v>
      </c>
      <c r="R909" s="13">
        <v>-6.9073675953790215E-2</v>
      </c>
      <c r="S909" s="13">
        <v>6.152693666105824E-3</v>
      </c>
      <c r="T909" s="13">
        <v>-1.7355546840111757E-2</v>
      </c>
      <c r="U909" s="13">
        <v>5.5990163539286764E-2</v>
      </c>
      <c r="V909" s="13">
        <v>-0.20542147088985119</v>
      </c>
      <c r="W909" s="13" t="s">
        <v>750</v>
      </c>
      <c r="X909" s="13">
        <v>-0.38878574683834699</v>
      </c>
      <c r="Y909" s="13">
        <v>8.6080711387244824E-2</v>
      </c>
      <c r="Z909" s="155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A910" s="30"/>
      <c r="B910" s="46" t="s">
        <v>271</v>
      </c>
      <c r="C910" s="47"/>
      <c r="D910" s="45">
        <v>0.14000000000000001</v>
      </c>
      <c r="E910" s="45">
        <v>0.21</v>
      </c>
      <c r="F910" s="45">
        <v>0.69</v>
      </c>
      <c r="G910" s="45">
        <v>4.13</v>
      </c>
      <c r="H910" s="45">
        <v>1.05</v>
      </c>
      <c r="I910" s="45">
        <v>5.51</v>
      </c>
      <c r="J910" s="45">
        <v>0.11</v>
      </c>
      <c r="K910" s="45">
        <v>0.11</v>
      </c>
      <c r="L910" s="45">
        <v>0.24</v>
      </c>
      <c r="M910" s="45">
        <v>0.17</v>
      </c>
      <c r="N910" s="45">
        <v>0.79</v>
      </c>
      <c r="O910" s="45">
        <v>0.02</v>
      </c>
      <c r="P910" s="45">
        <v>0.66</v>
      </c>
      <c r="Q910" s="45">
        <v>1.5</v>
      </c>
      <c r="R910" s="45">
        <v>1.05</v>
      </c>
      <c r="S910" s="45">
        <v>0.02</v>
      </c>
      <c r="T910" s="45">
        <v>0.34</v>
      </c>
      <c r="U910" s="45">
        <v>0.66</v>
      </c>
      <c r="V910" s="45">
        <v>2.91</v>
      </c>
      <c r="W910" s="45">
        <v>13.58</v>
      </c>
      <c r="X910" s="45">
        <v>5.42</v>
      </c>
      <c r="Y910" s="45">
        <v>1.07</v>
      </c>
      <c r="Z910" s="155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6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BM911" s="56"/>
    </row>
    <row r="912" spans="1:65" ht="15">
      <c r="B912" s="8" t="s">
        <v>609</v>
      </c>
      <c r="BM912" s="28" t="s">
        <v>67</v>
      </c>
    </row>
    <row r="913" spans="1:65" ht="15">
      <c r="A913" s="25" t="s">
        <v>18</v>
      </c>
      <c r="B913" s="18" t="s">
        <v>110</v>
      </c>
      <c r="C913" s="15" t="s">
        <v>111</v>
      </c>
      <c r="D913" s="16" t="s">
        <v>227</v>
      </c>
      <c r="E913" s="17" t="s">
        <v>227</v>
      </c>
      <c r="F913" s="17" t="s">
        <v>227</v>
      </c>
      <c r="G913" s="17" t="s">
        <v>227</v>
      </c>
      <c r="H913" s="17" t="s">
        <v>227</v>
      </c>
      <c r="I913" s="17" t="s">
        <v>227</v>
      </c>
      <c r="J913" s="17" t="s">
        <v>227</v>
      </c>
      <c r="K913" s="17" t="s">
        <v>227</v>
      </c>
      <c r="L913" s="17" t="s">
        <v>227</v>
      </c>
      <c r="M913" s="17" t="s">
        <v>227</v>
      </c>
      <c r="N913" s="17" t="s">
        <v>227</v>
      </c>
      <c r="O913" s="17" t="s">
        <v>227</v>
      </c>
      <c r="P913" s="17" t="s">
        <v>227</v>
      </c>
      <c r="Q913" s="17" t="s">
        <v>227</v>
      </c>
      <c r="R913" s="17" t="s">
        <v>227</v>
      </c>
      <c r="S913" s="17" t="s">
        <v>227</v>
      </c>
      <c r="T913" s="17" t="s">
        <v>227</v>
      </c>
      <c r="U913" s="17" t="s">
        <v>227</v>
      </c>
      <c r="V913" s="17" t="s">
        <v>227</v>
      </c>
      <c r="W913" s="17" t="s">
        <v>227</v>
      </c>
      <c r="X913" s="17" t="s">
        <v>227</v>
      </c>
      <c r="Y913" s="17" t="s">
        <v>227</v>
      </c>
      <c r="Z913" s="17" t="s">
        <v>227</v>
      </c>
      <c r="AA913" s="17" t="s">
        <v>227</v>
      </c>
      <c r="AB913" s="17" t="s">
        <v>227</v>
      </c>
      <c r="AC913" s="17" t="s">
        <v>227</v>
      </c>
      <c r="AD913" s="17" t="s">
        <v>227</v>
      </c>
      <c r="AE913" s="155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228</v>
      </c>
      <c r="C914" s="9" t="s">
        <v>228</v>
      </c>
      <c r="D914" s="153" t="s">
        <v>232</v>
      </c>
      <c r="E914" s="154" t="s">
        <v>233</v>
      </c>
      <c r="F914" s="154" t="s">
        <v>234</v>
      </c>
      <c r="G914" s="154" t="s">
        <v>292</v>
      </c>
      <c r="H914" s="154" t="s">
        <v>237</v>
      </c>
      <c r="I914" s="154" t="s">
        <v>238</v>
      </c>
      <c r="J914" s="154" t="s">
        <v>239</v>
      </c>
      <c r="K914" s="154" t="s">
        <v>241</v>
      </c>
      <c r="L914" s="154" t="s">
        <v>242</v>
      </c>
      <c r="M914" s="154" t="s">
        <v>243</v>
      </c>
      <c r="N914" s="154" t="s">
        <v>244</v>
      </c>
      <c r="O914" s="154" t="s">
        <v>245</v>
      </c>
      <c r="P914" s="154" t="s">
        <v>246</v>
      </c>
      <c r="Q914" s="154" t="s">
        <v>247</v>
      </c>
      <c r="R914" s="154" t="s">
        <v>248</v>
      </c>
      <c r="S914" s="154" t="s">
        <v>249</v>
      </c>
      <c r="T914" s="154" t="s">
        <v>250</v>
      </c>
      <c r="U914" s="154" t="s">
        <v>251</v>
      </c>
      <c r="V914" s="154" t="s">
        <v>252</v>
      </c>
      <c r="W914" s="154" t="s">
        <v>253</v>
      </c>
      <c r="X914" s="154" t="s">
        <v>254</v>
      </c>
      <c r="Y914" s="154" t="s">
        <v>255</v>
      </c>
      <c r="Z914" s="154" t="s">
        <v>256</v>
      </c>
      <c r="AA914" s="154" t="s">
        <v>257</v>
      </c>
      <c r="AB914" s="154" t="s">
        <v>258</v>
      </c>
      <c r="AC914" s="154" t="s">
        <v>259</v>
      </c>
      <c r="AD914" s="154" t="s">
        <v>260</v>
      </c>
      <c r="AE914" s="155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290</v>
      </c>
      <c r="E915" s="11" t="s">
        <v>290</v>
      </c>
      <c r="F915" s="11" t="s">
        <v>329</v>
      </c>
      <c r="G915" s="11" t="s">
        <v>330</v>
      </c>
      <c r="H915" s="11" t="s">
        <v>330</v>
      </c>
      <c r="I915" s="11" t="s">
        <v>329</v>
      </c>
      <c r="J915" s="11" t="s">
        <v>329</v>
      </c>
      <c r="K915" s="11" t="s">
        <v>290</v>
      </c>
      <c r="L915" s="11" t="s">
        <v>290</v>
      </c>
      <c r="M915" s="11" t="s">
        <v>290</v>
      </c>
      <c r="N915" s="11" t="s">
        <v>290</v>
      </c>
      <c r="O915" s="11" t="s">
        <v>290</v>
      </c>
      <c r="P915" s="11" t="s">
        <v>290</v>
      </c>
      <c r="Q915" s="11" t="s">
        <v>330</v>
      </c>
      <c r="R915" s="11" t="s">
        <v>330</v>
      </c>
      <c r="S915" s="11" t="s">
        <v>330</v>
      </c>
      <c r="T915" s="11" t="s">
        <v>330</v>
      </c>
      <c r="U915" s="11" t="s">
        <v>330</v>
      </c>
      <c r="V915" s="11" t="s">
        <v>290</v>
      </c>
      <c r="W915" s="11" t="s">
        <v>329</v>
      </c>
      <c r="X915" s="11" t="s">
        <v>329</v>
      </c>
      <c r="Y915" s="11" t="s">
        <v>290</v>
      </c>
      <c r="Z915" s="11" t="s">
        <v>330</v>
      </c>
      <c r="AA915" s="11" t="s">
        <v>329</v>
      </c>
      <c r="AB915" s="11" t="s">
        <v>329</v>
      </c>
      <c r="AC915" s="11" t="s">
        <v>290</v>
      </c>
      <c r="AD915" s="11" t="s">
        <v>330</v>
      </c>
      <c r="AE915" s="155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/>
      <c r="C916" s="9"/>
      <c r="D916" s="26" t="s">
        <v>331</v>
      </c>
      <c r="E916" s="26" t="s">
        <v>332</v>
      </c>
      <c r="F916" s="26" t="s">
        <v>331</v>
      </c>
      <c r="G916" s="26" t="s">
        <v>333</v>
      </c>
      <c r="H916" s="26" t="s">
        <v>334</v>
      </c>
      <c r="I916" s="26" t="s">
        <v>334</v>
      </c>
      <c r="J916" s="26" t="s">
        <v>334</v>
      </c>
      <c r="K916" s="26" t="s">
        <v>334</v>
      </c>
      <c r="L916" s="26" t="s">
        <v>334</v>
      </c>
      <c r="M916" s="26" t="s">
        <v>334</v>
      </c>
      <c r="N916" s="26" t="s">
        <v>334</v>
      </c>
      <c r="O916" s="26" t="s">
        <v>334</v>
      </c>
      <c r="P916" s="26" t="s">
        <v>334</v>
      </c>
      <c r="Q916" s="26" t="s">
        <v>332</v>
      </c>
      <c r="R916" s="26" t="s">
        <v>333</v>
      </c>
      <c r="S916" s="26" t="s">
        <v>333</v>
      </c>
      <c r="T916" s="26" t="s">
        <v>332</v>
      </c>
      <c r="U916" s="26" t="s">
        <v>334</v>
      </c>
      <c r="V916" s="26" t="s">
        <v>266</v>
      </c>
      <c r="W916" s="26" t="s">
        <v>333</v>
      </c>
      <c r="X916" s="26" t="s">
        <v>332</v>
      </c>
      <c r="Y916" s="26" t="s">
        <v>332</v>
      </c>
      <c r="Z916" s="26" t="s">
        <v>334</v>
      </c>
      <c r="AA916" s="26" t="s">
        <v>334</v>
      </c>
      <c r="AB916" s="26" t="s">
        <v>331</v>
      </c>
      <c r="AC916" s="26" t="s">
        <v>334</v>
      </c>
      <c r="AD916" s="26" t="s">
        <v>333</v>
      </c>
      <c r="AE916" s="155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8">
        <v>1</v>
      </c>
      <c r="C917" s="14">
        <v>1</v>
      </c>
      <c r="D917" s="233">
        <v>20.84003746146708</v>
      </c>
      <c r="E917" s="233">
        <v>19.72</v>
      </c>
      <c r="F917" s="232">
        <v>28.459820199999999</v>
      </c>
      <c r="G917" s="233">
        <v>22.888292369999998</v>
      </c>
      <c r="H917" s="232">
        <v>31.100000000000005</v>
      </c>
      <c r="I917" s="232">
        <v>7.8101000000000003</v>
      </c>
      <c r="J917" s="232" t="s">
        <v>104</v>
      </c>
      <c r="K917" s="233">
        <v>18.100000000000001</v>
      </c>
      <c r="L917" s="233">
        <v>21.9</v>
      </c>
      <c r="M917" s="233">
        <v>24</v>
      </c>
      <c r="N917" s="233">
        <v>21.7</v>
      </c>
      <c r="O917" s="233">
        <v>20.9</v>
      </c>
      <c r="P917" s="233">
        <v>21.2</v>
      </c>
      <c r="Q917" s="233">
        <v>18.240542911093023</v>
      </c>
      <c r="R917" s="233">
        <v>20</v>
      </c>
      <c r="S917" s="233">
        <v>17.3</v>
      </c>
      <c r="T917" s="233">
        <v>18.899999999999999</v>
      </c>
      <c r="U917" s="233">
        <v>17.7</v>
      </c>
      <c r="V917" s="233">
        <v>19.100000000000001</v>
      </c>
      <c r="W917" s="233">
        <v>19.399999999999999</v>
      </c>
      <c r="X917" s="233">
        <v>18</v>
      </c>
      <c r="Y917" s="234">
        <v>15.67</v>
      </c>
      <c r="Z917" s="233">
        <v>12.84</v>
      </c>
      <c r="AA917" s="233">
        <v>16</v>
      </c>
      <c r="AB917" s="232">
        <v>31.35</v>
      </c>
      <c r="AC917" s="233">
        <v>18.399999999999999</v>
      </c>
      <c r="AD917" s="233">
        <v>21</v>
      </c>
      <c r="AE917" s="229"/>
      <c r="AF917" s="230"/>
      <c r="AG917" s="230"/>
      <c r="AH917" s="230"/>
      <c r="AI917" s="230"/>
      <c r="AJ917" s="230"/>
      <c r="AK917" s="230"/>
      <c r="AL917" s="230"/>
      <c r="AM917" s="230"/>
      <c r="AN917" s="230"/>
      <c r="AO917" s="230"/>
      <c r="AP917" s="230"/>
      <c r="AQ917" s="230"/>
      <c r="AR917" s="230"/>
      <c r="AS917" s="230"/>
      <c r="AT917" s="230"/>
      <c r="AU917" s="230"/>
      <c r="AV917" s="230"/>
      <c r="AW917" s="230"/>
      <c r="AX917" s="230"/>
      <c r="AY917" s="230"/>
      <c r="AZ917" s="230"/>
      <c r="BA917" s="230"/>
      <c r="BB917" s="230"/>
      <c r="BC917" s="230"/>
      <c r="BD917" s="230"/>
      <c r="BE917" s="230"/>
      <c r="BF917" s="230"/>
      <c r="BG917" s="230"/>
      <c r="BH917" s="230"/>
      <c r="BI917" s="230"/>
      <c r="BJ917" s="230"/>
      <c r="BK917" s="230"/>
      <c r="BL917" s="230"/>
      <c r="BM917" s="235">
        <v>1</v>
      </c>
    </row>
    <row r="918" spans="1:65">
      <c r="A918" s="30"/>
      <c r="B918" s="19">
        <v>1</v>
      </c>
      <c r="C918" s="9">
        <v>2</v>
      </c>
      <c r="D918" s="228">
        <v>21.767588975343823</v>
      </c>
      <c r="E918" s="228">
        <v>20.02</v>
      </c>
      <c r="F918" s="236">
        <v>28.507356040000001</v>
      </c>
      <c r="G918" s="228">
        <v>22.598071940000001</v>
      </c>
      <c r="H918" s="236">
        <v>29.1</v>
      </c>
      <c r="I918" s="236">
        <v>7.4477000000000002</v>
      </c>
      <c r="J918" s="236" t="s">
        <v>104</v>
      </c>
      <c r="K918" s="228">
        <v>19.2</v>
      </c>
      <c r="L918" s="228">
        <v>21</v>
      </c>
      <c r="M918" s="228">
        <v>23.6</v>
      </c>
      <c r="N918" s="228">
        <v>22.2</v>
      </c>
      <c r="O918" s="228">
        <v>20.5</v>
      </c>
      <c r="P918" s="228">
        <v>22.2</v>
      </c>
      <c r="Q918" s="228">
        <v>20.131613005919998</v>
      </c>
      <c r="R918" s="228">
        <v>20</v>
      </c>
      <c r="S918" s="228">
        <v>18.3</v>
      </c>
      <c r="T918" s="228">
        <v>18.7</v>
      </c>
      <c r="U918" s="228">
        <v>17.8</v>
      </c>
      <c r="V918" s="228">
        <v>19.8</v>
      </c>
      <c r="W918" s="228">
        <v>18.5</v>
      </c>
      <c r="X918" s="228">
        <v>17</v>
      </c>
      <c r="Y918" s="228">
        <v>17.27</v>
      </c>
      <c r="Z918" s="228">
        <v>12.12</v>
      </c>
      <c r="AA918" s="228">
        <v>15</v>
      </c>
      <c r="AB918" s="236">
        <v>31.17</v>
      </c>
      <c r="AC918" s="228">
        <v>17.5</v>
      </c>
      <c r="AD918" s="228">
        <v>21.4</v>
      </c>
      <c r="AE918" s="229"/>
      <c r="AF918" s="230"/>
      <c r="AG918" s="230"/>
      <c r="AH918" s="230"/>
      <c r="AI918" s="230"/>
      <c r="AJ918" s="230"/>
      <c r="AK918" s="230"/>
      <c r="AL918" s="230"/>
      <c r="AM918" s="230"/>
      <c r="AN918" s="230"/>
      <c r="AO918" s="230"/>
      <c r="AP918" s="230"/>
      <c r="AQ918" s="230"/>
      <c r="AR918" s="230"/>
      <c r="AS918" s="230"/>
      <c r="AT918" s="230"/>
      <c r="AU918" s="230"/>
      <c r="AV918" s="230"/>
      <c r="AW918" s="230"/>
      <c r="AX918" s="230"/>
      <c r="AY918" s="230"/>
      <c r="AZ918" s="230"/>
      <c r="BA918" s="230"/>
      <c r="BB918" s="230"/>
      <c r="BC918" s="230"/>
      <c r="BD918" s="230"/>
      <c r="BE918" s="230"/>
      <c r="BF918" s="230"/>
      <c r="BG918" s="230"/>
      <c r="BH918" s="230"/>
      <c r="BI918" s="230"/>
      <c r="BJ918" s="230"/>
      <c r="BK918" s="230"/>
      <c r="BL918" s="230"/>
      <c r="BM918" s="235">
        <v>14</v>
      </c>
    </row>
    <row r="919" spans="1:65">
      <c r="A919" s="30"/>
      <c r="B919" s="19">
        <v>1</v>
      </c>
      <c r="C919" s="9">
        <v>3</v>
      </c>
      <c r="D919" s="228">
        <v>21.422009959688157</v>
      </c>
      <c r="E919" s="228">
        <v>19.11</v>
      </c>
      <c r="F919" s="236">
        <v>28.565229390000002</v>
      </c>
      <c r="G919" s="228">
        <v>23.55072779</v>
      </c>
      <c r="H919" s="236">
        <v>29.7</v>
      </c>
      <c r="I919" s="236">
        <v>8.0185999999999993</v>
      </c>
      <c r="J919" s="236" t="s">
        <v>104</v>
      </c>
      <c r="K919" s="228">
        <v>19.100000000000001</v>
      </c>
      <c r="L919" s="228">
        <v>20.7</v>
      </c>
      <c r="M919" s="228">
        <v>21.6</v>
      </c>
      <c r="N919" s="228">
        <v>21.6</v>
      </c>
      <c r="O919" s="228">
        <v>20.6</v>
      </c>
      <c r="P919" s="228">
        <v>21.4</v>
      </c>
      <c r="Q919" s="228">
        <v>20.36196016892</v>
      </c>
      <c r="R919" s="228">
        <v>20</v>
      </c>
      <c r="S919" s="228">
        <v>17.5</v>
      </c>
      <c r="T919" s="228">
        <v>18.8</v>
      </c>
      <c r="U919" s="228">
        <v>17.899999999999999</v>
      </c>
      <c r="V919" s="228">
        <v>18.8</v>
      </c>
      <c r="W919" s="228">
        <v>19</v>
      </c>
      <c r="X919" s="228">
        <v>18</v>
      </c>
      <c r="Y919" s="228">
        <v>17.38</v>
      </c>
      <c r="Z919" s="228"/>
      <c r="AA919" s="228">
        <v>15</v>
      </c>
      <c r="AB919" s="236">
        <v>30.4</v>
      </c>
      <c r="AC919" s="228">
        <v>16.8</v>
      </c>
      <c r="AD919" s="228">
        <v>21.8</v>
      </c>
      <c r="AE919" s="229"/>
      <c r="AF919" s="230"/>
      <c r="AG919" s="230"/>
      <c r="AH919" s="230"/>
      <c r="AI919" s="230"/>
      <c r="AJ919" s="230"/>
      <c r="AK919" s="230"/>
      <c r="AL919" s="230"/>
      <c r="AM919" s="230"/>
      <c r="AN919" s="230"/>
      <c r="AO919" s="230"/>
      <c r="AP919" s="230"/>
      <c r="AQ919" s="230"/>
      <c r="AR919" s="230"/>
      <c r="AS919" s="230"/>
      <c r="AT919" s="230"/>
      <c r="AU919" s="230"/>
      <c r="AV919" s="230"/>
      <c r="AW919" s="230"/>
      <c r="AX919" s="230"/>
      <c r="AY919" s="230"/>
      <c r="AZ919" s="230"/>
      <c r="BA919" s="230"/>
      <c r="BB919" s="230"/>
      <c r="BC919" s="230"/>
      <c r="BD919" s="230"/>
      <c r="BE919" s="230"/>
      <c r="BF919" s="230"/>
      <c r="BG919" s="230"/>
      <c r="BH919" s="230"/>
      <c r="BI919" s="230"/>
      <c r="BJ919" s="230"/>
      <c r="BK919" s="230"/>
      <c r="BL919" s="230"/>
      <c r="BM919" s="235">
        <v>16</v>
      </c>
    </row>
    <row r="920" spans="1:65">
      <c r="A920" s="30"/>
      <c r="B920" s="19">
        <v>1</v>
      </c>
      <c r="C920" s="9">
        <v>4</v>
      </c>
      <c r="D920" s="228">
        <v>21.162648156306567</v>
      </c>
      <c r="E920" s="228">
        <v>19.149999999999999</v>
      </c>
      <c r="F920" s="237">
        <v>26.4543654</v>
      </c>
      <c r="G920" s="228">
        <v>22.48433842</v>
      </c>
      <c r="H920" s="236">
        <v>29.9</v>
      </c>
      <c r="I920" s="236">
        <v>7.0945</v>
      </c>
      <c r="J920" s="236" t="s">
        <v>104</v>
      </c>
      <c r="K920" s="228">
        <v>19.3</v>
      </c>
      <c r="L920" s="228">
        <v>20.7</v>
      </c>
      <c r="M920" s="228">
        <v>24.3</v>
      </c>
      <c r="N920" s="228">
        <v>20.6</v>
      </c>
      <c r="O920" s="228">
        <v>21.3</v>
      </c>
      <c r="P920" s="228">
        <v>20.9</v>
      </c>
      <c r="Q920" s="228">
        <v>18.972748625587148</v>
      </c>
      <c r="R920" s="228">
        <v>20</v>
      </c>
      <c r="S920" s="228">
        <v>18</v>
      </c>
      <c r="T920" s="228">
        <v>18.7</v>
      </c>
      <c r="U920" s="228">
        <v>17.5</v>
      </c>
      <c r="V920" s="228">
        <v>19.5</v>
      </c>
      <c r="W920" s="228">
        <v>19.2</v>
      </c>
      <c r="X920" s="228">
        <v>17</v>
      </c>
      <c r="Y920" s="228">
        <v>16.63</v>
      </c>
      <c r="Z920" s="228">
        <v>12.34</v>
      </c>
      <c r="AA920" s="228">
        <v>16</v>
      </c>
      <c r="AB920" s="237">
        <v>26.779999999999998</v>
      </c>
      <c r="AC920" s="228">
        <v>18.7</v>
      </c>
      <c r="AD920" s="228">
        <v>21.8</v>
      </c>
      <c r="AE920" s="229"/>
      <c r="AF920" s="230"/>
      <c r="AG920" s="230"/>
      <c r="AH920" s="230"/>
      <c r="AI920" s="230"/>
      <c r="AJ920" s="230"/>
      <c r="AK920" s="230"/>
      <c r="AL920" s="230"/>
      <c r="AM920" s="230"/>
      <c r="AN920" s="230"/>
      <c r="AO920" s="230"/>
      <c r="AP920" s="230"/>
      <c r="AQ920" s="230"/>
      <c r="AR920" s="230"/>
      <c r="AS920" s="230"/>
      <c r="AT920" s="230"/>
      <c r="AU920" s="230"/>
      <c r="AV920" s="230"/>
      <c r="AW920" s="230"/>
      <c r="AX920" s="230"/>
      <c r="AY920" s="230"/>
      <c r="AZ920" s="230"/>
      <c r="BA920" s="230"/>
      <c r="BB920" s="230"/>
      <c r="BC920" s="230"/>
      <c r="BD920" s="230"/>
      <c r="BE920" s="230"/>
      <c r="BF920" s="230"/>
      <c r="BG920" s="230"/>
      <c r="BH920" s="230"/>
      <c r="BI920" s="230"/>
      <c r="BJ920" s="230"/>
      <c r="BK920" s="230"/>
      <c r="BL920" s="230"/>
      <c r="BM920" s="235">
        <v>19.313021584569242</v>
      </c>
    </row>
    <row r="921" spans="1:65">
      <c r="A921" s="30"/>
      <c r="B921" s="19">
        <v>1</v>
      </c>
      <c r="C921" s="9">
        <v>5</v>
      </c>
      <c r="D921" s="228">
        <v>22.374162013626218</v>
      </c>
      <c r="E921" s="228">
        <v>19.28</v>
      </c>
      <c r="F921" s="236">
        <v>28.975015510000002</v>
      </c>
      <c r="G921" s="228">
        <v>23.46528661</v>
      </c>
      <c r="H921" s="236">
        <v>29.9</v>
      </c>
      <c r="I921" s="236">
        <v>8.4984000000000002</v>
      </c>
      <c r="J921" s="236" t="s">
        <v>104</v>
      </c>
      <c r="K921" s="228">
        <v>19.5</v>
      </c>
      <c r="L921" s="228">
        <v>21.3</v>
      </c>
      <c r="M921" s="228">
        <v>23</v>
      </c>
      <c r="N921" s="228">
        <v>22.5</v>
      </c>
      <c r="O921" s="228">
        <v>21.3</v>
      </c>
      <c r="P921" s="228">
        <v>21.6</v>
      </c>
      <c r="Q921" s="228">
        <v>21.184261138667303</v>
      </c>
      <c r="R921" s="228">
        <v>20</v>
      </c>
      <c r="S921" s="228">
        <v>17.3</v>
      </c>
      <c r="T921" s="228">
        <v>19</v>
      </c>
      <c r="U921" s="228">
        <v>17.7</v>
      </c>
      <c r="V921" s="228">
        <v>19.7</v>
      </c>
      <c r="W921" s="228">
        <v>19.100000000000001</v>
      </c>
      <c r="X921" s="228">
        <v>17</v>
      </c>
      <c r="Y921" s="228">
        <v>17.29</v>
      </c>
      <c r="Z921" s="237">
        <v>14.46</v>
      </c>
      <c r="AA921" s="228">
        <v>15</v>
      </c>
      <c r="AB921" s="236">
        <v>30.380000000000003</v>
      </c>
      <c r="AC921" s="228">
        <v>15.6</v>
      </c>
      <c r="AD921" s="228">
        <v>21.9</v>
      </c>
      <c r="AE921" s="229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5">
        <v>114</v>
      </c>
    </row>
    <row r="922" spans="1:65">
      <c r="A922" s="30"/>
      <c r="B922" s="19">
        <v>1</v>
      </c>
      <c r="C922" s="9">
        <v>6</v>
      </c>
      <c r="D922" s="228">
        <v>21.05385934898263</v>
      </c>
      <c r="E922" s="228">
        <v>20.36</v>
      </c>
      <c r="F922" s="236">
        <v>28.823500619999997</v>
      </c>
      <c r="G922" s="228">
        <v>23.97571159</v>
      </c>
      <c r="H922" s="236">
        <v>28.7</v>
      </c>
      <c r="I922" s="236">
        <v>8.2126999999999999</v>
      </c>
      <c r="J922" s="236" t="s">
        <v>104</v>
      </c>
      <c r="K922" s="228">
        <v>18.100000000000001</v>
      </c>
      <c r="L922" s="228">
        <v>21</v>
      </c>
      <c r="M922" s="228">
        <v>20.100000000000001</v>
      </c>
      <c r="N922" s="228">
        <v>22.2</v>
      </c>
      <c r="O922" s="228">
        <v>20.8</v>
      </c>
      <c r="P922" s="228">
        <v>21.3</v>
      </c>
      <c r="Q922" s="228">
        <v>19.562988677538527</v>
      </c>
      <c r="R922" s="228">
        <v>21</v>
      </c>
      <c r="S922" s="228">
        <v>18.100000000000001</v>
      </c>
      <c r="T922" s="228">
        <v>18.899999999999999</v>
      </c>
      <c r="U922" s="228">
        <v>17.7</v>
      </c>
      <c r="V922" s="228">
        <v>19.3</v>
      </c>
      <c r="W922" s="228">
        <v>18.899999999999999</v>
      </c>
      <c r="X922" s="228">
        <v>17</v>
      </c>
      <c r="Y922" s="228">
        <v>16.940000000000001</v>
      </c>
      <c r="Z922" s="228">
        <v>12.32</v>
      </c>
      <c r="AA922" s="228">
        <v>15</v>
      </c>
      <c r="AB922" s="236">
        <v>29.849999999999998</v>
      </c>
      <c r="AC922" s="228">
        <v>17</v>
      </c>
      <c r="AD922" s="228">
        <v>22.3</v>
      </c>
      <c r="AE922" s="229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1"/>
    </row>
    <row r="923" spans="1:65">
      <c r="A923" s="30"/>
      <c r="B923" s="20" t="s">
        <v>267</v>
      </c>
      <c r="C923" s="12"/>
      <c r="D923" s="238">
        <v>21.436717652569083</v>
      </c>
      <c r="E923" s="238">
        <v>19.606666666666666</v>
      </c>
      <c r="F923" s="238">
        <v>28.297547859999998</v>
      </c>
      <c r="G923" s="238">
        <v>23.160404786666664</v>
      </c>
      <c r="H923" s="238">
        <v>29.733333333333334</v>
      </c>
      <c r="I923" s="238">
        <v>7.8469999999999986</v>
      </c>
      <c r="J923" s="238" t="s">
        <v>750</v>
      </c>
      <c r="K923" s="238">
        <v>18.883333333333336</v>
      </c>
      <c r="L923" s="238">
        <v>21.099999999999998</v>
      </c>
      <c r="M923" s="238">
        <v>22.766666666666666</v>
      </c>
      <c r="N923" s="238">
        <v>21.799999999999997</v>
      </c>
      <c r="O923" s="238">
        <v>20.9</v>
      </c>
      <c r="P923" s="238">
        <v>21.433333333333334</v>
      </c>
      <c r="Q923" s="238">
        <v>19.742352421287666</v>
      </c>
      <c r="R923" s="238">
        <v>20.166666666666668</v>
      </c>
      <c r="S923" s="238">
        <v>17.75</v>
      </c>
      <c r="T923" s="238">
        <v>18.833333333333332</v>
      </c>
      <c r="U923" s="238">
        <v>17.716666666666669</v>
      </c>
      <c r="V923" s="238">
        <v>19.366666666666667</v>
      </c>
      <c r="W923" s="238">
        <v>19.016666666666666</v>
      </c>
      <c r="X923" s="238">
        <v>17.333333333333332</v>
      </c>
      <c r="Y923" s="238">
        <v>16.86333333333333</v>
      </c>
      <c r="Z923" s="238">
        <v>12.815999999999999</v>
      </c>
      <c r="AA923" s="238">
        <v>15.333333333333334</v>
      </c>
      <c r="AB923" s="238">
        <v>29.988333333333333</v>
      </c>
      <c r="AC923" s="238">
        <v>17.333333333333332</v>
      </c>
      <c r="AD923" s="238">
        <v>21.700000000000003</v>
      </c>
      <c r="AE923" s="229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1"/>
    </row>
    <row r="924" spans="1:65">
      <c r="A924" s="30"/>
      <c r="B924" s="3" t="s">
        <v>268</v>
      </c>
      <c r="C924" s="29"/>
      <c r="D924" s="228">
        <v>21.292329057997364</v>
      </c>
      <c r="E924" s="228">
        <v>19.5</v>
      </c>
      <c r="F924" s="228">
        <v>28.536292715000002</v>
      </c>
      <c r="G924" s="228">
        <v>23.176789489999997</v>
      </c>
      <c r="H924" s="228">
        <v>29.799999999999997</v>
      </c>
      <c r="I924" s="228">
        <v>7.9143499999999998</v>
      </c>
      <c r="J924" s="228" t="s">
        <v>750</v>
      </c>
      <c r="K924" s="228">
        <v>19.149999999999999</v>
      </c>
      <c r="L924" s="228">
        <v>21</v>
      </c>
      <c r="M924" s="228">
        <v>23.3</v>
      </c>
      <c r="N924" s="228">
        <v>21.95</v>
      </c>
      <c r="O924" s="228">
        <v>20.85</v>
      </c>
      <c r="P924" s="228">
        <v>21.35</v>
      </c>
      <c r="Q924" s="228">
        <v>19.847300841729265</v>
      </c>
      <c r="R924" s="228">
        <v>20</v>
      </c>
      <c r="S924" s="228">
        <v>17.75</v>
      </c>
      <c r="T924" s="228">
        <v>18.850000000000001</v>
      </c>
      <c r="U924" s="228">
        <v>17.7</v>
      </c>
      <c r="V924" s="228">
        <v>19.399999999999999</v>
      </c>
      <c r="W924" s="228">
        <v>19.05</v>
      </c>
      <c r="X924" s="228">
        <v>17</v>
      </c>
      <c r="Y924" s="228">
        <v>17.105</v>
      </c>
      <c r="Z924" s="228">
        <v>12.34</v>
      </c>
      <c r="AA924" s="228">
        <v>15</v>
      </c>
      <c r="AB924" s="228">
        <v>30.39</v>
      </c>
      <c r="AC924" s="228">
        <v>17.25</v>
      </c>
      <c r="AD924" s="228">
        <v>21.8</v>
      </c>
      <c r="AE924" s="229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1"/>
    </row>
    <row r="925" spans="1:65">
      <c r="A925" s="30"/>
      <c r="B925" s="3" t="s">
        <v>269</v>
      </c>
      <c r="C925" s="29"/>
      <c r="D925" s="228">
        <v>0.55968131975305646</v>
      </c>
      <c r="E925" s="228">
        <v>0.51247113739865058</v>
      </c>
      <c r="F925" s="228">
        <v>0.92465296080496295</v>
      </c>
      <c r="G925" s="228">
        <v>0.59285061973048603</v>
      </c>
      <c r="H925" s="228">
        <v>0.82381227635103194</v>
      </c>
      <c r="I925" s="228">
        <v>0.5127501067771707</v>
      </c>
      <c r="J925" s="228" t="s">
        <v>750</v>
      </c>
      <c r="K925" s="228">
        <v>0.62102066524928612</v>
      </c>
      <c r="L925" s="228">
        <v>0.45166359162544839</v>
      </c>
      <c r="M925" s="228">
        <v>1.6182294851678687</v>
      </c>
      <c r="N925" s="228">
        <v>0.67823299831252615</v>
      </c>
      <c r="O925" s="228">
        <v>0.34058772731852804</v>
      </c>
      <c r="P925" s="228">
        <v>0.44121045620731481</v>
      </c>
      <c r="Q925" s="228">
        <v>1.0482777754745289</v>
      </c>
      <c r="R925" s="228">
        <v>0.40824829046386302</v>
      </c>
      <c r="S925" s="228">
        <v>0.43703546766824325</v>
      </c>
      <c r="T925" s="228">
        <v>0.12110601416389964</v>
      </c>
      <c r="U925" s="228">
        <v>0.13291601358251232</v>
      </c>
      <c r="V925" s="228">
        <v>0.37771241264574074</v>
      </c>
      <c r="W925" s="228">
        <v>0.30605010483034722</v>
      </c>
      <c r="X925" s="228">
        <v>0.5163977794943222</v>
      </c>
      <c r="Y925" s="228">
        <v>0.64787858944918564</v>
      </c>
      <c r="Z925" s="228">
        <v>0.95659813924134363</v>
      </c>
      <c r="AA925" s="228">
        <v>0.51639777949432231</v>
      </c>
      <c r="AB925" s="228">
        <v>1.6664863235762457</v>
      </c>
      <c r="AC925" s="228">
        <v>1.1343133018115699</v>
      </c>
      <c r="AD925" s="228">
        <v>0.44721359549995821</v>
      </c>
      <c r="AE925" s="229"/>
      <c r="AF925" s="230"/>
      <c r="AG925" s="230"/>
      <c r="AH925" s="230"/>
      <c r="AI925" s="230"/>
      <c r="AJ925" s="230"/>
      <c r="AK925" s="230"/>
      <c r="AL925" s="230"/>
      <c r="AM925" s="230"/>
      <c r="AN925" s="230"/>
      <c r="AO925" s="230"/>
      <c r="AP925" s="230"/>
      <c r="AQ925" s="230"/>
      <c r="AR925" s="230"/>
      <c r="AS925" s="230"/>
      <c r="AT925" s="230"/>
      <c r="AU925" s="230"/>
      <c r="AV925" s="230"/>
      <c r="AW925" s="230"/>
      <c r="AX925" s="230"/>
      <c r="AY925" s="230"/>
      <c r="AZ925" s="230"/>
      <c r="BA925" s="230"/>
      <c r="BB925" s="230"/>
      <c r="BC925" s="230"/>
      <c r="BD925" s="230"/>
      <c r="BE925" s="230"/>
      <c r="BF925" s="230"/>
      <c r="BG925" s="230"/>
      <c r="BH925" s="230"/>
      <c r="BI925" s="230"/>
      <c r="BJ925" s="230"/>
      <c r="BK925" s="230"/>
      <c r="BL925" s="230"/>
      <c r="BM925" s="231"/>
    </row>
    <row r="926" spans="1:65">
      <c r="A926" s="30"/>
      <c r="B926" s="3" t="s">
        <v>87</v>
      </c>
      <c r="C926" s="29"/>
      <c r="D926" s="13">
        <v>2.610853624253345E-2</v>
      </c>
      <c r="E926" s="13">
        <v>2.6137596263106966E-2</v>
      </c>
      <c r="F926" s="13">
        <v>3.2676080817306656E-2</v>
      </c>
      <c r="G926" s="13">
        <v>2.55975931850633E-2</v>
      </c>
      <c r="H926" s="13">
        <v>2.7706690908666991E-2</v>
      </c>
      <c r="I926" s="13">
        <v>6.534345696153572E-2</v>
      </c>
      <c r="J926" s="13" t="s">
        <v>750</v>
      </c>
      <c r="K926" s="13">
        <v>3.2887237347711526E-2</v>
      </c>
      <c r="L926" s="13">
        <v>2.1405857423007036E-2</v>
      </c>
      <c r="M926" s="13">
        <v>7.1078893931238743E-2</v>
      </c>
      <c r="N926" s="13">
        <v>3.1111605427180101E-2</v>
      </c>
      <c r="O926" s="13">
        <v>1.6296063508063546E-2</v>
      </c>
      <c r="P926" s="13">
        <v>2.0585246790387937E-2</v>
      </c>
      <c r="Q926" s="13">
        <v>5.3097916251570822E-2</v>
      </c>
      <c r="R926" s="13">
        <v>2.0243716882505602E-2</v>
      </c>
      <c r="S926" s="13">
        <v>2.4621716488351732E-2</v>
      </c>
      <c r="T926" s="13">
        <v>6.4304078317114861E-3</v>
      </c>
      <c r="U926" s="13">
        <v>7.5023149717316443E-3</v>
      </c>
      <c r="V926" s="13">
        <v>1.9503222683945304E-2</v>
      </c>
      <c r="W926" s="13">
        <v>1.6093782900807041E-2</v>
      </c>
      <c r="X926" s="13">
        <v>2.9792179586210898E-2</v>
      </c>
      <c r="Y926" s="13">
        <v>3.841936683825968E-2</v>
      </c>
      <c r="Z926" s="13">
        <v>7.4640928467645418E-2</v>
      </c>
      <c r="AA926" s="13">
        <v>3.3678116053977539E-2</v>
      </c>
      <c r="AB926" s="13">
        <v>5.557115512397863E-2</v>
      </c>
      <c r="AC926" s="13">
        <v>6.5441152027590571E-2</v>
      </c>
      <c r="AD926" s="13">
        <v>2.0608921451610973E-2</v>
      </c>
      <c r="AE926" s="155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3" t="s">
        <v>270</v>
      </c>
      <c r="C927" s="29"/>
      <c r="D927" s="13">
        <v>0.10996187513696132</v>
      </c>
      <c r="E927" s="13">
        <v>1.520451270722134E-2</v>
      </c>
      <c r="F927" s="13">
        <v>0.46520562492454487</v>
      </c>
      <c r="G927" s="13">
        <v>0.19921187294542309</v>
      </c>
      <c r="H927" s="13">
        <v>0.53954849597898935</v>
      </c>
      <c r="I927" s="13">
        <v>-0.59369382125738368</v>
      </c>
      <c r="J927" s="13" t="s">
        <v>750</v>
      </c>
      <c r="K927" s="13">
        <v>-2.2248628955047534E-2</v>
      </c>
      <c r="L927" s="13">
        <v>9.2527127751905969E-2</v>
      </c>
      <c r="M927" s="13">
        <v>0.17882468918570593</v>
      </c>
      <c r="N927" s="13">
        <v>0.12877210355410185</v>
      </c>
      <c r="O927" s="13">
        <v>8.2171420379850035E-2</v>
      </c>
      <c r="P927" s="13">
        <v>0.10978664003866601</v>
      </c>
      <c r="Q927" s="13">
        <v>2.2230122554279808E-2</v>
      </c>
      <c r="R927" s="13">
        <v>4.4200493348978132E-2</v>
      </c>
      <c r="S927" s="13">
        <v>-8.0930970730031637E-2</v>
      </c>
      <c r="T927" s="13">
        <v>-2.4837555798061794E-2</v>
      </c>
      <c r="U927" s="13">
        <v>-8.2656921958707552E-2</v>
      </c>
      <c r="V927" s="13">
        <v>2.7776638607541759E-3</v>
      </c>
      <c r="W927" s="13">
        <v>-1.5344824040343763E-2</v>
      </c>
      <c r="X927" s="13">
        <v>-0.10250536108848163</v>
      </c>
      <c r="Y927" s="13">
        <v>-0.12684127341281326</v>
      </c>
      <c r="Z927" s="13">
        <v>-0.33640627159865277</v>
      </c>
      <c r="AA927" s="13">
        <v>-0.20606243480904141</v>
      </c>
      <c r="AB927" s="13">
        <v>0.55275202287836067</v>
      </c>
      <c r="AC927" s="13">
        <v>-0.10250536108848163</v>
      </c>
      <c r="AD927" s="13">
        <v>0.12359424986807421</v>
      </c>
      <c r="AE927" s="155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A928" s="30"/>
      <c r="B928" s="46" t="s">
        <v>271</v>
      </c>
      <c r="C928" s="47"/>
      <c r="D928" s="45">
        <v>0.59</v>
      </c>
      <c r="E928" s="45">
        <v>0</v>
      </c>
      <c r="F928" s="45">
        <v>2.8</v>
      </c>
      <c r="G928" s="45">
        <v>1.1399999999999999</v>
      </c>
      <c r="H928" s="45">
        <v>3.26</v>
      </c>
      <c r="I928" s="45">
        <v>3.79</v>
      </c>
      <c r="J928" s="45">
        <v>5.51</v>
      </c>
      <c r="K928" s="45">
        <v>0.23</v>
      </c>
      <c r="L928" s="45">
        <v>0.48</v>
      </c>
      <c r="M928" s="45">
        <v>1.02</v>
      </c>
      <c r="N928" s="45">
        <v>0.71</v>
      </c>
      <c r="O928" s="45">
        <v>0.42</v>
      </c>
      <c r="P928" s="45">
        <v>0.59</v>
      </c>
      <c r="Q928" s="45">
        <v>0.04</v>
      </c>
      <c r="R928" s="45">
        <v>0.18</v>
      </c>
      <c r="S928" s="45">
        <v>0.6</v>
      </c>
      <c r="T928" s="45">
        <v>0.25</v>
      </c>
      <c r="U928" s="45">
        <v>0.61</v>
      </c>
      <c r="V928" s="45">
        <v>0.08</v>
      </c>
      <c r="W928" s="45">
        <v>0.19</v>
      </c>
      <c r="X928" s="45">
        <v>0.73</v>
      </c>
      <c r="Y928" s="45">
        <v>0.88</v>
      </c>
      <c r="Z928" s="45">
        <v>2.19</v>
      </c>
      <c r="AA928" s="45">
        <v>1.38</v>
      </c>
      <c r="AB928" s="45">
        <v>3.34</v>
      </c>
      <c r="AC928" s="45">
        <v>0.73</v>
      </c>
      <c r="AD928" s="45">
        <v>0.67</v>
      </c>
      <c r="AE928" s="155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6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BM929" s="56"/>
    </row>
    <row r="930" spans="1:65" ht="15">
      <c r="B930" s="8" t="s">
        <v>610</v>
      </c>
      <c r="BM930" s="28" t="s">
        <v>67</v>
      </c>
    </row>
    <row r="931" spans="1:65" ht="15">
      <c r="A931" s="25" t="s">
        <v>21</v>
      </c>
      <c r="B931" s="18" t="s">
        <v>110</v>
      </c>
      <c r="C931" s="15" t="s">
        <v>111</v>
      </c>
      <c r="D931" s="16" t="s">
        <v>227</v>
      </c>
      <c r="E931" s="17" t="s">
        <v>227</v>
      </c>
      <c r="F931" s="17" t="s">
        <v>227</v>
      </c>
      <c r="G931" s="17" t="s">
        <v>227</v>
      </c>
      <c r="H931" s="17" t="s">
        <v>227</v>
      </c>
      <c r="I931" s="17" t="s">
        <v>227</v>
      </c>
      <c r="J931" s="17" t="s">
        <v>227</v>
      </c>
      <c r="K931" s="17" t="s">
        <v>227</v>
      </c>
      <c r="L931" s="17" t="s">
        <v>227</v>
      </c>
      <c r="M931" s="17" t="s">
        <v>227</v>
      </c>
      <c r="N931" s="17" t="s">
        <v>227</v>
      </c>
      <c r="O931" s="17" t="s">
        <v>227</v>
      </c>
      <c r="P931" s="17" t="s">
        <v>227</v>
      </c>
      <c r="Q931" s="17" t="s">
        <v>227</v>
      </c>
      <c r="R931" s="17" t="s">
        <v>227</v>
      </c>
      <c r="S931" s="17" t="s">
        <v>227</v>
      </c>
      <c r="T931" s="17" t="s">
        <v>227</v>
      </c>
      <c r="U931" s="17" t="s">
        <v>227</v>
      </c>
      <c r="V931" s="155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228</v>
      </c>
      <c r="C932" s="9" t="s">
        <v>228</v>
      </c>
      <c r="D932" s="153" t="s">
        <v>232</v>
      </c>
      <c r="E932" s="154" t="s">
        <v>233</v>
      </c>
      <c r="F932" s="154" t="s">
        <v>237</v>
      </c>
      <c r="G932" s="154" t="s">
        <v>239</v>
      </c>
      <c r="H932" s="154" t="s">
        <v>242</v>
      </c>
      <c r="I932" s="154" t="s">
        <v>243</v>
      </c>
      <c r="J932" s="154" t="s">
        <v>244</v>
      </c>
      <c r="K932" s="154" t="s">
        <v>245</v>
      </c>
      <c r="L932" s="154" t="s">
        <v>246</v>
      </c>
      <c r="M932" s="154" t="s">
        <v>247</v>
      </c>
      <c r="N932" s="154" t="s">
        <v>248</v>
      </c>
      <c r="O932" s="154" t="s">
        <v>249</v>
      </c>
      <c r="P932" s="154" t="s">
        <v>250</v>
      </c>
      <c r="Q932" s="154" t="s">
        <v>251</v>
      </c>
      <c r="R932" s="154" t="s">
        <v>253</v>
      </c>
      <c r="S932" s="154" t="s">
        <v>257</v>
      </c>
      <c r="T932" s="154" t="s">
        <v>259</v>
      </c>
      <c r="U932" s="154" t="s">
        <v>260</v>
      </c>
      <c r="V932" s="155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290</v>
      </c>
      <c r="E933" s="11" t="s">
        <v>290</v>
      </c>
      <c r="F933" s="11" t="s">
        <v>330</v>
      </c>
      <c r="G933" s="11" t="s">
        <v>329</v>
      </c>
      <c r="H933" s="11" t="s">
        <v>290</v>
      </c>
      <c r="I933" s="11" t="s">
        <v>290</v>
      </c>
      <c r="J933" s="11" t="s">
        <v>290</v>
      </c>
      <c r="K933" s="11" t="s">
        <v>290</v>
      </c>
      <c r="L933" s="11" t="s">
        <v>290</v>
      </c>
      <c r="M933" s="11" t="s">
        <v>330</v>
      </c>
      <c r="N933" s="11" t="s">
        <v>330</v>
      </c>
      <c r="O933" s="11" t="s">
        <v>330</v>
      </c>
      <c r="P933" s="11" t="s">
        <v>330</v>
      </c>
      <c r="Q933" s="11" t="s">
        <v>330</v>
      </c>
      <c r="R933" s="11" t="s">
        <v>290</v>
      </c>
      <c r="S933" s="11" t="s">
        <v>290</v>
      </c>
      <c r="T933" s="11" t="s">
        <v>290</v>
      </c>
      <c r="U933" s="11" t="s">
        <v>330</v>
      </c>
      <c r="V933" s="155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9"/>
      <c r="C934" s="9"/>
      <c r="D934" s="26" t="s">
        <v>331</v>
      </c>
      <c r="E934" s="26" t="s">
        <v>332</v>
      </c>
      <c r="F934" s="26" t="s">
        <v>334</v>
      </c>
      <c r="G934" s="26" t="s">
        <v>334</v>
      </c>
      <c r="H934" s="26" t="s">
        <v>334</v>
      </c>
      <c r="I934" s="26" t="s">
        <v>334</v>
      </c>
      <c r="J934" s="26" t="s">
        <v>334</v>
      </c>
      <c r="K934" s="26" t="s">
        <v>334</v>
      </c>
      <c r="L934" s="26" t="s">
        <v>334</v>
      </c>
      <c r="M934" s="26" t="s">
        <v>332</v>
      </c>
      <c r="N934" s="26" t="s">
        <v>333</v>
      </c>
      <c r="O934" s="26" t="s">
        <v>333</v>
      </c>
      <c r="P934" s="26" t="s">
        <v>332</v>
      </c>
      <c r="Q934" s="26" t="s">
        <v>334</v>
      </c>
      <c r="R934" s="26" t="s">
        <v>333</v>
      </c>
      <c r="S934" s="26" t="s">
        <v>334</v>
      </c>
      <c r="T934" s="26" t="s">
        <v>334</v>
      </c>
      <c r="U934" s="26" t="s">
        <v>333</v>
      </c>
      <c r="V934" s="155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07" t="s">
        <v>106</v>
      </c>
      <c r="E935" s="207" t="s">
        <v>106</v>
      </c>
      <c r="F935" s="207" t="s">
        <v>312</v>
      </c>
      <c r="G935" s="208" t="s">
        <v>104</v>
      </c>
      <c r="H935" s="207" t="s">
        <v>106</v>
      </c>
      <c r="I935" s="207" t="s">
        <v>106</v>
      </c>
      <c r="J935" s="207" t="s">
        <v>106</v>
      </c>
      <c r="K935" s="207">
        <v>0.01</v>
      </c>
      <c r="L935" s="207">
        <v>0.01</v>
      </c>
      <c r="M935" s="207" t="s">
        <v>312</v>
      </c>
      <c r="N935" s="208" t="s">
        <v>105</v>
      </c>
      <c r="O935" s="207" t="s">
        <v>312</v>
      </c>
      <c r="P935" s="207" t="s">
        <v>312</v>
      </c>
      <c r="Q935" s="207" t="s">
        <v>106</v>
      </c>
      <c r="R935" s="207" t="s">
        <v>312</v>
      </c>
      <c r="S935" s="207" t="s">
        <v>106</v>
      </c>
      <c r="T935" s="207" t="s">
        <v>106</v>
      </c>
      <c r="U935" s="207" t="s">
        <v>312</v>
      </c>
      <c r="V935" s="209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  <c r="AH935" s="210"/>
      <c r="AI935" s="210"/>
      <c r="AJ935" s="210"/>
      <c r="AK935" s="210"/>
      <c r="AL935" s="210"/>
      <c r="AM935" s="210"/>
      <c r="AN935" s="210"/>
      <c r="AO935" s="210"/>
      <c r="AP935" s="210"/>
      <c r="AQ935" s="210"/>
      <c r="AR935" s="210"/>
      <c r="AS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F935" s="210"/>
      <c r="BG935" s="210"/>
      <c r="BH935" s="210"/>
      <c r="BI935" s="210"/>
      <c r="BJ935" s="210"/>
      <c r="BK935" s="210"/>
      <c r="BL935" s="210"/>
      <c r="BM935" s="211">
        <v>1</v>
      </c>
    </row>
    <row r="936" spans="1:65">
      <c r="A936" s="30"/>
      <c r="B936" s="19">
        <v>1</v>
      </c>
      <c r="C936" s="9">
        <v>2</v>
      </c>
      <c r="D936" s="23" t="s">
        <v>106</v>
      </c>
      <c r="E936" s="23" t="s">
        <v>106</v>
      </c>
      <c r="F936" s="23" t="s">
        <v>312</v>
      </c>
      <c r="G936" s="213" t="s">
        <v>104</v>
      </c>
      <c r="H936" s="23">
        <v>0.01</v>
      </c>
      <c r="I936" s="23" t="s">
        <v>106</v>
      </c>
      <c r="J936" s="23" t="s">
        <v>106</v>
      </c>
      <c r="K936" s="23">
        <v>0.01</v>
      </c>
      <c r="L936" s="23">
        <v>0.01</v>
      </c>
      <c r="M936" s="23" t="s">
        <v>312</v>
      </c>
      <c r="N936" s="213" t="s">
        <v>105</v>
      </c>
      <c r="O936" s="23" t="s">
        <v>312</v>
      </c>
      <c r="P936" s="23" t="s">
        <v>312</v>
      </c>
      <c r="Q936" s="23" t="s">
        <v>106</v>
      </c>
      <c r="R936" s="23" t="s">
        <v>312</v>
      </c>
      <c r="S936" s="23" t="s">
        <v>106</v>
      </c>
      <c r="T936" s="23" t="s">
        <v>106</v>
      </c>
      <c r="U936" s="23" t="s">
        <v>312</v>
      </c>
      <c r="V936" s="209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  <c r="AH936" s="210"/>
      <c r="AI936" s="210"/>
      <c r="AJ936" s="210"/>
      <c r="AK936" s="210"/>
      <c r="AL936" s="210"/>
      <c r="AM936" s="210"/>
      <c r="AN936" s="210"/>
      <c r="AO936" s="210"/>
      <c r="AP936" s="210"/>
      <c r="AQ936" s="210"/>
      <c r="AR936" s="210"/>
      <c r="AS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F936" s="210"/>
      <c r="BG936" s="210"/>
      <c r="BH936" s="210"/>
      <c r="BI936" s="210"/>
      <c r="BJ936" s="210"/>
      <c r="BK936" s="210"/>
      <c r="BL936" s="210"/>
      <c r="BM936" s="211">
        <v>25</v>
      </c>
    </row>
    <row r="937" spans="1:65">
      <c r="A937" s="30"/>
      <c r="B937" s="19">
        <v>1</v>
      </c>
      <c r="C937" s="9">
        <v>3</v>
      </c>
      <c r="D937" s="23" t="s">
        <v>106</v>
      </c>
      <c r="E937" s="23" t="s">
        <v>106</v>
      </c>
      <c r="F937" s="23" t="s">
        <v>312</v>
      </c>
      <c r="G937" s="213" t="s">
        <v>104</v>
      </c>
      <c r="H937" s="23" t="s">
        <v>106</v>
      </c>
      <c r="I937" s="23" t="s">
        <v>106</v>
      </c>
      <c r="J937" s="23" t="s">
        <v>106</v>
      </c>
      <c r="K937" s="23">
        <v>0.01</v>
      </c>
      <c r="L937" s="23">
        <v>0.01</v>
      </c>
      <c r="M937" s="23" t="s">
        <v>312</v>
      </c>
      <c r="N937" s="213" t="s">
        <v>105</v>
      </c>
      <c r="O937" s="23" t="s">
        <v>312</v>
      </c>
      <c r="P937" s="23" t="s">
        <v>312</v>
      </c>
      <c r="Q937" s="23" t="s">
        <v>106</v>
      </c>
      <c r="R937" s="23" t="s">
        <v>312</v>
      </c>
      <c r="S937" s="23" t="s">
        <v>106</v>
      </c>
      <c r="T937" s="23" t="s">
        <v>106</v>
      </c>
      <c r="U937" s="23" t="s">
        <v>312</v>
      </c>
      <c r="V937" s="209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  <c r="AH937" s="210"/>
      <c r="AI937" s="210"/>
      <c r="AJ937" s="210"/>
      <c r="AK937" s="210"/>
      <c r="AL937" s="210"/>
      <c r="AM937" s="210"/>
      <c r="AN937" s="210"/>
      <c r="AO937" s="210"/>
      <c r="AP937" s="210"/>
      <c r="AQ937" s="210"/>
      <c r="AR937" s="210"/>
      <c r="AS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F937" s="210"/>
      <c r="BG937" s="210"/>
      <c r="BH937" s="210"/>
      <c r="BI937" s="210"/>
      <c r="BJ937" s="210"/>
      <c r="BK937" s="210"/>
      <c r="BL937" s="210"/>
      <c r="BM937" s="211">
        <v>16</v>
      </c>
    </row>
    <row r="938" spans="1:65">
      <c r="A938" s="30"/>
      <c r="B938" s="19">
        <v>1</v>
      </c>
      <c r="C938" s="9">
        <v>4</v>
      </c>
      <c r="D938" s="23" t="s">
        <v>106</v>
      </c>
      <c r="E938" s="23" t="s">
        <v>106</v>
      </c>
      <c r="F938" s="23" t="s">
        <v>312</v>
      </c>
      <c r="G938" s="213" t="s">
        <v>104</v>
      </c>
      <c r="H938" s="23" t="s">
        <v>106</v>
      </c>
      <c r="I938" s="23" t="s">
        <v>106</v>
      </c>
      <c r="J938" s="23" t="s">
        <v>106</v>
      </c>
      <c r="K938" s="23">
        <v>0.01</v>
      </c>
      <c r="L938" s="23">
        <v>0.01</v>
      </c>
      <c r="M938" s="23" t="s">
        <v>312</v>
      </c>
      <c r="N938" s="213" t="s">
        <v>105</v>
      </c>
      <c r="O938" s="23" t="s">
        <v>312</v>
      </c>
      <c r="P938" s="23" t="s">
        <v>312</v>
      </c>
      <c r="Q938" s="23" t="s">
        <v>106</v>
      </c>
      <c r="R938" s="23" t="s">
        <v>312</v>
      </c>
      <c r="S938" s="23" t="s">
        <v>106</v>
      </c>
      <c r="T938" s="23" t="s">
        <v>106</v>
      </c>
      <c r="U938" s="23" t="s">
        <v>312</v>
      </c>
      <c r="V938" s="209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  <c r="AH938" s="210"/>
      <c r="AI938" s="210"/>
      <c r="AJ938" s="210"/>
      <c r="AK938" s="210"/>
      <c r="AL938" s="210"/>
      <c r="AM938" s="210"/>
      <c r="AN938" s="210"/>
      <c r="AO938" s="210"/>
      <c r="AP938" s="210"/>
      <c r="AQ938" s="210"/>
      <c r="AR938" s="210"/>
      <c r="AS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F938" s="210"/>
      <c r="BG938" s="210"/>
      <c r="BH938" s="210"/>
      <c r="BI938" s="210"/>
      <c r="BJ938" s="210"/>
      <c r="BK938" s="210"/>
      <c r="BL938" s="210"/>
      <c r="BM938" s="211" t="s">
        <v>106</v>
      </c>
    </row>
    <row r="939" spans="1:65">
      <c r="A939" s="30"/>
      <c r="B939" s="19">
        <v>1</v>
      </c>
      <c r="C939" s="9">
        <v>5</v>
      </c>
      <c r="D939" s="23" t="s">
        <v>106</v>
      </c>
      <c r="E939" s="23" t="s">
        <v>106</v>
      </c>
      <c r="F939" s="23" t="s">
        <v>312</v>
      </c>
      <c r="G939" s="213" t="s">
        <v>104</v>
      </c>
      <c r="H939" s="23">
        <v>0.01</v>
      </c>
      <c r="I939" s="23" t="s">
        <v>106</v>
      </c>
      <c r="J939" s="23" t="s">
        <v>106</v>
      </c>
      <c r="K939" s="23">
        <v>0.01</v>
      </c>
      <c r="L939" s="23">
        <v>0.01</v>
      </c>
      <c r="M939" s="23" t="s">
        <v>312</v>
      </c>
      <c r="N939" s="213" t="s">
        <v>105</v>
      </c>
      <c r="O939" s="23" t="s">
        <v>312</v>
      </c>
      <c r="P939" s="23" t="s">
        <v>312</v>
      </c>
      <c r="Q939" s="23" t="s">
        <v>106</v>
      </c>
      <c r="R939" s="23" t="s">
        <v>312</v>
      </c>
      <c r="S939" s="23" t="s">
        <v>106</v>
      </c>
      <c r="T939" s="23" t="s">
        <v>106</v>
      </c>
      <c r="U939" s="23" t="s">
        <v>312</v>
      </c>
      <c r="V939" s="209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  <c r="BI939" s="210"/>
      <c r="BJ939" s="210"/>
      <c r="BK939" s="210"/>
      <c r="BL939" s="210"/>
      <c r="BM939" s="211">
        <v>115</v>
      </c>
    </row>
    <row r="940" spans="1:65">
      <c r="A940" s="30"/>
      <c r="B940" s="19">
        <v>1</v>
      </c>
      <c r="C940" s="9">
        <v>6</v>
      </c>
      <c r="D940" s="23" t="s">
        <v>106</v>
      </c>
      <c r="E940" s="23" t="s">
        <v>106</v>
      </c>
      <c r="F940" s="23" t="s">
        <v>312</v>
      </c>
      <c r="G940" s="213" t="s">
        <v>104</v>
      </c>
      <c r="H940" s="23">
        <v>0.01</v>
      </c>
      <c r="I940" s="23">
        <v>0.01</v>
      </c>
      <c r="J940" s="23" t="s">
        <v>106</v>
      </c>
      <c r="K940" s="23">
        <v>0.01</v>
      </c>
      <c r="L940" s="23">
        <v>0.01</v>
      </c>
      <c r="M940" s="23" t="s">
        <v>312</v>
      </c>
      <c r="N940" s="213" t="s">
        <v>105</v>
      </c>
      <c r="O940" s="23" t="s">
        <v>312</v>
      </c>
      <c r="P940" s="23" t="s">
        <v>312</v>
      </c>
      <c r="Q940" s="23" t="s">
        <v>106</v>
      </c>
      <c r="R940" s="23" t="s">
        <v>312</v>
      </c>
      <c r="S940" s="23" t="s">
        <v>106</v>
      </c>
      <c r="T940" s="23" t="s">
        <v>106</v>
      </c>
      <c r="U940" s="23" t="s">
        <v>312</v>
      </c>
      <c r="V940" s="209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  <c r="BI940" s="210"/>
      <c r="BJ940" s="210"/>
      <c r="BK940" s="210"/>
      <c r="BL940" s="210"/>
      <c r="BM940" s="57"/>
    </row>
    <row r="941" spans="1:65">
      <c r="A941" s="30"/>
      <c r="B941" s="20" t="s">
        <v>267</v>
      </c>
      <c r="C941" s="12"/>
      <c r="D941" s="215" t="s">
        <v>750</v>
      </c>
      <c r="E941" s="215" t="s">
        <v>750</v>
      </c>
      <c r="F941" s="215" t="s">
        <v>750</v>
      </c>
      <c r="G941" s="215" t="s">
        <v>750</v>
      </c>
      <c r="H941" s="215">
        <v>0.01</v>
      </c>
      <c r="I941" s="215">
        <v>0.01</v>
      </c>
      <c r="J941" s="215" t="s">
        <v>750</v>
      </c>
      <c r="K941" s="215">
        <v>0.01</v>
      </c>
      <c r="L941" s="215">
        <v>0.01</v>
      </c>
      <c r="M941" s="215" t="s">
        <v>750</v>
      </c>
      <c r="N941" s="215" t="s">
        <v>750</v>
      </c>
      <c r="O941" s="215" t="s">
        <v>750</v>
      </c>
      <c r="P941" s="215" t="s">
        <v>750</v>
      </c>
      <c r="Q941" s="215" t="s">
        <v>750</v>
      </c>
      <c r="R941" s="215" t="s">
        <v>750</v>
      </c>
      <c r="S941" s="215" t="s">
        <v>750</v>
      </c>
      <c r="T941" s="215" t="s">
        <v>750</v>
      </c>
      <c r="U941" s="215" t="s">
        <v>750</v>
      </c>
      <c r="V941" s="209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  <c r="AH941" s="210"/>
      <c r="AI941" s="210"/>
      <c r="AJ941" s="210"/>
      <c r="AK941" s="210"/>
      <c r="AL941" s="210"/>
      <c r="AM941" s="210"/>
      <c r="AN941" s="210"/>
      <c r="AO941" s="210"/>
      <c r="AP941" s="210"/>
      <c r="AQ941" s="210"/>
      <c r="AR941" s="210"/>
      <c r="AS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F941" s="210"/>
      <c r="BG941" s="210"/>
      <c r="BH941" s="210"/>
      <c r="BI941" s="210"/>
      <c r="BJ941" s="210"/>
      <c r="BK941" s="210"/>
      <c r="BL941" s="210"/>
      <c r="BM941" s="57"/>
    </row>
    <row r="942" spans="1:65">
      <c r="A942" s="30"/>
      <c r="B942" s="3" t="s">
        <v>268</v>
      </c>
      <c r="C942" s="29"/>
      <c r="D942" s="23" t="s">
        <v>750</v>
      </c>
      <c r="E942" s="23" t="s">
        <v>750</v>
      </c>
      <c r="F942" s="23" t="s">
        <v>750</v>
      </c>
      <c r="G942" s="23" t="s">
        <v>750</v>
      </c>
      <c r="H942" s="23">
        <v>0.01</v>
      </c>
      <c r="I942" s="23">
        <v>0.01</v>
      </c>
      <c r="J942" s="23" t="s">
        <v>750</v>
      </c>
      <c r="K942" s="23">
        <v>0.01</v>
      </c>
      <c r="L942" s="23">
        <v>0.01</v>
      </c>
      <c r="M942" s="23" t="s">
        <v>750</v>
      </c>
      <c r="N942" s="23" t="s">
        <v>750</v>
      </c>
      <c r="O942" s="23" t="s">
        <v>750</v>
      </c>
      <c r="P942" s="23" t="s">
        <v>750</v>
      </c>
      <c r="Q942" s="23" t="s">
        <v>750</v>
      </c>
      <c r="R942" s="23" t="s">
        <v>750</v>
      </c>
      <c r="S942" s="23" t="s">
        <v>750</v>
      </c>
      <c r="T942" s="23" t="s">
        <v>750</v>
      </c>
      <c r="U942" s="23" t="s">
        <v>750</v>
      </c>
      <c r="V942" s="209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57"/>
    </row>
    <row r="943" spans="1:65">
      <c r="A943" s="30"/>
      <c r="B943" s="3" t="s">
        <v>269</v>
      </c>
      <c r="C943" s="29"/>
      <c r="D943" s="23" t="s">
        <v>750</v>
      </c>
      <c r="E943" s="23" t="s">
        <v>750</v>
      </c>
      <c r="F943" s="23" t="s">
        <v>750</v>
      </c>
      <c r="G943" s="23" t="s">
        <v>750</v>
      </c>
      <c r="H943" s="23">
        <v>0</v>
      </c>
      <c r="I943" s="23" t="s">
        <v>750</v>
      </c>
      <c r="J943" s="23" t="s">
        <v>750</v>
      </c>
      <c r="K943" s="23">
        <v>0</v>
      </c>
      <c r="L943" s="23">
        <v>0</v>
      </c>
      <c r="M943" s="23" t="s">
        <v>750</v>
      </c>
      <c r="N943" s="23" t="s">
        <v>750</v>
      </c>
      <c r="O943" s="23" t="s">
        <v>750</v>
      </c>
      <c r="P943" s="23" t="s">
        <v>750</v>
      </c>
      <c r="Q943" s="23" t="s">
        <v>750</v>
      </c>
      <c r="R943" s="23" t="s">
        <v>750</v>
      </c>
      <c r="S943" s="23" t="s">
        <v>750</v>
      </c>
      <c r="T943" s="23" t="s">
        <v>750</v>
      </c>
      <c r="U943" s="23" t="s">
        <v>750</v>
      </c>
      <c r="V943" s="209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  <c r="AH943" s="210"/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  <c r="BI943" s="210"/>
      <c r="BJ943" s="210"/>
      <c r="BK943" s="210"/>
      <c r="BL943" s="210"/>
      <c r="BM943" s="57"/>
    </row>
    <row r="944" spans="1:65">
      <c r="A944" s="30"/>
      <c r="B944" s="3" t="s">
        <v>87</v>
      </c>
      <c r="C944" s="29"/>
      <c r="D944" s="13" t="s">
        <v>750</v>
      </c>
      <c r="E944" s="13" t="s">
        <v>750</v>
      </c>
      <c r="F944" s="13" t="s">
        <v>750</v>
      </c>
      <c r="G944" s="13" t="s">
        <v>750</v>
      </c>
      <c r="H944" s="13">
        <v>0</v>
      </c>
      <c r="I944" s="13" t="s">
        <v>750</v>
      </c>
      <c r="J944" s="13" t="s">
        <v>750</v>
      </c>
      <c r="K944" s="13">
        <v>0</v>
      </c>
      <c r="L944" s="13">
        <v>0</v>
      </c>
      <c r="M944" s="13" t="s">
        <v>750</v>
      </c>
      <c r="N944" s="13" t="s">
        <v>750</v>
      </c>
      <c r="O944" s="13" t="s">
        <v>750</v>
      </c>
      <c r="P944" s="13" t="s">
        <v>750</v>
      </c>
      <c r="Q944" s="13" t="s">
        <v>750</v>
      </c>
      <c r="R944" s="13" t="s">
        <v>750</v>
      </c>
      <c r="S944" s="13" t="s">
        <v>750</v>
      </c>
      <c r="T944" s="13" t="s">
        <v>750</v>
      </c>
      <c r="U944" s="13" t="s">
        <v>750</v>
      </c>
      <c r="V944" s="155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3" t="s">
        <v>270</v>
      </c>
      <c r="C945" s="29"/>
      <c r="D945" s="13" t="s">
        <v>750</v>
      </c>
      <c r="E945" s="13" t="s">
        <v>750</v>
      </c>
      <c r="F945" s="13" t="s">
        <v>750</v>
      </c>
      <c r="G945" s="13" t="s">
        <v>750</v>
      </c>
      <c r="H945" s="13" t="s">
        <v>750</v>
      </c>
      <c r="I945" s="13" t="s">
        <v>750</v>
      </c>
      <c r="J945" s="13" t="s">
        <v>750</v>
      </c>
      <c r="K945" s="13" t="s">
        <v>750</v>
      </c>
      <c r="L945" s="13" t="s">
        <v>750</v>
      </c>
      <c r="M945" s="13" t="s">
        <v>750</v>
      </c>
      <c r="N945" s="13" t="s">
        <v>750</v>
      </c>
      <c r="O945" s="13" t="s">
        <v>750</v>
      </c>
      <c r="P945" s="13" t="s">
        <v>750</v>
      </c>
      <c r="Q945" s="13" t="s">
        <v>750</v>
      </c>
      <c r="R945" s="13" t="s">
        <v>750</v>
      </c>
      <c r="S945" s="13" t="s">
        <v>750</v>
      </c>
      <c r="T945" s="13" t="s">
        <v>750</v>
      </c>
      <c r="U945" s="13" t="s">
        <v>750</v>
      </c>
      <c r="V945" s="155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A946" s="30"/>
      <c r="B946" s="46" t="s">
        <v>271</v>
      </c>
      <c r="C946" s="47"/>
      <c r="D946" s="45">
        <v>0.67</v>
      </c>
      <c r="E946" s="45">
        <v>0.67</v>
      </c>
      <c r="F946" s="45">
        <v>2.02</v>
      </c>
      <c r="G946" s="45">
        <v>335.81</v>
      </c>
      <c r="H946" s="45">
        <v>0.34</v>
      </c>
      <c r="I946" s="45">
        <v>0.56000000000000005</v>
      </c>
      <c r="J946" s="45">
        <v>0.67</v>
      </c>
      <c r="K946" s="45">
        <v>0</v>
      </c>
      <c r="L946" s="45">
        <v>0</v>
      </c>
      <c r="M946" s="45">
        <v>2.02</v>
      </c>
      <c r="N946" s="45">
        <v>5.39</v>
      </c>
      <c r="O946" s="45">
        <v>2.02</v>
      </c>
      <c r="P946" s="45">
        <v>2.02</v>
      </c>
      <c r="Q946" s="45">
        <v>0.67</v>
      </c>
      <c r="R946" s="45">
        <v>2.02</v>
      </c>
      <c r="S946" s="45">
        <v>0.67</v>
      </c>
      <c r="T946" s="45">
        <v>0.67</v>
      </c>
      <c r="U946" s="45">
        <v>2.02</v>
      </c>
      <c r="V946" s="155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6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BM947" s="56"/>
    </row>
    <row r="948" spans="1:65" ht="15">
      <c r="B948" s="8" t="s">
        <v>611</v>
      </c>
      <c r="BM948" s="28" t="s">
        <v>67</v>
      </c>
    </row>
    <row r="949" spans="1:65" ht="15">
      <c r="A949" s="25" t="s">
        <v>24</v>
      </c>
      <c r="B949" s="18" t="s">
        <v>110</v>
      </c>
      <c r="C949" s="15" t="s">
        <v>111</v>
      </c>
      <c r="D949" s="16" t="s">
        <v>227</v>
      </c>
      <c r="E949" s="17" t="s">
        <v>227</v>
      </c>
      <c r="F949" s="17" t="s">
        <v>227</v>
      </c>
      <c r="G949" s="17" t="s">
        <v>227</v>
      </c>
      <c r="H949" s="17" t="s">
        <v>227</v>
      </c>
      <c r="I949" s="17" t="s">
        <v>227</v>
      </c>
      <c r="J949" s="17" t="s">
        <v>227</v>
      </c>
      <c r="K949" s="17" t="s">
        <v>227</v>
      </c>
      <c r="L949" s="15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228</v>
      </c>
      <c r="C950" s="9" t="s">
        <v>228</v>
      </c>
      <c r="D950" s="153" t="s">
        <v>232</v>
      </c>
      <c r="E950" s="154" t="s">
        <v>233</v>
      </c>
      <c r="F950" s="154" t="s">
        <v>237</v>
      </c>
      <c r="G950" s="154" t="s">
        <v>238</v>
      </c>
      <c r="H950" s="154" t="s">
        <v>249</v>
      </c>
      <c r="I950" s="154" t="s">
        <v>253</v>
      </c>
      <c r="J950" s="154" t="s">
        <v>257</v>
      </c>
      <c r="K950" s="154" t="s">
        <v>260</v>
      </c>
      <c r="L950" s="15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290</v>
      </c>
      <c r="E951" s="11" t="s">
        <v>290</v>
      </c>
      <c r="F951" s="11" t="s">
        <v>330</v>
      </c>
      <c r="G951" s="11" t="s">
        <v>290</v>
      </c>
      <c r="H951" s="11" t="s">
        <v>330</v>
      </c>
      <c r="I951" s="11" t="s">
        <v>290</v>
      </c>
      <c r="J951" s="11" t="s">
        <v>290</v>
      </c>
      <c r="K951" s="11" t="s">
        <v>330</v>
      </c>
      <c r="L951" s="15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331</v>
      </c>
      <c r="E952" s="26" t="s">
        <v>332</v>
      </c>
      <c r="F952" s="26" t="s">
        <v>334</v>
      </c>
      <c r="G952" s="26" t="s">
        <v>334</v>
      </c>
      <c r="H952" s="26" t="s">
        <v>333</v>
      </c>
      <c r="I952" s="26" t="s">
        <v>333</v>
      </c>
      <c r="J952" s="26" t="s">
        <v>334</v>
      </c>
      <c r="K952" s="26" t="s">
        <v>333</v>
      </c>
      <c r="L952" s="15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1">
        <v>0.61519437863190807</v>
      </c>
      <c r="E953" s="21">
        <v>0.52600000000000002</v>
      </c>
      <c r="F953" s="149">
        <v>0.6</v>
      </c>
      <c r="G953" s="21">
        <v>0.6421</v>
      </c>
      <c r="H953" s="21">
        <v>0.53</v>
      </c>
      <c r="I953" s="21">
        <v>0.56999999999999995</v>
      </c>
      <c r="J953" s="149">
        <v>0.38</v>
      </c>
      <c r="K953" s="21">
        <v>0.53</v>
      </c>
      <c r="L953" s="15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1">
        <v>0.61968154565735922</v>
      </c>
      <c r="E954" s="11">
        <v>0.52400000000000002</v>
      </c>
      <c r="F954" s="150">
        <v>0.5</v>
      </c>
      <c r="G954" s="11">
        <v>0.67</v>
      </c>
      <c r="H954" s="11">
        <v>0.55000000000000004</v>
      </c>
      <c r="I954" s="11">
        <v>0.56000000000000005</v>
      </c>
      <c r="J954" s="150">
        <v>0.36</v>
      </c>
      <c r="K954" s="11">
        <v>0.53</v>
      </c>
      <c r="L954" s="15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26</v>
      </c>
    </row>
    <row r="955" spans="1:65">
      <c r="A955" s="30"/>
      <c r="B955" s="19">
        <v>1</v>
      </c>
      <c r="C955" s="9">
        <v>3</v>
      </c>
      <c r="D955" s="11">
        <v>0.59659724541110504</v>
      </c>
      <c r="E955" s="11">
        <v>0.52200000000000002</v>
      </c>
      <c r="F955" s="150">
        <v>0.6</v>
      </c>
      <c r="G955" s="11">
        <v>0.63990000000000002</v>
      </c>
      <c r="H955" s="11">
        <v>0.55000000000000004</v>
      </c>
      <c r="I955" s="11">
        <v>0.56000000000000005</v>
      </c>
      <c r="J955" s="150">
        <v>0.37</v>
      </c>
      <c r="K955" s="11">
        <v>0.54</v>
      </c>
      <c r="L955" s="15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1">
        <v>0.59201732584007494</v>
      </c>
      <c r="E956" s="11">
        <v>0.50700000000000001</v>
      </c>
      <c r="F956" s="150">
        <v>0.5</v>
      </c>
      <c r="G956" s="11">
        <v>0.64219999999999999</v>
      </c>
      <c r="H956" s="11">
        <v>0.54</v>
      </c>
      <c r="I956" s="11">
        <v>0.56999999999999995</v>
      </c>
      <c r="J956" s="150">
        <v>0.36</v>
      </c>
      <c r="K956" s="11">
        <v>0.56000000000000005</v>
      </c>
      <c r="L956" s="15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0.57462707955897629</v>
      </c>
    </row>
    <row r="957" spans="1:65">
      <c r="A957" s="30"/>
      <c r="B957" s="19">
        <v>1</v>
      </c>
      <c r="C957" s="9">
        <v>5</v>
      </c>
      <c r="D957" s="11">
        <v>0.61961734918449851</v>
      </c>
      <c r="E957" s="11">
        <v>0.51700000000000002</v>
      </c>
      <c r="F957" s="150">
        <v>0.6</v>
      </c>
      <c r="G957" s="11">
        <v>0.68579999999999997</v>
      </c>
      <c r="H957" s="11">
        <v>0.53</v>
      </c>
      <c r="I957" s="11">
        <v>0.59</v>
      </c>
      <c r="J957" s="150">
        <v>0.36</v>
      </c>
      <c r="K957" s="11">
        <v>0.53</v>
      </c>
      <c r="L957" s="15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116</v>
      </c>
    </row>
    <row r="958" spans="1:65">
      <c r="A958" s="30"/>
      <c r="B958" s="19">
        <v>1</v>
      </c>
      <c r="C958" s="9">
        <v>6</v>
      </c>
      <c r="D958" s="11">
        <v>0.61386701939819566</v>
      </c>
      <c r="E958" s="11">
        <v>0.53100000000000003</v>
      </c>
      <c r="F958" s="150">
        <v>0.6</v>
      </c>
      <c r="G958" s="11">
        <v>0.69259999999999999</v>
      </c>
      <c r="H958" s="11">
        <v>0.53</v>
      </c>
      <c r="I958" s="11">
        <v>0.6</v>
      </c>
      <c r="J958" s="150">
        <v>0.34</v>
      </c>
      <c r="K958" s="11">
        <v>0.56000000000000005</v>
      </c>
      <c r="L958" s="15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6"/>
    </row>
    <row r="959" spans="1:65">
      <c r="A959" s="30"/>
      <c r="B959" s="20" t="s">
        <v>267</v>
      </c>
      <c r="C959" s="12"/>
      <c r="D959" s="22">
        <v>0.60949581068719016</v>
      </c>
      <c r="E959" s="22">
        <v>0.52116666666666667</v>
      </c>
      <c r="F959" s="22">
        <v>0.56666666666666676</v>
      </c>
      <c r="G959" s="22">
        <v>0.66210000000000002</v>
      </c>
      <c r="H959" s="22">
        <v>0.53833333333333344</v>
      </c>
      <c r="I959" s="22">
        <v>0.57499999999999996</v>
      </c>
      <c r="J959" s="22">
        <v>0.36166666666666658</v>
      </c>
      <c r="K959" s="22">
        <v>0.54166666666666674</v>
      </c>
      <c r="L959" s="15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A960" s="30"/>
      <c r="B960" s="3" t="s">
        <v>268</v>
      </c>
      <c r="C960" s="29"/>
      <c r="D960" s="11">
        <v>0.61453069901505186</v>
      </c>
      <c r="E960" s="11">
        <v>0.52300000000000002</v>
      </c>
      <c r="F960" s="11">
        <v>0.6</v>
      </c>
      <c r="G960" s="11">
        <v>0.65610000000000002</v>
      </c>
      <c r="H960" s="11">
        <v>0.53500000000000003</v>
      </c>
      <c r="I960" s="11">
        <v>0.56999999999999995</v>
      </c>
      <c r="J960" s="11">
        <v>0.36</v>
      </c>
      <c r="K960" s="11">
        <v>0.53500000000000003</v>
      </c>
      <c r="L960" s="15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3" t="s">
        <v>269</v>
      </c>
      <c r="C961" s="29"/>
      <c r="D961" s="23">
        <v>1.2080118371796048E-2</v>
      </c>
      <c r="E961" s="23">
        <v>8.3286653592677621E-3</v>
      </c>
      <c r="F961" s="23">
        <v>5.1639777949432211E-2</v>
      </c>
      <c r="G961" s="23">
        <v>2.3846173697262198E-2</v>
      </c>
      <c r="H961" s="23">
        <v>9.8319208025017604E-3</v>
      </c>
      <c r="I961" s="23">
        <v>1.6431676725154956E-2</v>
      </c>
      <c r="J961" s="23">
        <v>1.3291601358251252E-2</v>
      </c>
      <c r="K961" s="23">
        <v>1.4719601443879758E-2</v>
      </c>
      <c r="L961" s="209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57"/>
    </row>
    <row r="962" spans="1:65">
      <c r="A962" s="30"/>
      <c r="B962" s="3" t="s">
        <v>87</v>
      </c>
      <c r="C962" s="29"/>
      <c r="D962" s="13">
        <v>1.9819854640470848E-2</v>
      </c>
      <c r="E962" s="13">
        <v>1.5980809771540316E-2</v>
      </c>
      <c r="F962" s="13">
        <v>9.1129019910762707E-2</v>
      </c>
      <c r="G962" s="13">
        <v>3.601596993998217E-2</v>
      </c>
      <c r="H962" s="13">
        <v>1.8263629973687478E-2</v>
      </c>
      <c r="I962" s="13">
        <v>2.8576829087226013E-2</v>
      </c>
      <c r="J962" s="13">
        <v>3.6750971497468907E-2</v>
      </c>
      <c r="K962" s="13">
        <v>2.7174648819470321E-2</v>
      </c>
      <c r="L962" s="15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3" t="s">
        <v>270</v>
      </c>
      <c r="C963" s="29"/>
      <c r="D963" s="13">
        <v>6.0680626389858716E-2</v>
      </c>
      <c r="E963" s="13">
        <v>-9.30349696247178E-2</v>
      </c>
      <c r="F963" s="13">
        <v>-1.3853180915906593E-2</v>
      </c>
      <c r="G963" s="13">
        <v>0.15222554514513797</v>
      </c>
      <c r="H963" s="13">
        <v>-6.316052187011123E-2</v>
      </c>
      <c r="I963" s="13">
        <v>6.4897818827103215E-4</v>
      </c>
      <c r="J963" s="13">
        <v>-0.3706062948786818</v>
      </c>
      <c r="K963" s="13">
        <v>-5.7359658228440136E-2</v>
      </c>
      <c r="L963" s="15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46" t="s">
        <v>271</v>
      </c>
      <c r="C964" s="47"/>
      <c r="D964" s="45">
        <v>1.37</v>
      </c>
      <c r="E964" s="45">
        <v>0.41</v>
      </c>
      <c r="F964" s="45" t="s">
        <v>272</v>
      </c>
      <c r="G964" s="45">
        <v>2.44</v>
      </c>
      <c r="H964" s="45">
        <v>7.0000000000000007E-2</v>
      </c>
      <c r="I964" s="45">
        <v>0.67</v>
      </c>
      <c r="J964" s="45">
        <v>3.64</v>
      </c>
      <c r="K964" s="45">
        <v>0</v>
      </c>
      <c r="L964" s="15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B965" s="31" t="s">
        <v>346</v>
      </c>
      <c r="C965" s="20"/>
      <c r="D965" s="20"/>
      <c r="E965" s="20"/>
      <c r="F965" s="20"/>
      <c r="G965" s="20"/>
      <c r="H965" s="20"/>
      <c r="I965" s="20"/>
      <c r="J965" s="20"/>
      <c r="K965" s="20"/>
      <c r="BM965" s="56"/>
    </row>
    <row r="966" spans="1:65">
      <c r="BM966" s="56"/>
    </row>
    <row r="967" spans="1:65" ht="15">
      <c r="B967" s="8" t="s">
        <v>612</v>
      </c>
      <c r="BM967" s="28" t="s">
        <v>67</v>
      </c>
    </row>
    <row r="968" spans="1:65" ht="15">
      <c r="A968" s="25" t="s">
        <v>27</v>
      </c>
      <c r="B968" s="18" t="s">
        <v>110</v>
      </c>
      <c r="C968" s="15" t="s">
        <v>111</v>
      </c>
      <c r="D968" s="16" t="s">
        <v>227</v>
      </c>
      <c r="E968" s="17" t="s">
        <v>227</v>
      </c>
      <c r="F968" s="17" t="s">
        <v>227</v>
      </c>
      <c r="G968" s="17" t="s">
        <v>227</v>
      </c>
      <c r="H968" s="17" t="s">
        <v>227</v>
      </c>
      <c r="I968" s="17" t="s">
        <v>227</v>
      </c>
      <c r="J968" s="17" t="s">
        <v>227</v>
      </c>
      <c r="K968" s="17" t="s">
        <v>227</v>
      </c>
      <c r="L968" s="17" t="s">
        <v>227</v>
      </c>
      <c r="M968" s="17" t="s">
        <v>227</v>
      </c>
      <c r="N968" s="17" t="s">
        <v>227</v>
      </c>
      <c r="O968" s="17" t="s">
        <v>227</v>
      </c>
      <c r="P968" s="17" t="s">
        <v>227</v>
      </c>
      <c r="Q968" s="17" t="s">
        <v>227</v>
      </c>
      <c r="R968" s="17" t="s">
        <v>227</v>
      </c>
      <c r="S968" s="17" t="s">
        <v>227</v>
      </c>
      <c r="T968" s="17" t="s">
        <v>227</v>
      </c>
      <c r="U968" s="17" t="s">
        <v>227</v>
      </c>
      <c r="V968" s="17" t="s">
        <v>227</v>
      </c>
      <c r="W968" s="17" t="s">
        <v>227</v>
      </c>
      <c r="X968" s="17" t="s">
        <v>227</v>
      </c>
      <c r="Y968" s="17" t="s">
        <v>227</v>
      </c>
      <c r="Z968" s="17" t="s">
        <v>227</v>
      </c>
      <c r="AA968" s="155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228</v>
      </c>
      <c r="C969" s="9" t="s">
        <v>228</v>
      </c>
      <c r="D969" s="153" t="s">
        <v>232</v>
      </c>
      <c r="E969" s="154" t="s">
        <v>233</v>
      </c>
      <c r="F969" s="154" t="s">
        <v>237</v>
      </c>
      <c r="G969" s="154" t="s">
        <v>239</v>
      </c>
      <c r="H969" s="154" t="s">
        <v>240</v>
      </c>
      <c r="I969" s="154" t="s">
        <v>241</v>
      </c>
      <c r="J969" s="154" t="s">
        <v>242</v>
      </c>
      <c r="K969" s="154" t="s">
        <v>243</v>
      </c>
      <c r="L969" s="154" t="s">
        <v>244</v>
      </c>
      <c r="M969" s="154" t="s">
        <v>245</v>
      </c>
      <c r="N969" s="154" t="s">
        <v>246</v>
      </c>
      <c r="O969" s="154" t="s">
        <v>247</v>
      </c>
      <c r="P969" s="154" t="s">
        <v>248</v>
      </c>
      <c r="Q969" s="154" t="s">
        <v>249</v>
      </c>
      <c r="R969" s="154" t="s">
        <v>250</v>
      </c>
      <c r="S969" s="154" t="s">
        <v>251</v>
      </c>
      <c r="T969" s="154" t="s">
        <v>252</v>
      </c>
      <c r="U969" s="154" t="s">
        <v>253</v>
      </c>
      <c r="V969" s="154" t="s">
        <v>254</v>
      </c>
      <c r="W969" s="154" t="s">
        <v>257</v>
      </c>
      <c r="X969" s="154" t="s">
        <v>258</v>
      </c>
      <c r="Y969" s="154" t="s">
        <v>259</v>
      </c>
      <c r="Z969" s="154" t="s">
        <v>260</v>
      </c>
      <c r="AA969" s="155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290</v>
      </c>
      <c r="E970" s="11" t="s">
        <v>290</v>
      </c>
      <c r="F970" s="11" t="s">
        <v>330</v>
      </c>
      <c r="G970" s="11" t="s">
        <v>329</v>
      </c>
      <c r="H970" s="11" t="s">
        <v>330</v>
      </c>
      <c r="I970" s="11" t="s">
        <v>290</v>
      </c>
      <c r="J970" s="11" t="s">
        <v>290</v>
      </c>
      <c r="K970" s="11" t="s">
        <v>290</v>
      </c>
      <c r="L970" s="11" t="s">
        <v>290</v>
      </c>
      <c r="M970" s="11" t="s">
        <v>290</v>
      </c>
      <c r="N970" s="11" t="s">
        <v>290</v>
      </c>
      <c r="O970" s="11" t="s">
        <v>330</v>
      </c>
      <c r="P970" s="11" t="s">
        <v>330</v>
      </c>
      <c r="Q970" s="11" t="s">
        <v>330</v>
      </c>
      <c r="R970" s="11" t="s">
        <v>330</v>
      </c>
      <c r="S970" s="11" t="s">
        <v>330</v>
      </c>
      <c r="T970" s="11" t="s">
        <v>290</v>
      </c>
      <c r="U970" s="11" t="s">
        <v>290</v>
      </c>
      <c r="V970" s="11" t="s">
        <v>329</v>
      </c>
      <c r="W970" s="11" t="s">
        <v>290</v>
      </c>
      <c r="X970" s="11" t="s">
        <v>329</v>
      </c>
      <c r="Y970" s="11" t="s">
        <v>290</v>
      </c>
      <c r="Z970" s="11" t="s">
        <v>330</v>
      </c>
      <c r="AA970" s="155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9"/>
      <c r="C971" s="9"/>
      <c r="D971" s="26" t="s">
        <v>331</v>
      </c>
      <c r="E971" s="26" t="s">
        <v>332</v>
      </c>
      <c r="F971" s="26" t="s">
        <v>334</v>
      </c>
      <c r="G971" s="26" t="s">
        <v>334</v>
      </c>
      <c r="H971" s="26" t="s">
        <v>334</v>
      </c>
      <c r="I971" s="26" t="s">
        <v>334</v>
      </c>
      <c r="J971" s="26" t="s">
        <v>334</v>
      </c>
      <c r="K971" s="26" t="s">
        <v>334</v>
      </c>
      <c r="L971" s="26" t="s">
        <v>334</v>
      </c>
      <c r="M971" s="26" t="s">
        <v>334</v>
      </c>
      <c r="N971" s="26" t="s">
        <v>334</v>
      </c>
      <c r="O971" s="26" t="s">
        <v>332</v>
      </c>
      <c r="P971" s="26" t="s">
        <v>333</v>
      </c>
      <c r="Q971" s="26" t="s">
        <v>333</v>
      </c>
      <c r="R971" s="26" t="s">
        <v>332</v>
      </c>
      <c r="S971" s="26" t="s">
        <v>334</v>
      </c>
      <c r="T971" s="26" t="s">
        <v>266</v>
      </c>
      <c r="U971" s="26" t="s">
        <v>333</v>
      </c>
      <c r="V971" s="26" t="s">
        <v>332</v>
      </c>
      <c r="W971" s="26" t="s">
        <v>334</v>
      </c>
      <c r="X971" s="26" t="s">
        <v>331</v>
      </c>
      <c r="Y971" s="26" t="s">
        <v>334</v>
      </c>
      <c r="Z971" s="26" t="s">
        <v>333</v>
      </c>
      <c r="AA971" s="155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08" t="s">
        <v>97</v>
      </c>
      <c r="E972" s="208" t="s">
        <v>105</v>
      </c>
      <c r="F972" s="207">
        <v>0.04</v>
      </c>
      <c r="G972" s="208">
        <v>5</v>
      </c>
      <c r="H972" s="207">
        <v>0.05</v>
      </c>
      <c r="I972" s="207">
        <v>7.0000000000000007E-2</v>
      </c>
      <c r="J972" s="207">
        <v>0.05</v>
      </c>
      <c r="K972" s="207">
        <v>0.04</v>
      </c>
      <c r="L972" s="207">
        <v>0.04</v>
      </c>
      <c r="M972" s="207">
        <v>0.05</v>
      </c>
      <c r="N972" s="207">
        <v>0.06</v>
      </c>
      <c r="O972" s="208" t="s">
        <v>312</v>
      </c>
      <c r="P972" s="208" t="s">
        <v>105</v>
      </c>
      <c r="Q972" s="208" t="s">
        <v>312</v>
      </c>
      <c r="R972" s="208" t="s">
        <v>312</v>
      </c>
      <c r="S972" s="207">
        <v>0.06</v>
      </c>
      <c r="T972" s="207">
        <v>0.05</v>
      </c>
      <c r="U972" s="208" t="s">
        <v>312</v>
      </c>
      <c r="V972" s="208" t="s">
        <v>103</v>
      </c>
      <c r="W972" s="207">
        <v>0.04</v>
      </c>
      <c r="X972" s="208" t="s">
        <v>97</v>
      </c>
      <c r="Y972" s="208" t="s">
        <v>106</v>
      </c>
      <c r="Z972" s="208">
        <v>0.1</v>
      </c>
      <c r="AA972" s="209"/>
      <c r="AB972" s="210"/>
      <c r="AC972" s="210"/>
      <c r="AD972" s="210"/>
      <c r="AE972" s="210"/>
      <c r="AF972" s="210"/>
      <c r="AG972" s="210"/>
      <c r="AH972" s="210"/>
      <c r="AI972" s="210"/>
      <c r="AJ972" s="210"/>
      <c r="AK972" s="210"/>
      <c r="AL972" s="210"/>
      <c r="AM972" s="210"/>
      <c r="AN972" s="210"/>
      <c r="AO972" s="210"/>
      <c r="AP972" s="210"/>
      <c r="AQ972" s="210"/>
      <c r="AR972" s="210"/>
      <c r="AS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F972" s="210"/>
      <c r="BG972" s="210"/>
      <c r="BH972" s="210"/>
      <c r="BI972" s="210"/>
      <c r="BJ972" s="210"/>
      <c r="BK972" s="210"/>
      <c r="BL972" s="210"/>
      <c r="BM972" s="211">
        <v>1</v>
      </c>
    </row>
    <row r="973" spans="1:65">
      <c r="A973" s="30"/>
      <c r="B973" s="19">
        <v>1</v>
      </c>
      <c r="C973" s="9">
        <v>2</v>
      </c>
      <c r="D973" s="213" t="s">
        <v>97</v>
      </c>
      <c r="E973" s="213" t="s">
        <v>105</v>
      </c>
      <c r="F973" s="23">
        <v>0.04</v>
      </c>
      <c r="G973" s="213">
        <v>5</v>
      </c>
      <c r="H973" s="23">
        <v>0.04</v>
      </c>
      <c r="I973" s="23">
        <v>0.03</v>
      </c>
      <c r="J973" s="23">
        <v>0.06</v>
      </c>
      <c r="K973" s="23">
        <v>0.04</v>
      </c>
      <c r="L973" s="23">
        <v>0.03</v>
      </c>
      <c r="M973" s="23">
        <v>0.05</v>
      </c>
      <c r="N973" s="23">
        <v>0.09</v>
      </c>
      <c r="O973" s="213" t="s">
        <v>312</v>
      </c>
      <c r="P973" s="213" t="s">
        <v>105</v>
      </c>
      <c r="Q973" s="213" t="s">
        <v>312</v>
      </c>
      <c r="R973" s="23">
        <v>0.06</v>
      </c>
      <c r="S973" s="23">
        <v>0.03</v>
      </c>
      <c r="T973" s="23">
        <v>0.06</v>
      </c>
      <c r="U973" s="23">
        <v>0.05</v>
      </c>
      <c r="V973" s="213" t="s">
        <v>103</v>
      </c>
      <c r="W973" s="23">
        <v>0.05</v>
      </c>
      <c r="X973" s="213" t="s">
        <v>97</v>
      </c>
      <c r="Y973" s="213" t="s">
        <v>106</v>
      </c>
      <c r="Z973" s="213">
        <v>7.0000000000000007E-2</v>
      </c>
      <c r="AA973" s="209"/>
      <c r="AB973" s="210"/>
      <c r="AC973" s="210"/>
      <c r="AD973" s="210"/>
      <c r="AE973" s="210"/>
      <c r="AF973" s="210"/>
      <c r="AG973" s="210"/>
      <c r="AH973" s="210"/>
      <c r="AI973" s="210"/>
      <c r="AJ973" s="210"/>
      <c r="AK973" s="210"/>
      <c r="AL973" s="210"/>
      <c r="AM973" s="210"/>
      <c r="AN973" s="210"/>
      <c r="AO973" s="210"/>
      <c r="AP973" s="210"/>
      <c r="AQ973" s="210"/>
      <c r="AR973" s="210"/>
      <c r="AS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F973" s="210"/>
      <c r="BG973" s="210"/>
      <c r="BH973" s="210"/>
      <c r="BI973" s="210"/>
      <c r="BJ973" s="210"/>
      <c r="BK973" s="210"/>
      <c r="BL973" s="210"/>
      <c r="BM973" s="211">
        <v>27</v>
      </c>
    </row>
    <row r="974" spans="1:65">
      <c r="A974" s="30"/>
      <c r="B974" s="19">
        <v>1</v>
      </c>
      <c r="C974" s="9">
        <v>3</v>
      </c>
      <c r="D974" s="213" t="s">
        <v>97</v>
      </c>
      <c r="E974" s="213" t="s">
        <v>105</v>
      </c>
      <c r="F974" s="23">
        <v>0.06</v>
      </c>
      <c r="G974" s="213">
        <v>5</v>
      </c>
      <c r="H974" s="23">
        <v>0.04</v>
      </c>
      <c r="I974" s="23">
        <v>0.06</v>
      </c>
      <c r="J974" s="23">
        <v>0.04</v>
      </c>
      <c r="K974" s="23">
        <v>0.03</v>
      </c>
      <c r="L974" s="23">
        <v>0.01</v>
      </c>
      <c r="M974" s="23">
        <v>0.05</v>
      </c>
      <c r="N974" s="23">
        <v>0.08</v>
      </c>
      <c r="O974" s="213" t="s">
        <v>312</v>
      </c>
      <c r="P974" s="213" t="s">
        <v>105</v>
      </c>
      <c r="Q974" s="213" t="s">
        <v>312</v>
      </c>
      <c r="R974" s="23">
        <v>7.0000000000000007E-2</v>
      </c>
      <c r="S974" s="23">
        <v>0.05</v>
      </c>
      <c r="T974" s="23">
        <v>0.04</v>
      </c>
      <c r="U974" s="213" t="s">
        <v>312</v>
      </c>
      <c r="V974" s="213" t="s">
        <v>103</v>
      </c>
      <c r="W974" s="23">
        <v>0.05</v>
      </c>
      <c r="X974" s="213" t="s">
        <v>97</v>
      </c>
      <c r="Y974" s="213" t="s">
        <v>106</v>
      </c>
      <c r="Z974" s="213">
        <v>0.06</v>
      </c>
      <c r="AA974" s="209"/>
      <c r="AB974" s="210"/>
      <c r="AC974" s="210"/>
      <c r="AD974" s="210"/>
      <c r="AE974" s="210"/>
      <c r="AF974" s="210"/>
      <c r="AG974" s="210"/>
      <c r="AH974" s="210"/>
      <c r="AI974" s="210"/>
      <c r="AJ974" s="210"/>
      <c r="AK974" s="210"/>
      <c r="AL974" s="210"/>
      <c r="AM974" s="210"/>
      <c r="AN974" s="210"/>
      <c r="AO974" s="210"/>
      <c r="AP974" s="210"/>
      <c r="AQ974" s="210"/>
      <c r="AR974" s="210"/>
      <c r="AS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F974" s="210"/>
      <c r="BG974" s="210"/>
      <c r="BH974" s="210"/>
      <c r="BI974" s="210"/>
      <c r="BJ974" s="210"/>
      <c r="BK974" s="210"/>
      <c r="BL974" s="210"/>
      <c r="BM974" s="211">
        <v>16</v>
      </c>
    </row>
    <row r="975" spans="1:65">
      <c r="A975" s="30"/>
      <c r="B975" s="19">
        <v>1</v>
      </c>
      <c r="C975" s="9">
        <v>4</v>
      </c>
      <c r="D975" s="213" t="s">
        <v>97</v>
      </c>
      <c r="E975" s="213" t="s">
        <v>105</v>
      </c>
      <c r="F975" s="23">
        <v>0.04</v>
      </c>
      <c r="G975" s="213" t="s">
        <v>104</v>
      </c>
      <c r="H975" s="23">
        <v>0.06</v>
      </c>
      <c r="I975" s="23">
        <v>0.06</v>
      </c>
      <c r="J975" s="23">
        <v>0.05</v>
      </c>
      <c r="K975" s="23">
        <v>0.05</v>
      </c>
      <c r="L975" s="23">
        <v>0.06</v>
      </c>
      <c r="M975" s="23">
        <v>0.04</v>
      </c>
      <c r="N975" s="23">
        <v>0.02</v>
      </c>
      <c r="O975" s="213" t="s">
        <v>312</v>
      </c>
      <c r="P975" s="213" t="s">
        <v>105</v>
      </c>
      <c r="Q975" s="213" t="s">
        <v>312</v>
      </c>
      <c r="R975" s="23">
        <v>7.0000000000000007E-2</v>
      </c>
      <c r="S975" s="23">
        <v>0.05</v>
      </c>
      <c r="T975" s="23">
        <v>0.06</v>
      </c>
      <c r="U975" s="213" t="s">
        <v>312</v>
      </c>
      <c r="V975" s="213" t="s">
        <v>103</v>
      </c>
      <c r="W975" s="23">
        <v>0.04</v>
      </c>
      <c r="X975" s="213" t="s">
        <v>97</v>
      </c>
      <c r="Y975" s="213">
        <v>0.03</v>
      </c>
      <c r="Z975" s="213">
        <v>0.06</v>
      </c>
      <c r="AA975" s="209"/>
      <c r="AB975" s="210"/>
      <c r="AC975" s="210"/>
      <c r="AD975" s="210"/>
      <c r="AE975" s="210"/>
      <c r="AF975" s="210"/>
      <c r="AG975" s="210"/>
      <c r="AH975" s="210"/>
      <c r="AI975" s="210"/>
      <c r="AJ975" s="210"/>
      <c r="AK975" s="210"/>
      <c r="AL975" s="210"/>
      <c r="AM975" s="210"/>
      <c r="AN975" s="210"/>
      <c r="AO975" s="210"/>
      <c r="AP975" s="210"/>
      <c r="AQ975" s="210"/>
      <c r="AR975" s="210"/>
      <c r="AS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F975" s="210"/>
      <c r="BG975" s="210"/>
      <c r="BH975" s="210"/>
      <c r="BI975" s="210"/>
      <c r="BJ975" s="210"/>
      <c r="BK975" s="210"/>
      <c r="BL975" s="210"/>
      <c r="BM975" s="211">
        <v>4.9128205128205135E-2</v>
      </c>
    </row>
    <row r="976" spans="1:65">
      <c r="A976" s="30"/>
      <c r="B976" s="19">
        <v>1</v>
      </c>
      <c r="C976" s="9">
        <v>5</v>
      </c>
      <c r="D976" s="213" t="s">
        <v>97</v>
      </c>
      <c r="E976" s="213" t="s">
        <v>105</v>
      </c>
      <c r="F976" s="23">
        <v>0.03</v>
      </c>
      <c r="G976" s="213" t="s">
        <v>104</v>
      </c>
      <c r="H976" s="23">
        <v>0.06</v>
      </c>
      <c r="I976" s="23">
        <v>0.06</v>
      </c>
      <c r="J976" s="214">
        <v>0.01</v>
      </c>
      <c r="K976" s="23">
        <v>0.03</v>
      </c>
      <c r="L976" s="23">
        <v>0.03</v>
      </c>
      <c r="M976" s="23">
        <v>0.06</v>
      </c>
      <c r="N976" s="23">
        <v>0.06</v>
      </c>
      <c r="O976" s="213" t="s">
        <v>312</v>
      </c>
      <c r="P976" s="213" t="s">
        <v>105</v>
      </c>
      <c r="Q976" s="213" t="s">
        <v>312</v>
      </c>
      <c r="R976" s="213" t="s">
        <v>312</v>
      </c>
      <c r="S976" s="23">
        <v>0.03</v>
      </c>
      <c r="T976" s="23">
        <v>0.06</v>
      </c>
      <c r="U976" s="213" t="s">
        <v>312</v>
      </c>
      <c r="V976" s="213" t="s">
        <v>103</v>
      </c>
      <c r="W976" s="23">
        <v>0.04</v>
      </c>
      <c r="X976" s="213" t="s">
        <v>97</v>
      </c>
      <c r="Y976" s="213">
        <v>0.12</v>
      </c>
      <c r="Z976" s="213">
        <v>0.06</v>
      </c>
      <c r="AA976" s="209"/>
      <c r="AB976" s="210"/>
      <c r="AC976" s="210"/>
      <c r="AD976" s="210"/>
      <c r="AE976" s="210"/>
      <c r="AF976" s="210"/>
      <c r="AG976" s="210"/>
      <c r="AH976" s="210"/>
      <c r="AI976" s="210"/>
      <c r="AJ976" s="210"/>
      <c r="AK976" s="210"/>
      <c r="AL976" s="210"/>
      <c r="AM976" s="210"/>
      <c r="AN976" s="210"/>
      <c r="AO976" s="210"/>
      <c r="AP976" s="210"/>
      <c r="AQ976" s="210"/>
      <c r="AR976" s="210"/>
      <c r="AS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F976" s="210"/>
      <c r="BG976" s="210"/>
      <c r="BH976" s="210"/>
      <c r="BI976" s="210"/>
      <c r="BJ976" s="210"/>
      <c r="BK976" s="210"/>
      <c r="BL976" s="210"/>
      <c r="BM976" s="211">
        <v>117</v>
      </c>
    </row>
    <row r="977" spans="1:65">
      <c r="A977" s="30"/>
      <c r="B977" s="19">
        <v>1</v>
      </c>
      <c r="C977" s="9">
        <v>6</v>
      </c>
      <c r="D977" s="213" t="s">
        <v>97</v>
      </c>
      <c r="E977" s="213" t="s">
        <v>105</v>
      </c>
      <c r="F977" s="23">
        <v>0.04</v>
      </c>
      <c r="G977" s="213" t="s">
        <v>104</v>
      </c>
      <c r="H977" s="23">
        <v>0.05</v>
      </c>
      <c r="I977" s="23">
        <v>0.04</v>
      </c>
      <c r="J977" s="23">
        <v>0.06</v>
      </c>
      <c r="K977" s="23">
        <v>0.04</v>
      </c>
      <c r="L977" s="23">
        <v>0.03</v>
      </c>
      <c r="M977" s="23">
        <v>0.04</v>
      </c>
      <c r="N977" s="23">
        <v>0.04</v>
      </c>
      <c r="O977" s="213" t="s">
        <v>312</v>
      </c>
      <c r="P977" s="213" t="s">
        <v>105</v>
      </c>
      <c r="Q977" s="213" t="s">
        <v>312</v>
      </c>
      <c r="R977" s="213" t="s">
        <v>312</v>
      </c>
      <c r="S977" s="23">
        <v>7.0000000000000007E-2</v>
      </c>
      <c r="T977" s="23">
        <v>0.06</v>
      </c>
      <c r="U977" s="213" t="s">
        <v>312</v>
      </c>
      <c r="V977" s="213" t="s">
        <v>103</v>
      </c>
      <c r="W977" s="23">
        <v>0.04</v>
      </c>
      <c r="X977" s="213" t="s">
        <v>97</v>
      </c>
      <c r="Y977" s="213" t="s">
        <v>106</v>
      </c>
      <c r="Z977" s="213">
        <v>0.08</v>
      </c>
      <c r="AA977" s="209"/>
      <c r="AB977" s="210"/>
      <c r="AC977" s="210"/>
      <c r="AD977" s="210"/>
      <c r="AE977" s="210"/>
      <c r="AF977" s="210"/>
      <c r="AG977" s="210"/>
      <c r="AH977" s="210"/>
      <c r="AI977" s="210"/>
      <c r="AJ977" s="210"/>
      <c r="AK977" s="210"/>
      <c r="AL977" s="210"/>
      <c r="AM977" s="210"/>
      <c r="AN977" s="210"/>
      <c r="AO977" s="210"/>
      <c r="AP977" s="210"/>
      <c r="AQ977" s="210"/>
      <c r="AR977" s="210"/>
      <c r="AS977" s="210"/>
      <c r="AT977" s="210"/>
      <c r="AU977" s="210"/>
      <c r="AV977" s="210"/>
      <c r="AW977" s="210"/>
      <c r="AX977" s="210"/>
      <c r="AY977" s="210"/>
      <c r="AZ977" s="210"/>
      <c r="BA977" s="210"/>
      <c r="BB977" s="210"/>
      <c r="BC977" s="210"/>
      <c r="BD977" s="210"/>
      <c r="BE977" s="210"/>
      <c r="BF977" s="210"/>
      <c r="BG977" s="210"/>
      <c r="BH977" s="210"/>
      <c r="BI977" s="210"/>
      <c r="BJ977" s="210"/>
      <c r="BK977" s="210"/>
      <c r="BL977" s="210"/>
      <c r="BM977" s="57"/>
    </row>
    <row r="978" spans="1:65">
      <c r="A978" s="30"/>
      <c r="B978" s="20" t="s">
        <v>267</v>
      </c>
      <c r="C978" s="12"/>
      <c r="D978" s="215" t="s">
        <v>750</v>
      </c>
      <c r="E978" s="215" t="s">
        <v>750</v>
      </c>
      <c r="F978" s="215">
        <v>4.1666666666666664E-2</v>
      </c>
      <c r="G978" s="215">
        <v>5</v>
      </c>
      <c r="H978" s="215">
        <v>4.9999999999999996E-2</v>
      </c>
      <c r="I978" s="215">
        <v>5.3333333333333337E-2</v>
      </c>
      <c r="J978" s="215">
        <v>4.5000000000000005E-2</v>
      </c>
      <c r="K978" s="215">
        <v>3.8333333333333337E-2</v>
      </c>
      <c r="L978" s="215">
        <v>3.3333333333333333E-2</v>
      </c>
      <c r="M978" s="215">
        <v>4.8333333333333332E-2</v>
      </c>
      <c r="N978" s="215">
        <v>5.833333333333332E-2</v>
      </c>
      <c r="O978" s="215" t="s">
        <v>750</v>
      </c>
      <c r="P978" s="215" t="s">
        <v>750</v>
      </c>
      <c r="Q978" s="215" t="s">
        <v>750</v>
      </c>
      <c r="R978" s="215">
        <v>6.6666666666666666E-2</v>
      </c>
      <c r="S978" s="215">
        <v>4.8333333333333339E-2</v>
      </c>
      <c r="T978" s="215">
        <v>5.5E-2</v>
      </c>
      <c r="U978" s="215">
        <v>0.05</v>
      </c>
      <c r="V978" s="215" t="s">
        <v>750</v>
      </c>
      <c r="W978" s="215">
        <v>4.3333333333333335E-2</v>
      </c>
      <c r="X978" s="215" t="s">
        <v>750</v>
      </c>
      <c r="Y978" s="215">
        <v>7.4999999999999997E-2</v>
      </c>
      <c r="Z978" s="215">
        <v>7.166666666666667E-2</v>
      </c>
      <c r="AA978" s="209"/>
      <c r="AB978" s="210"/>
      <c r="AC978" s="210"/>
      <c r="AD978" s="210"/>
      <c r="AE978" s="210"/>
      <c r="AF978" s="210"/>
      <c r="AG978" s="210"/>
      <c r="AH978" s="210"/>
      <c r="AI978" s="210"/>
      <c r="AJ978" s="210"/>
      <c r="AK978" s="210"/>
      <c r="AL978" s="210"/>
      <c r="AM978" s="210"/>
      <c r="AN978" s="210"/>
      <c r="AO978" s="210"/>
      <c r="AP978" s="210"/>
      <c r="AQ978" s="210"/>
      <c r="AR978" s="210"/>
      <c r="AS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F978" s="210"/>
      <c r="BG978" s="210"/>
      <c r="BH978" s="210"/>
      <c r="BI978" s="210"/>
      <c r="BJ978" s="210"/>
      <c r="BK978" s="210"/>
      <c r="BL978" s="210"/>
      <c r="BM978" s="57"/>
    </row>
    <row r="979" spans="1:65">
      <c r="A979" s="30"/>
      <c r="B979" s="3" t="s">
        <v>268</v>
      </c>
      <c r="C979" s="29"/>
      <c r="D979" s="23" t="s">
        <v>750</v>
      </c>
      <c r="E979" s="23" t="s">
        <v>750</v>
      </c>
      <c r="F979" s="23">
        <v>0.04</v>
      </c>
      <c r="G979" s="23">
        <v>5</v>
      </c>
      <c r="H979" s="23">
        <v>0.05</v>
      </c>
      <c r="I979" s="23">
        <v>0.06</v>
      </c>
      <c r="J979" s="23">
        <v>0.05</v>
      </c>
      <c r="K979" s="23">
        <v>0.04</v>
      </c>
      <c r="L979" s="23">
        <v>0.03</v>
      </c>
      <c r="M979" s="23">
        <v>0.05</v>
      </c>
      <c r="N979" s="23">
        <v>0.06</v>
      </c>
      <c r="O979" s="23" t="s">
        <v>750</v>
      </c>
      <c r="P979" s="23" t="s">
        <v>750</v>
      </c>
      <c r="Q979" s="23" t="s">
        <v>750</v>
      </c>
      <c r="R979" s="23">
        <v>7.0000000000000007E-2</v>
      </c>
      <c r="S979" s="23">
        <v>0.05</v>
      </c>
      <c r="T979" s="23">
        <v>0.06</v>
      </c>
      <c r="U979" s="23">
        <v>0.05</v>
      </c>
      <c r="V979" s="23" t="s">
        <v>750</v>
      </c>
      <c r="W979" s="23">
        <v>0.04</v>
      </c>
      <c r="X979" s="23" t="s">
        <v>750</v>
      </c>
      <c r="Y979" s="23">
        <v>7.4999999999999997E-2</v>
      </c>
      <c r="Z979" s="23">
        <v>6.5000000000000002E-2</v>
      </c>
      <c r="AA979" s="209"/>
      <c r="AB979" s="210"/>
      <c r="AC979" s="210"/>
      <c r="AD979" s="210"/>
      <c r="AE979" s="210"/>
      <c r="AF979" s="210"/>
      <c r="AG979" s="210"/>
      <c r="AH979" s="210"/>
      <c r="AI979" s="210"/>
      <c r="AJ979" s="210"/>
      <c r="AK979" s="210"/>
      <c r="AL979" s="210"/>
      <c r="AM979" s="210"/>
      <c r="AN979" s="210"/>
      <c r="AO979" s="210"/>
      <c r="AP979" s="210"/>
      <c r="AQ979" s="210"/>
      <c r="AR979" s="210"/>
      <c r="AS979" s="210"/>
      <c r="AT979" s="210"/>
      <c r="AU979" s="210"/>
      <c r="AV979" s="210"/>
      <c r="AW979" s="210"/>
      <c r="AX979" s="210"/>
      <c r="AY979" s="210"/>
      <c r="AZ979" s="210"/>
      <c r="BA979" s="210"/>
      <c r="BB979" s="210"/>
      <c r="BC979" s="210"/>
      <c r="BD979" s="210"/>
      <c r="BE979" s="210"/>
      <c r="BF979" s="210"/>
      <c r="BG979" s="210"/>
      <c r="BH979" s="210"/>
      <c r="BI979" s="210"/>
      <c r="BJ979" s="210"/>
      <c r="BK979" s="210"/>
      <c r="BL979" s="210"/>
      <c r="BM979" s="57"/>
    </row>
    <row r="980" spans="1:65">
      <c r="A980" s="30"/>
      <c r="B980" s="3" t="s">
        <v>269</v>
      </c>
      <c r="C980" s="29"/>
      <c r="D980" s="23" t="s">
        <v>750</v>
      </c>
      <c r="E980" s="23" t="s">
        <v>750</v>
      </c>
      <c r="F980" s="23">
        <v>9.8319208025017743E-3</v>
      </c>
      <c r="G980" s="23">
        <v>0</v>
      </c>
      <c r="H980" s="23">
        <v>8.9442719099991509E-3</v>
      </c>
      <c r="I980" s="23">
        <v>1.5055453054181621E-2</v>
      </c>
      <c r="J980" s="23">
        <v>1.8708286933869698E-2</v>
      </c>
      <c r="K980" s="23">
        <v>7.5277265270908104E-3</v>
      </c>
      <c r="L980" s="23">
        <v>1.6329931618554516E-2</v>
      </c>
      <c r="M980" s="23">
        <v>7.5277265270908798E-3</v>
      </c>
      <c r="N980" s="23">
        <v>2.5625508125043463E-2</v>
      </c>
      <c r="O980" s="23" t="s">
        <v>750</v>
      </c>
      <c r="P980" s="23" t="s">
        <v>750</v>
      </c>
      <c r="Q980" s="23" t="s">
        <v>750</v>
      </c>
      <c r="R980" s="23">
        <v>5.7735026918962632E-3</v>
      </c>
      <c r="S980" s="23">
        <v>1.6020819787597205E-2</v>
      </c>
      <c r="T980" s="23">
        <v>8.3666002653407096E-3</v>
      </c>
      <c r="U980" s="23" t="s">
        <v>750</v>
      </c>
      <c r="V980" s="23" t="s">
        <v>750</v>
      </c>
      <c r="W980" s="23">
        <v>5.1639777949432242E-3</v>
      </c>
      <c r="X980" s="23" t="s">
        <v>750</v>
      </c>
      <c r="Y980" s="23">
        <v>6.3639610306789274E-2</v>
      </c>
      <c r="Z980" s="23">
        <v>1.6020819787597205E-2</v>
      </c>
      <c r="AA980" s="209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F980" s="210"/>
      <c r="BG980" s="210"/>
      <c r="BH980" s="210"/>
      <c r="BI980" s="210"/>
      <c r="BJ980" s="210"/>
      <c r="BK980" s="210"/>
      <c r="BL980" s="210"/>
      <c r="BM980" s="57"/>
    </row>
    <row r="981" spans="1:65">
      <c r="A981" s="30"/>
      <c r="B981" s="3" t="s">
        <v>87</v>
      </c>
      <c r="C981" s="29"/>
      <c r="D981" s="13" t="s">
        <v>750</v>
      </c>
      <c r="E981" s="13" t="s">
        <v>750</v>
      </c>
      <c r="F981" s="13">
        <v>0.23596609926004258</v>
      </c>
      <c r="G981" s="13">
        <v>0</v>
      </c>
      <c r="H981" s="13">
        <v>0.17888543819998304</v>
      </c>
      <c r="I981" s="13">
        <v>0.28228974476590535</v>
      </c>
      <c r="J981" s="13">
        <v>0.41573970964154877</v>
      </c>
      <c r="K981" s="13">
        <v>0.19637547461976027</v>
      </c>
      <c r="L981" s="13">
        <v>0.48989794855663549</v>
      </c>
      <c r="M981" s="13">
        <v>0.15574606607774236</v>
      </c>
      <c r="N981" s="13">
        <v>0.43929442500074517</v>
      </c>
      <c r="O981" s="13" t="s">
        <v>750</v>
      </c>
      <c r="P981" s="13" t="s">
        <v>750</v>
      </c>
      <c r="Q981" s="13" t="s">
        <v>750</v>
      </c>
      <c r="R981" s="13">
        <v>8.6602540378443948E-2</v>
      </c>
      <c r="S981" s="13">
        <v>0.33146523698476971</v>
      </c>
      <c r="T981" s="13">
        <v>0.15212000482437654</v>
      </c>
      <c r="U981" s="13" t="s">
        <v>750</v>
      </c>
      <c r="V981" s="13" t="s">
        <v>750</v>
      </c>
      <c r="W981" s="13">
        <v>0.11916871834484363</v>
      </c>
      <c r="X981" s="13" t="s">
        <v>750</v>
      </c>
      <c r="Y981" s="13">
        <v>0.84852813742385702</v>
      </c>
      <c r="Z981" s="13">
        <v>0.22354632261763541</v>
      </c>
      <c r="AA981" s="155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3" t="s">
        <v>270</v>
      </c>
      <c r="C982" s="29"/>
      <c r="D982" s="13" t="s">
        <v>750</v>
      </c>
      <c r="E982" s="13" t="s">
        <v>750</v>
      </c>
      <c r="F982" s="13">
        <v>-0.15187891440501056</v>
      </c>
      <c r="G982" s="13">
        <v>100.77453027139873</v>
      </c>
      <c r="H982" s="13">
        <v>1.7745302713987332E-2</v>
      </c>
      <c r="I982" s="13">
        <v>8.5594989561586621E-2</v>
      </c>
      <c r="J982" s="13">
        <v>-8.4029227557411268E-2</v>
      </c>
      <c r="K982" s="13">
        <v>-0.21972860125260962</v>
      </c>
      <c r="L982" s="13">
        <v>-0.32150313152400845</v>
      </c>
      <c r="M982" s="13">
        <v>-1.6179540709812312E-2</v>
      </c>
      <c r="N982" s="13">
        <v>0.187369519832985</v>
      </c>
      <c r="O982" s="13" t="s">
        <v>750</v>
      </c>
      <c r="P982" s="13" t="s">
        <v>750</v>
      </c>
      <c r="Q982" s="13" t="s">
        <v>750</v>
      </c>
      <c r="R982" s="13">
        <v>0.35699373695198311</v>
      </c>
      <c r="S982" s="13">
        <v>-1.617954070981209E-2</v>
      </c>
      <c r="T982" s="13">
        <v>0.11951983298538615</v>
      </c>
      <c r="U982" s="13">
        <v>1.7745302713987332E-2</v>
      </c>
      <c r="V982" s="13" t="s">
        <v>750</v>
      </c>
      <c r="W982" s="13">
        <v>-0.11795407098121091</v>
      </c>
      <c r="X982" s="13" t="s">
        <v>750</v>
      </c>
      <c r="Y982" s="13">
        <v>0.526617954070981</v>
      </c>
      <c r="Z982" s="13">
        <v>0.45876826722338193</v>
      </c>
      <c r="AA982" s="155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46" t="s">
        <v>271</v>
      </c>
      <c r="C983" s="47"/>
      <c r="D983" s="45">
        <v>4.18</v>
      </c>
      <c r="E983" s="45">
        <v>0.13</v>
      </c>
      <c r="F983" s="45">
        <v>0.54</v>
      </c>
      <c r="G983" s="45" t="s">
        <v>272</v>
      </c>
      <c r="H983" s="45">
        <v>0.13</v>
      </c>
      <c r="I983" s="45">
        <v>0.4</v>
      </c>
      <c r="J983" s="45">
        <v>0.27</v>
      </c>
      <c r="K983" s="45">
        <v>0.81</v>
      </c>
      <c r="L983" s="45">
        <v>1.21</v>
      </c>
      <c r="M983" s="45">
        <v>0</v>
      </c>
      <c r="N983" s="45">
        <v>0.81</v>
      </c>
      <c r="O983" s="45">
        <v>1.89</v>
      </c>
      <c r="P983" s="45">
        <v>0.13</v>
      </c>
      <c r="Q983" s="45">
        <v>1.89</v>
      </c>
      <c r="R983" s="45">
        <v>0.2</v>
      </c>
      <c r="S983" s="45">
        <v>0</v>
      </c>
      <c r="T983" s="45">
        <v>0.54</v>
      </c>
      <c r="U983" s="45">
        <v>1.55</v>
      </c>
      <c r="V983" s="45">
        <v>77.010000000000005</v>
      </c>
      <c r="W983" s="45">
        <v>0.4</v>
      </c>
      <c r="X983" s="45">
        <v>4.18</v>
      </c>
      <c r="Y983" s="45">
        <v>1.62</v>
      </c>
      <c r="Z983" s="45">
        <v>1.89</v>
      </c>
      <c r="AA983" s="155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B984" s="31" t="s">
        <v>326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6"/>
    </row>
    <row r="985" spans="1:65">
      <c r="BM985" s="56"/>
    </row>
    <row r="986" spans="1:65" ht="15">
      <c r="B986" s="8" t="s">
        <v>613</v>
      </c>
      <c r="BM986" s="28" t="s">
        <v>67</v>
      </c>
    </row>
    <row r="987" spans="1:65" ht="15">
      <c r="A987" s="25" t="s">
        <v>30</v>
      </c>
      <c r="B987" s="18" t="s">
        <v>110</v>
      </c>
      <c r="C987" s="15" t="s">
        <v>111</v>
      </c>
      <c r="D987" s="16" t="s">
        <v>227</v>
      </c>
      <c r="E987" s="17" t="s">
        <v>227</v>
      </c>
      <c r="F987" s="17" t="s">
        <v>227</v>
      </c>
      <c r="G987" s="17" t="s">
        <v>227</v>
      </c>
      <c r="H987" s="17" t="s">
        <v>227</v>
      </c>
      <c r="I987" s="17" t="s">
        <v>227</v>
      </c>
      <c r="J987" s="17" t="s">
        <v>227</v>
      </c>
      <c r="K987" s="17" t="s">
        <v>227</v>
      </c>
      <c r="L987" s="17" t="s">
        <v>227</v>
      </c>
      <c r="M987" s="17" t="s">
        <v>227</v>
      </c>
      <c r="N987" s="17" t="s">
        <v>227</v>
      </c>
      <c r="O987" s="17" t="s">
        <v>227</v>
      </c>
      <c r="P987" s="17" t="s">
        <v>227</v>
      </c>
      <c r="Q987" s="17" t="s">
        <v>227</v>
      </c>
      <c r="R987" s="17" t="s">
        <v>227</v>
      </c>
      <c r="S987" s="17" t="s">
        <v>227</v>
      </c>
      <c r="T987" s="17" t="s">
        <v>227</v>
      </c>
      <c r="U987" s="17" t="s">
        <v>227</v>
      </c>
      <c r="V987" s="17" t="s">
        <v>227</v>
      </c>
      <c r="W987" s="17" t="s">
        <v>227</v>
      </c>
      <c r="X987" s="17" t="s">
        <v>227</v>
      </c>
      <c r="Y987" s="17" t="s">
        <v>227</v>
      </c>
      <c r="Z987" s="17" t="s">
        <v>227</v>
      </c>
      <c r="AA987" s="155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228</v>
      </c>
      <c r="C988" s="9" t="s">
        <v>228</v>
      </c>
      <c r="D988" s="153" t="s">
        <v>232</v>
      </c>
      <c r="E988" s="154" t="s">
        <v>233</v>
      </c>
      <c r="F988" s="154" t="s">
        <v>234</v>
      </c>
      <c r="G988" s="154" t="s">
        <v>237</v>
      </c>
      <c r="H988" s="154" t="s">
        <v>238</v>
      </c>
      <c r="I988" s="154" t="s">
        <v>241</v>
      </c>
      <c r="J988" s="154" t="s">
        <v>242</v>
      </c>
      <c r="K988" s="154" t="s">
        <v>243</v>
      </c>
      <c r="L988" s="154" t="s">
        <v>244</v>
      </c>
      <c r="M988" s="154" t="s">
        <v>245</v>
      </c>
      <c r="N988" s="154" t="s">
        <v>246</v>
      </c>
      <c r="O988" s="154" t="s">
        <v>247</v>
      </c>
      <c r="P988" s="154" t="s">
        <v>248</v>
      </c>
      <c r="Q988" s="154" t="s">
        <v>249</v>
      </c>
      <c r="R988" s="154" t="s">
        <v>250</v>
      </c>
      <c r="S988" s="154" t="s">
        <v>251</v>
      </c>
      <c r="T988" s="154" t="s">
        <v>252</v>
      </c>
      <c r="U988" s="154" t="s">
        <v>253</v>
      </c>
      <c r="V988" s="154" t="s">
        <v>255</v>
      </c>
      <c r="W988" s="154" t="s">
        <v>257</v>
      </c>
      <c r="X988" s="154" t="s">
        <v>258</v>
      </c>
      <c r="Y988" s="154" t="s">
        <v>259</v>
      </c>
      <c r="Z988" s="154" t="s">
        <v>260</v>
      </c>
      <c r="AA988" s="155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290</v>
      </c>
      <c r="E989" s="11" t="s">
        <v>290</v>
      </c>
      <c r="F989" s="11" t="s">
        <v>329</v>
      </c>
      <c r="G989" s="11" t="s">
        <v>330</v>
      </c>
      <c r="H989" s="11" t="s">
        <v>290</v>
      </c>
      <c r="I989" s="11" t="s">
        <v>290</v>
      </c>
      <c r="J989" s="11" t="s">
        <v>290</v>
      </c>
      <c r="K989" s="11" t="s">
        <v>290</v>
      </c>
      <c r="L989" s="11" t="s">
        <v>290</v>
      </c>
      <c r="M989" s="11" t="s">
        <v>290</v>
      </c>
      <c r="N989" s="11" t="s">
        <v>290</v>
      </c>
      <c r="O989" s="11" t="s">
        <v>330</v>
      </c>
      <c r="P989" s="11" t="s">
        <v>330</v>
      </c>
      <c r="Q989" s="11" t="s">
        <v>330</v>
      </c>
      <c r="R989" s="11" t="s">
        <v>330</v>
      </c>
      <c r="S989" s="11" t="s">
        <v>330</v>
      </c>
      <c r="T989" s="11" t="s">
        <v>290</v>
      </c>
      <c r="U989" s="11" t="s">
        <v>290</v>
      </c>
      <c r="V989" s="11" t="s">
        <v>290</v>
      </c>
      <c r="W989" s="11" t="s">
        <v>290</v>
      </c>
      <c r="X989" s="11" t="s">
        <v>329</v>
      </c>
      <c r="Y989" s="11" t="s">
        <v>290</v>
      </c>
      <c r="Z989" s="11" t="s">
        <v>330</v>
      </c>
      <c r="AA989" s="155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 t="s">
        <v>331</v>
      </c>
      <c r="E990" s="26" t="s">
        <v>332</v>
      </c>
      <c r="F990" s="26" t="s">
        <v>331</v>
      </c>
      <c r="G990" s="26" t="s">
        <v>334</v>
      </c>
      <c r="H990" s="26" t="s">
        <v>334</v>
      </c>
      <c r="I990" s="26" t="s">
        <v>334</v>
      </c>
      <c r="J990" s="26" t="s">
        <v>334</v>
      </c>
      <c r="K990" s="26" t="s">
        <v>334</v>
      </c>
      <c r="L990" s="26" t="s">
        <v>334</v>
      </c>
      <c r="M990" s="26" t="s">
        <v>334</v>
      </c>
      <c r="N990" s="26" t="s">
        <v>334</v>
      </c>
      <c r="O990" s="26" t="s">
        <v>332</v>
      </c>
      <c r="P990" s="26" t="s">
        <v>333</v>
      </c>
      <c r="Q990" s="26" t="s">
        <v>333</v>
      </c>
      <c r="R990" s="26" t="s">
        <v>332</v>
      </c>
      <c r="S990" s="26" t="s">
        <v>334</v>
      </c>
      <c r="T990" s="26" t="s">
        <v>266</v>
      </c>
      <c r="U990" s="26" t="s">
        <v>333</v>
      </c>
      <c r="V990" s="26" t="s">
        <v>332</v>
      </c>
      <c r="W990" s="26" t="s">
        <v>334</v>
      </c>
      <c r="X990" s="26" t="s">
        <v>331</v>
      </c>
      <c r="Y990" s="26" t="s">
        <v>334</v>
      </c>
      <c r="Z990" s="26" t="s">
        <v>333</v>
      </c>
      <c r="AA990" s="155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8">
        <v>1</v>
      </c>
      <c r="C991" s="14">
        <v>1</v>
      </c>
      <c r="D991" s="21">
        <v>9.3001037939666595</v>
      </c>
      <c r="E991" s="21">
        <v>8.07</v>
      </c>
      <c r="F991" s="21">
        <v>6.6276892270000003</v>
      </c>
      <c r="G991" s="21">
        <v>10.5</v>
      </c>
      <c r="H991" s="156">
        <v>8.5803999999999991</v>
      </c>
      <c r="I991" s="21">
        <v>6.9</v>
      </c>
      <c r="J991" s="21">
        <v>8.5</v>
      </c>
      <c r="K991" s="21">
        <v>9.1999999999999993</v>
      </c>
      <c r="L991" s="21">
        <v>7.7000000000000011</v>
      </c>
      <c r="M991" s="21">
        <v>7.8</v>
      </c>
      <c r="N991" s="21">
        <v>7.2</v>
      </c>
      <c r="O991" s="21">
        <v>7.7453700227200004</v>
      </c>
      <c r="P991" s="21">
        <v>7.4</v>
      </c>
      <c r="Q991" s="21">
        <v>6.4</v>
      </c>
      <c r="R991" s="21">
        <v>11.7</v>
      </c>
      <c r="S991" s="21">
        <v>6.6</v>
      </c>
      <c r="T991" s="21">
        <v>5.8</v>
      </c>
      <c r="U991" s="21">
        <v>9</v>
      </c>
      <c r="V991" s="156">
        <v>9.2200000000000006</v>
      </c>
      <c r="W991" s="149">
        <v>3.76</v>
      </c>
      <c r="X991" s="149">
        <v>113.2</v>
      </c>
      <c r="Y991" s="21">
        <v>12.4</v>
      </c>
      <c r="Z991" s="21">
        <v>9.5</v>
      </c>
      <c r="AA991" s="155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9.1549627159032774</v>
      </c>
      <c r="E992" s="11">
        <v>7.78</v>
      </c>
      <c r="F992" s="11">
        <v>7.6764950120000002</v>
      </c>
      <c r="G992" s="11">
        <v>9.6</v>
      </c>
      <c r="H992" s="11">
        <v>10.1424</v>
      </c>
      <c r="I992" s="11">
        <v>7.5</v>
      </c>
      <c r="J992" s="11">
        <v>8.1</v>
      </c>
      <c r="K992" s="11">
        <v>9.6999999999999993</v>
      </c>
      <c r="L992" s="11">
        <v>7.5</v>
      </c>
      <c r="M992" s="11">
        <v>7.3</v>
      </c>
      <c r="N992" s="11">
        <v>7.4</v>
      </c>
      <c r="O992" s="11">
        <v>7.7326012875600005</v>
      </c>
      <c r="P992" s="11">
        <v>7.9</v>
      </c>
      <c r="Q992" s="11">
        <v>6.7</v>
      </c>
      <c r="R992" s="11">
        <v>11.8</v>
      </c>
      <c r="S992" s="11">
        <v>6.5</v>
      </c>
      <c r="T992" s="11">
        <v>6.2</v>
      </c>
      <c r="U992" s="11">
        <v>9.3000000000000007</v>
      </c>
      <c r="V992" s="11">
        <v>10.29</v>
      </c>
      <c r="W992" s="150">
        <v>3.24</v>
      </c>
      <c r="X992" s="150">
        <v>110.23999999999998</v>
      </c>
      <c r="Y992" s="11">
        <v>11.6</v>
      </c>
      <c r="Z992" s="11">
        <v>9.5</v>
      </c>
      <c r="AA992" s="155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28</v>
      </c>
    </row>
    <row r="993" spans="1:65">
      <c r="A993" s="30"/>
      <c r="B993" s="19">
        <v>1</v>
      </c>
      <c r="C993" s="9">
        <v>3</v>
      </c>
      <c r="D993" s="11">
        <v>9.0549202512735008</v>
      </c>
      <c r="E993" s="11">
        <v>7.5</v>
      </c>
      <c r="F993" s="11">
        <v>7.4810722839999997</v>
      </c>
      <c r="G993" s="11">
        <v>9.8000000000000007</v>
      </c>
      <c r="H993" s="11">
        <v>9.6910000000000007</v>
      </c>
      <c r="I993" s="11">
        <v>8.4</v>
      </c>
      <c r="J993" s="11">
        <v>8.5</v>
      </c>
      <c r="K993" s="11">
        <v>9</v>
      </c>
      <c r="L993" s="11">
        <v>7.5</v>
      </c>
      <c r="M993" s="11">
        <v>7.6</v>
      </c>
      <c r="N993" s="11">
        <v>7.1</v>
      </c>
      <c r="O993" s="11">
        <v>7.9087997635200002</v>
      </c>
      <c r="P993" s="11">
        <v>8</v>
      </c>
      <c r="Q993" s="11">
        <v>6.7</v>
      </c>
      <c r="R993" s="11">
        <v>11.6</v>
      </c>
      <c r="S993" s="11">
        <v>6.7</v>
      </c>
      <c r="T993" s="11">
        <v>5.0999999999999996</v>
      </c>
      <c r="U993" s="11">
        <v>9.1</v>
      </c>
      <c r="V993" s="11">
        <v>10.55</v>
      </c>
      <c r="W993" s="150">
        <v>3.42</v>
      </c>
      <c r="X993" s="150">
        <v>107.6</v>
      </c>
      <c r="Y993" s="11">
        <v>11</v>
      </c>
      <c r="Z993" s="11">
        <v>9.4</v>
      </c>
      <c r="AA993" s="155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9.2322588963090499</v>
      </c>
      <c r="E994" s="11">
        <v>7.22</v>
      </c>
      <c r="F994" s="11">
        <v>6.6581709790000003</v>
      </c>
      <c r="G994" s="11">
        <v>9.8000000000000007</v>
      </c>
      <c r="H994" s="11">
        <v>10.173999999999999</v>
      </c>
      <c r="I994" s="11">
        <v>8.1</v>
      </c>
      <c r="J994" s="11">
        <v>8.4</v>
      </c>
      <c r="K994" s="11">
        <v>10</v>
      </c>
      <c r="L994" s="151">
        <v>7</v>
      </c>
      <c r="M994" s="11">
        <v>7.7000000000000011</v>
      </c>
      <c r="N994" s="11">
        <v>7</v>
      </c>
      <c r="O994" s="11">
        <v>8.3710237276200008</v>
      </c>
      <c r="P994" s="11">
        <v>8.1</v>
      </c>
      <c r="Q994" s="11">
        <v>6.5</v>
      </c>
      <c r="R994" s="11">
        <v>11.8</v>
      </c>
      <c r="S994" s="11">
        <v>6.4</v>
      </c>
      <c r="T994" s="11">
        <v>5.5</v>
      </c>
      <c r="U994" s="11">
        <v>9.5</v>
      </c>
      <c r="V994" s="11">
        <v>9.86</v>
      </c>
      <c r="W994" s="150">
        <v>3.32</v>
      </c>
      <c r="X994" s="150">
        <v>101.03999999999999</v>
      </c>
      <c r="Y994" s="11">
        <v>11.9</v>
      </c>
      <c r="Z994" s="11">
        <v>9.6999999999999993</v>
      </c>
      <c r="AA994" s="155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8.5150666646632605</v>
      </c>
    </row>
    <row r="995" spans="1:65">
      <c r="A995" s="30"/>
      <c r="B995" s="19">
        <v>1</v>
      </c>
      <c r="C995" s="9">
        <v>5</v>
      </c>
      <c r="D995" s="11">
        <v>9.0805136443181382</v>
      </c>
      <c r="E995" s="11">
        <v>7.28</v>
      </c>
      <c r="F995" s="11">
        <v>7.1707390819999999</v>
      </c>
      <c r="G995" s="11">
        <v>10.4</v>
      </c>
      <c r="H995" s="11">
        <v>10.1234</v>
      </c>
      <c r="I995" s="11">
        <v>7.9</v>
      </c>
      <c r="J995" s="11">
        <v>8.6</v>
      </c>
      <c r="K995" s="11">
        <v>9.5</v>
      </c>
      <c r="L995" s="11">
        <v>7.7000000000000011</v>
      </c>
      <c r="M995" s="11">
        <v>8</v>
      </c>
      <c r="N995" s="11">
        <v>7.5</v>
      </c>
      <c r="O995" s="11">
        <v>7.7178318955200007</v>
      </c>
      <c r="P995" s="11">
        <v>8.1999999999999993</v>
      </c>
      <c r="Q995" s="11">
        <v>6.3</v>
      </c>
      <c r="R995" s="11">
        <v>11.7</v>
      </c>
      <c r="S995" s="11">
        <v>6.6</v>
      </c>
      <c r="T995" s="11">
        <v>6</v>
      </c>
      <c r="U995" s="11">
        <v>9.6999999999999993</v>
      </c>
      <c r="V995" s="11">
        <v>10.130000000000001</v>
      </c>
      <c r="W995" s="150">
        <v>3.19</v>
      </c>
      <c r="X995" s="150">
        <v>107.92</v>
      </c>
      <c r="Y995" s="11">
        <v>10.1</v>
      </c>
      <c r="Z995" s="11">
        <v>9.4</v>
      </c>
      <c r="AA995" s="155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118</v>
      </c>
    </row>
    <row r="996" spans="1:65">
      <c r="A996" s="30"/>
      <c r="B996" s="19">
        <v>1</v>
      </c>
      <c r="C996" s="9">
        <v>6</v>
      </c>
      <c r="D996" s="11">
        <v>9.3939558512201984</v>
      </c>
      <c r="E996" s="11">
        <v>6.44</v>
      </c>
      <c r="F996" s="11">
        <v>7.9894323069999995</v>
      </c>
      <c r="G996" s="11">
        <v>10.3</v>
      </c>
      <c r="H996" s="11">
        <v>10.0366</v>
      </c>
      <c r="I996" s="11">
        <v>7.4</v>
      </c>
      <c r="J996" s="151">
        <v>6.9</v>
      </c>
      <c r="K996" s="11">
        <v>7.7000000000000011</v>
      </c>
      <c r="L996" s="11">
        <v>7.6</v>
      </c>
      <c r="M996" s="11">
        <v>7.8</v>
      </c>
      <c r="N996" s="11">
        <v>7.3</v>
      </c>
      <c r="O996" s="11">
        <v>8.3595790066400006</v>
      </c>
      <c r="P996" s="11">
        <v>8.4</v>
      </c>
      <c r="Q996" s="11">
        <v>6.6</v>
      </c>
      <c r="R996" s="11">
        <v>12</v>
      </c>
      <c r="S996" s="11">
        <v>6.6</v>
      </c>
      <c r="T996" s="11">
        <v>5.5</v>
      </c>
      <c r="U996" s="11">
        <v>9.9</v>
      </c>
      <c r="V996" s="11">
        <v>10.28</v>
      </c>
      <c r="W996" s="150">
        <v>3.02</v>
      </c>
      <c r="X996" s="150">
        <v>105.76000000000002</v>
      </c>
      <c r="Y996" s="11">
        <v>10.9</v>
      </c>
      <c r="Z996" s="11">
        <v>9.6999999999999993</v>
      </c>
      <c r="AA996" s="155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6"/>
    </row>
    <row r="997" spans="1:65">
      <c r="A997" s="30"/>
      <c r="B997" s="20" t="s">
        <v>267</v>
      </c>
      <c r="C997" s="12"/>
      <c r="D997" s="22">
        <v>9.2027858588318043</v>
      </c>
      <c r="E997" s="22">
        <v>7.3816666666666668</v>
      </c>
      <c r="F997" s="22">
        <v>7.2672664818333343</v>
      </c>
      <c r="G997" s="22">
        <v>10.066666666666668</v>
      </c>
      <c r="H997" s="22">
        <v>9.7913000000000014</v>
      </c>
      <c r="I997" s="22">
        <v>7.6999999999999993</v>
      </c>
      <c r="J997" s="22">
        <v>8.1666666666666661</v>
      </c>
      <c r="K997" s="22">
        <v>9.1833333333333336</v>
      </c>
      <c r="L997" s="22">
        <v>7.5000000000000009</v>
      </c>
      <c r="M997" s="22">
        <v>7.6999999999999993</v>
      </c>
      <c r="N997" s="22">
        <v>7.25</v>
      </c>
      <c r="O997" s="22">
        <v>7.97253428393</v>
      </c>
      <c r="P997" s="22">
        <v>7.9999999999999991</v>
      </c>
      <c r="Q997" s="22">
        <v>6.5333333333333341</v>
      </c>
      <c r="R997" s="22">
        <v>11.766666666666667</v>
      </c>
      <c r="S997" s="22">
        <v>6.5666666666666673</v>
      </c>
      <c r="T997" s="22">
        <v>5.6833333333333336</v>
      </c>
      <c r="U997" s="22">
        <v>9.4166666666666661</v>
      </c>
      <c r="V997" s="22">
        <v>10.055000000000001</v>
      </c>
      <c r="W997" s="22">
        <v>3.3249999999999997</v>
      </c>
      <c r="X997" s="22">
        <v>107.62666666666665</v>
      </c>
      <c r="Y997" s="22">
        <v>11.316666666666668</v>
      </c>
      <c r="Z997" s="22">
        <v>9.5333333333333314</v>
      </c>
      <c r="AA997" s="155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A998" s="30"/>
      <c r="B998" s="3" t="s">
        <v>268</v>
      </c>
      <c r="C998" s="29"/>
      <c r="D998" s="11">
        <v>9.1936108061061645</v>
      </c>
      <c r="E998" s="11">
        <v>7.3900000000000006</v>
      </c>
      <c r="F998" s="11">
        <v>7.3259056830000002</v>
      </c>
      <c r="G998" s="11">
        <v>10.050000000000001</v>
      </c>
      <c r="H998" s="11">
        <v>10.08</v>
      </c>
      <c r="I998" s="11">
        <v>7.7</v>
      </c>
      <c r="J998" s="11">
        <v>8.4499999999999993</v>
      </c>
      <c r="K998" s="11">
        <v>9.35</v>
      </c>
      <c r="L998" s="11">
        <v>7.55</v>
      </c>
      <c r="M998" s="11">
        <v>7.75</v>
      </c>
      <c r="N998" s="11">
        <v>7.25</v>
      </c>
      <c r="O998" s="11">
        <v>7.8270848931200003</v>
      </c>
      <c r="P998" s="11">
        <v>8.0500000000000007</v>
      </c>
      <c r="Q998" s="11">
        <v>6.55</v>
      </c>
      <c r="R998" s="11">
        <v>11.75</v>
      </c>
      <c r="S998" s="11">
        <v>6.6</v>
      </c>
      <c r="T998" s="11">
        <v>5.65</v>
      </c>
      <c r="U998" s="11">
        <v>9.4</v>
      </c>
      <c r="V998" s="11">
        <v>10.205</v>
      </c>
      <c r="W998" s="11">
        <v>3.2800000000000002</v>
      </c>
      <c r="X998" s="11">
        <v>107.75999999999999</v>
      </c>
      <c r="Y998" s="11">
        <v>11.3</v>
      </c>
      <c r="Z998" s="11">
        <v>9.5</v>
      </c>
      <c r="AA998" s="155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3" t="s">
        <v>269</v>
      </c>
      <c r="C999" s="29"/>
      <c r="D999" s="23">
        <v>0.13113900393631958</v>
      </c>
      <c r="E999" s="23">
        <v>0.56030051460503461</v>
      </c>
      <c r="F999" s="23">
        <v>0.55210113663561156</v>
      </c>
      <c r="G999" s="23">
        <v>0.37771241264574124</v>
      </c>
      <c r="H999" s="23">
        <v>0.61911742020395488</v>
      </c>
      <c r="I999" s="23">
        <v>0.54037024344425177</v>
      </c>
      <c r="J999" s="23">
        <v>0.64394616752230649</v>
      </c>
      <c r="K999" s="23">
        <v>0.80849654709631624</v>
      </c>
      <c r="L999" s="23">
        <v>0.26076809620810626</v>
      </c>
      <c r="M999" s="23">
        <v>0.23664319132398473</v>
      </c>
      <c r="N999" s="23">
        <v>0.18708286933869717</v>
      </c>
      <c r="O999" s="23">
        <v>0.311994966043316</v>
      </c>
      <c r="P999" s="23">
        <v>0.34058772731852782</v>
      </c>
      <c r="Q999" s="23">
        <v>0.16329931618554525</v>
      </c>
      <c r="R999" s="23">
        <v>0.13662601021279494</v>
      </c>
      <c r="S999" s="23">
        <v>0.10327955589886431</v>
      </c>
      <c r="T999" s="23">
        <v>0.39707262140150978</v>
      </c>
      <c r="U999" s="23">
        <v>0.34880749227427249</v>
      </c>
      <c r="V999" s="23">
        <v>0.46727935969824291</v>
      </c>
      <c r="W999" s="23">
        <v>0.2516942589730643</v>
      </c>
      <c r="X999" s="23">
        <v>4.1193915408305939</v>
      </c>
      <c r="Y999" s="23">
        <v>0.8183316361150087</v>
      </c>
      <c r="Z999" s="23">
        <v>0.13662601021279416</v>
      </c>
      <c r="AA999" s="155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3" t="s">
        <v>87</v>
      </c>
      <c r="C1000" s="29"/>
      <c r="D1000" s="13">
        <v>1.4249924528067448E-2</v>
      </c>
      <c r="E1000" s="13">
        <v>7.5904337042903766E-2</v>
      </c>
      <c r="F1000" s="13">
        <v>7.5970949739596089E-2</v>
      </c>
      <c r="G1000" s="13">
        <v>3.7521100593947802E-2</v>
      </c>
      <c r="H1000" s="13">
        <v>6.3231380940626344E-2</v>
      </c>
      <c r="I1000" s="13">
        <v>7.0177953694058673E-2</v>
      </c>
      <c r="J1000" s="13">
        <v>7.8850551125180399E-2</v>
      </c>
      <c r="K1000" s="13">
        <v>8.8039551407947322E-2</v>
      </c>
      <c r="L1000" s="13">
        <v>3.4769079494414164E-2</v>
      </c>
      <c r="M1000" s="13">
        <v>3.0732881990127889E-2</v>
      </c>
      <c r="N1000" s="13">
        <v>2.5804533701889263E-2</v>
      </c>
      <c r="O1000" s="13">
        <v>3.913372522865094E-2</v>
      </c>
      <c r="P1000" s="13">
        <v>4.2573465914815985E-2</v>
      </c>
      <c r="Q1000" s="13">
        <v>2.4994793293705901E-2</v>
      </c>
      <c r="R1000" s="13">
        <v>1.1611275655478323E-2</v>
      </c>
      <c r="S1000" s="13">
        <v>1.5727851152111314E-2</v>
      </c>
      <c r="T1000" s="13">
        <v>6.9866150393227522E-2</v>
      </c>
      <c r="U1000" s="13">
        <v>3.7041503604347527E-2</v>
      </c>
      <c r="V1000" s="13">
        <v>4.6472338110218087E-2</v>
      </c>
      <c r="W1000" s="13">
        <v>7.5697521495658449E-2</v>
      </c>
      <c r="X1000" s="13">
        <v>3.8274822294635108E-2</v>
      </c>
      <c r="Y1000" s="13">
        <v>7.2312073883505912E-2</v>
      </c>
      <c r="Z1000" s="13">
        <v>1.4331399672670719E-2</v>
      </c>
      <c r="AA1000" s="155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3" t="s">
        <v>270</v>
      </c>
      <c r="C1001" s="29"/>
      <c r="D1001" s="13">
        <v>8.0764980622232141E-2</v>
      </c>
      <c r="E1001" s="13">
        <v>-0.13310524070235397</v>
      </c>
      <c r="F1001" s="13">
        <v>-0.14654027172895567</v>
      </c>
      <c r="G1001" s="13">
        <v>0.18221818608213658</v>
      </c>
      <c r="H1001" s="13">
        <v>0.14987942967410839</v>
      </c>
      <c r="I1001" s="13">
        <v>-9.5720526539822881E-2</v>
      </c>
      <c r="J1001" s="13">
        <v>-4.0915709966478864E-2</v>
      </c>
      <c r="K1001" s="13">
        <v>7.848049756830644E-2</v>
      </c>
      <c r="L1001" s="13">
        <v>-0.1192083050712559</v>
      </c>
      <c r="M1001" s="13">
        <v>-9.5720526539822881E-2</v>
      </c>
      <c r="N1001" s="13">
        <v>-0.14856802823554749</v>
      </c>
      <c r="O1001" s="13">
        <v>-6.3714402023970051E-2</v>
      </c>
      <c r="P1001" s="13">
        <v>-6.0488858742673179E-2</v>
      </c>
      <c r="Q1001" s="13">
        <v>-0.23273256797318298</v>
      </c>
      <c r="R1001" s="13">
        <v>0.38186430359931833</v>
      </c>
      <c r="S1001" s="13">
        <v>-0.22881793821794405</v>
      </c>
      <c r="T1001" s="13">
        <v>-0.33255562673177397</v>
      </c>
      <c r="U1001" s="13">
        <v>0.10588290585497839</v>
      </c>
      <c r="V1001" s="13">
        <v>0.18084806566780287</v>
      </c>
      <c r="W1001" s="13">
        <v>-0.60951568191492356</v>
      </c>
      <c r="X1001" s="13">
        <v>11.639556553715236</v>
      </c>
      <c r="Y1001" s="13">
        <v>0.32901680190359395</v>
      </c>
      <c r="Z1001" s="13">
        <v>0.11958410999831437</v>
      </c>
      <c r="AA1001" s="155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A1002" s="30"/>
      <c r="B1002" s="46" t="s">
        <v>271</v>
      </c>
      <c r="C1002" s="47"/>
      <c r="D1002" s="45">
        <v>0.62</v>
      </c>
      <c r="E1002" s="45">
        <v>0.31</v>
      </c>
      <c r="F1002" s="45">
        <v>0.37</v>
      </c>
      <c r="G1002" s="45">
        <v>1.06</v>
      </c>
      <c r="H1002" s="45">
        <v>0.92</v>
      </c>
      <c r="I1002" s="45">
        <v>0.15</v>
      </c>
      <c r="J1002" s="45">
        <v>0.09</v>
      </c>
      <c r="K1002" s="45">
        <v>0.61</v>
      </c>
      <c r="L1002" s="45">
        <v>0.25</v>
      </c>
      <c r="M1002" s="45">
        <v>0.15</v>
      </c>
      <c r="N1002" s="45">
        <v>0.38</v>
      </c>
      <c r="O1002" s="45">
        <v>0.01</v>
      </c>
      <c r="P1002" s="45">
        <v>0.01</v>
      </c>
      <c r="Q1002" s="45">
        <v>0.74</v>
      </c>
      <c r="R1002" s="45">
        <v>1.93</v>
      </c>
      <c r="S1002" s="45">
        <v>0.73</v>
      </c>
      <c r="T1002" s="45">
        <v>1.18</v>
      </c>
      <c r="U1002" s="45">
        <v>0.73</v>
      </c>
      <c r="V1002" s="45">
        <v>1.06</v>
      </c>
      <c r="W1002" s="45">
        <v>2.38</v>
      </c>
      <c r="X1002" s="45" t="s">
        <v>272</v>
      </c>
      <c r="Y1002" s="45">
        <v>1.7</v>
      </c>
      <c r="Z1002" s="45">
        <v>0.79</v>
      </c>
      <c r="AA1002" s="155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6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BM1003" s="56"/>
    </row>
    <row r="1004" spans="1:65" ht="15">
      <c r="B1004" s="8" t="s">
        <v>614</v>
      </c>
      <c r="BM1004" s="28" t="s">
        <v>67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227</v>
      </c>
      <c r="E1005" s="17" t="s">
        <v>227</v>
      </c>
      <c r="F1005" s="17" t="s">
        <v>227</v>
      </c>
      <c r="G1005" s="17" t="s">
        <v>227</v>
      </c>
      <c r="H1005" s="17" t="s">
        <v>227</v>
      </c>
      <c r="I1005" s="17" t="s">
        <v>227</v>
      </c>
      <c r="J1005" s="17" t="s">
        <v>227</v>
      </c>
      <c r="K1005" s="17" t="s">
        <v>227</v>
      </c>
      <c r="L1005" s="17" t="s">
        <v>227</v>
      </c>
      <c r="M1005" s="17" t="s">
        <v>227</v>
      </c>
      <c r="N1005" s="17" t="s">
        <v>227</v>
      </c>
      <c r="O1005" s="17" t="s">
        <v>227</v>
      </c>
      <c r="P1005" s="17" t="s">
        <v>227</v>
      </c>
      <c r="Q1005" s="17" t="s">
        <v>227</v>
      </c>
      <c r="R1005" s="17" t="s">
        <v>227</v>
      </c>
      <c r="S1005" s="17" t="s">
        <v>227</v>
      </c>
      <c r="T1005" s="17" t="s">
        <v>227</v>
      </c>
      <c r="U1005" s="17" t="s">
        <v>227</v>
      </c>
      <c r="V1005" s="17" t="s">
        <v>227</v>
      </c>
      <c r="W1005" s="17" t="s">
        <v>227</v>
      </c>
      <c r="X1005" s="17" t="s">
        <v>227</v>
      </c>
      <c r="Y1005" s="17" t="s">
        <v>227</v>
      </c>
      <c r="Z1005" s="17" t="s">
        <v>227</v>
      </c>
      <c r="AA1005" s="17" t="s">
        <v>227</v>
      </c>
      <c r="AB1005" s="17" t="s">
        <v>227</v>
      </c>
      <c r="AC1005" s="17" t="s">
        <v>227</v>
      </c>
      <c r="AD1005" s="17" t="s">
        <v>227</v>
      </c>
      <c r="AE1005" s="155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228</v>
      </c>
      <c r="C1006" s="9" t="s">
        <v>228</v>
      </c>
      <c r="D1006" s="153" t="s">
        <v>232</v>
      </c>
      <c r="E1006" s="154" t="s">
        <v>233</v>
      </c>
      <c r="F1006" s="154" t="s">
        <v>234</v>
      </c>
      <c r="G1006" s="154" t="s">
        <v>292</v>
      </c>
      <c r="H1006" s="154" t="s">
        <v>237</v>
      </c>
      <c r="I1006" s="154" t="s">
        <v>238</v>
      </c>
      <c r="J1006" s="154" t="s">
        <v>239</v>
      </c>
      <c r="K1006" s="154" t="s">
        <v>241</v>
      </c>
      <c r="L1006" s="154" t="s">
        <v>242</v>
      </c>
      <c r="M1006" s="154" t="s">
        <v>243</v>
      </c>
      <c r="N1006" s="154" t="s">
        <v>244</v>
      </c>
      <c r="O1006" s="154" t="s">
        <v>245</v>
      </c>
      <c r="P1006" s="154" t="s">
        <v>246</v>
      </c>
      <c r="Q1006" s="154" t="s">
        <v>247</v>
      </c>
      <c r="R1006" s="154" t="s">
        <v>248</v>
      </c>
      <c r="S1006" s="154" t="s">
        <v>249</v>
      </c>
      <c r="T1006" s="154" t="s">
        <v>250</v>
      </c>
      <c r="U1006" s="154" t="s">
        <v>251</v>
      </c>
      <c r="V1006" s="154" t="s">
        <v>252</v>
      </c>
      <c r="W1006" s="154" t="s">
        <v>253</v>
      </c>
      <c r="X1006" s="154" t="s">
        <v>254</v>
      </c>
      <c r="Y1006" s="154" t="s">
        <v>255</v>
      </c>
      <c r="Z1006" s="154" t="s">
        <v>256</v>
      </c>
      <c r="AA1006" s="154" t="s">
        <v>257</v>
      </c>
      <c r="AB1006" s="154" t="s">
        <v>258</v>
      </c>
      <c r="AC1006" s="154" t="s">
        <v>259</v>
      </c>
      <c r="AD1006" s="154" t="s">
        <v>260</v>
      </c>
      <c r="AE1006" s="155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1</v>
      </c>
    </row>
    <row r="1007" spans="1:65">
      <c r="A1007" s="30"/>
      <c r="B1007" s="19"/>
      <c r="C1007" s="9"/>
      <c r="D1007" s="10" t="s">
        <v>290</v>
      </c>
      <c r="E1007" s="11" t="s">
        <v>329</v>
      </c>
      <c r="F1007" s="11" t="s">
        <v>329</v>
      </c>
      <c r="G1007" s="11" t="s">
        <v>330</v>
      </c>
      <c r="H1007" s="11" t="s">
        <v>330</v>
      </c>
      <c r="I1007" s="11" t="s">
        <v>329</v>
      </c>
      <c r="J1007" s="11" t="s">
        <v>329</v>
      </c>
      <c r="K1007" s="11" t="s">
        <v>290</v>
      </c>
      <c r="L1007" s="11" t="s">
        <v>290</v>
      </c>
      <c r="M1007" s="11" t="s">
        <v>290</v>
      </c>
      <c r="N1007" s="11" t="s">
        <v>290</v>
      </c>
      <c r="O1007" s="11" t="s">
        <v>290</v>
      </c>
      <c r="P1007" s="11" t="s">
        <v>290</v>
      </c>
      <c r="Q1007" s="11" t="s">
        <v>330</v>
      </c>
      <c r="R1007" s="11" t="s">
        <v>330</v>
      </c>
      <c r="S1007" s="11" t="s">
        <v>330</v>
      </c>
      <c r="T1007" s="11" t="s">
        <v>330</v>
      </c>
      <c r="U1007" s="11" t="s">
        <v>330</v>
      </c>
      <c r="V1007" s="11" t="s">
        <v>290</v>
      </c>
      <c r="W1007" s="11" t="s">
        <v>329</v>
      </c>
      <c r="X1007" s="11" t="s">
        <v>329</v>
      </c>
      <c r="Y1007" s="11" t="s">
        <v>290</v>
      </c>
      <c r="Z1007" s="11" t="s">
        <v>330</v>
      </c>
      <c r="AA1007" s="11" t="s">
        <v>329</v>
      </c>
      <c r="AB1007" s="11" t="s">
        <v>329</v>
      </c>
      <c r="AC1007" s="11" t="s">
        <v>290</v>
      </c>
      <c r="AD1007" s="11" t="s">
        <v>330</v>
      </c>
      <c r="AE1007" s="155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9"/>
      <c r="C1008" s="9"/>
      <c r="D1008" s="26" t="s">
        <v>331</v>
      </c>
      <c r="E1008" s="26" t="s">
        <v>332</v>
      </c>
      <c r="F1008" s="26" t="s">
        <v>331</v>
      </c>
      <c r="G1008" s="26" t="s">
        <v>333</v>
      </c>
      <c r="H1008" s="26" t="s">
        <v>334</v>
      </c>
      <c r="I1008" s="26" t="s">
        <v>334</v>
      </c>
      <c r="J1008" s="26" t="s">
        <v>334</v>
      </c>
      <c r="K1008" s="26" t="s">
        <v>334</v>
      </c>
      <c r="L1008" s="26" t="s">
        <v>334</v>
      </c>
      <c r="M1008" s="26" t="s">
        <v>334</v>
      </c>
      <c r="N1008" s="26" t="s">
        <v>334</v>
      </c>
      <c r="O1008" s="26" t="s">
        <v>334</v>
      </c>
      <c r="P1008" s="26" t="s">
        <v>334</v>
      </c>
      <c r="Q1008" s="26" t="s">
        <v>332</v>
      </c>
      <c r="R1008" s="26" t="s">
        <v>333</v>
      </c>
      <c r="S1008" s="26" t="s">
        <v>333</v>
      </c>
      <c r="T1008" s="26" t="s">
        <v>332</v>
      </c>
      <c r="U1008" s="26" t="s">
        <v>334</v>
      </c>
      <c r="V1008" s="26" t="s">
        <v>266</v>
      </c>
      <c r="W1008" s="26" t="s">
        <v>333</v>
      </c>
      <c r="X1008" s="26" t="s">
        <v>332</v>
      </c>
      <c r="Y1008" s="26" t="s">
        <v>332</v>
      </c>
      <c r="Z1008" s="26" t="s">
        <v>334</v>
      </c>
      <c r="AA1008" s="26" t="s">
        <v>334</v>
      </c>
      <c r="AB1008" s="26" t="s">
        <v>331</v>
      </c>
      <c r="AC1008" s="26" t="s">
        <v>334</v>
      </c>
      <c r="AD1008" s="26" t="s">
        <v>333</v>
      </c>
      <c r="AE1008" s="155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07">
        <v>0.26126562332445946</v>
      </c>
      <c r="E1009" s="207">
        <v>0.2681</v>
      </c>
      <c r="F1009" s="207">
        <v>0.2994134591</v>
      </c>
      <c r="G1009" s="207">
        <v>0.3071490919</v>
      </c>
      <c r="H1009" s="207">
        <v>0.22999999999999998</v>
      </c>
      <c r="I1009" s="207">
        <v>0.30149999999999999</v>
      </c>
      <c r="J1009" s="207">
        <v>0.25</v>
      </c>
      <c r="K1009" s="207">
        <v>0.246</v>
      </c>
      <c r="L1009" s="207">
        <v>0.29099999999999998</v>
      </c>
      <c r="M1009" s="207">
        <v>0.29699999999999999</v>
      </c>
      <c r="N1009" s="207">
        <v>0.27800000000000002</v>
      </c>
      <c r="O1009" s="207">
        <v>0.27800000000000002</v>
      </c>
      <c r="P1009" s="207">
        <v>0.28299999999999997</v>
      </c>
      <c r="Q1009" s="207">
        <v>0.26412493268763459</v>
      </c>
      <c r="R1009" s="207">
        <v>0.23100000000000001</v>
      </c>
      <c r="S1009" s="207">
        <v>0.28999999999999998</v>
      </c>
      <c r="T1009" s="207">
        <v>0.31</v>
      </c>
      <c r="U1009" s="207">
        <v>0.27</v>
      </c>
      <c r="V1009" s="207">
        <v>0.246</v>
      </c>
      <c r="W1009" s="207">
        <v>0.27</v>
      </c>
      <c r="X1009" s="207">
        <v>0.25379999999999997</v>
      </c>
      <c r="Y1009" s="207">
        <v>0.25679999999999997</v>
      </c>
      <c r="Z1009" s="208">
        <v>0.34299999999999997</v>
      </c>
      <c r="AA1009" s="207">
        <v>0.28899999999999998</v>
      </c>
      <c r="AB1009" s="207">
        <v>0.25631999999999999</v>
      </c>
      <c r="AC1009" s="208">
        <v>0.38800000000000001</v>
      </c>
      <c r="AD1009" s="207">
        <v>0.28999999999999998</v>
      </c>
      <c r="AE1009" s="209"/>
      <c r="AF1009" s="210"/>
      <c r="AG1009" s="210"/>
      <c r="AH1009" s="210"/>
      <c r="AI1009" s="210"/>
      <c r="AJ1009" s="210"/>
      <c r="AK1009" s="210"/>
      <c r="AL1009" s="210"/>
      <c r="AM1009" s="210"/>
      <c r="AN1009" s="210"/>
      <c r="AO1009" s="210"/>
      <c r="AP1009" s="210"/>
      <c r="AQ1009" s="210"/>
      <c r="AR1009" s="210"/>
      <c r="AS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F1009" s="210"/>
      <c r="BG1009" s="210"/>
      <c r="BH1009" s="210"/>
      <c r="BI1009" s="210"/>
      <c r="BJ1009" s="210"/>
      <c r="BK1009" s="210"/>
      <c r="BL1009" s="210"/>
      <c r="BM1009" s="211">
        <v>1</v>
      </c>
    </row>
    <row r="1010" spans="1:65">
      <c r="A1010" s="30"/>
      <c r="B1010" s="19">
        <v>1</v>
      </c>
      <c r="C1010" s="9">
        <v>2</v>
      </c>
      <c r="D1010" s="23">
        <v>0.254157889214217</v>
      </c>
      <c r="E1010" s="23">
        <v>0.26450000000000001</v>
      </c>
      <c r="F1010" s="23">
        <v>0.3028516959</v>
      </c>
      <c r="G1010" s="23">
        <v>0.29240185889999998</v>
      </c>
      <c r="H1010" s="23">
        <v>0.22999999999999998</v>
      </c>
      <c r="I1010" s="23">
        <v>0.3175</v>
      </c>
      <c r="J1010" s="23">
        <v>0.25</v>
      </c>
      <c r="K1010" s="23">
        <v>0.25900000000000001</v>
      </c>
      <c r="L1010" s="23">
        <v>0.29799999999999999</v>
      </c>
      <c r="M1010" s="23">
        <v>0.3</v>
      </c>
      <c r="N1010" s="23">
        <v>0.28199999999999997</v>
      </c>
      <c r="O1010" s="23">
        <v>0.27500000000000002</v>
      </c>
      <c r="P1010" s="23">
        <v>0.28199999999999997</v>
      </c>
      <c r="Q1010" s="23">
        <v>0.26323373153184032</v>
      </c>
      <c r="R1010" s="23">
        <v>0.23100000000000001</v>
      </c>
      <c r="S1010" s="23">
        <v>0.3</v>
      </c>
      <c r="T1010" s="23">
        <v>0.3</v>
      </c>
      <c r="U1010" s="23">
        <v>0.28000000000000003</v>
      </c>
      <c r="V1010" s="23">
        <v>0.251</v>
      </c>
      <c r="W1010" s="23">
        <v>0.25</v>
      </c>
      <c r="X1010" s="23">
        <v>0.24949999999999997</v>
      </c>
      <c r="Y1010" s="23">
        <v>0.27200000000000002</v>
      </c>
      <c r="Z1010" s="213">
        <v>0.35799999999999998</v>
      </c>
      <c r="AA1010" s="23">
        <v>0.27700000000000002</v>
      </c>
      <c r="AB1010" s="23">
        <v>0.25079999999999997</v>
      </c>
      <c r="AC1010" s="213">
        <v>0.373</v>
      </c>
      <c r="AD1010" s="23">
        <v>0.3</v>
      </c>
      <c r="AE1010" s="209"/>
      <c r="AF1010" s="210"/>
      <c r="AG1010" s="210"/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F1010" s="210"/>
      <c r="BG1010" s="210"/>
      <c r="BH1010" s="210"/>
      <c r="BI1010" s="210"/>
      <c r="BJ1010" s="210"/>
      <c r="BK1010" s="210"/>
      <c r="BL1010" s="210"/>
      <c r="BM1010" s="211">
        <v>29</v>
      </c>
    </row>
    <row r="1011" spans="1:65">
      <c r="A1011" s="30"/>
      <c r="B1011" s="19">
        <v>1</v>
      </c>
      <c r="C1011" s="9">
        <v>3</v>
      </c>
      <c r="D1011" s="23">
        <v>0.25153887792146379</v>
      </c>
      <c r="E1011" s="23">
        <v>0.2611</v>
      </c>
      <c r="F1011" s="23">
        <v>0.29498975700000002</v>
      </c>
      <c r="G1011" s="23">
        <v>0.30029225250000002</v>
      </c>
      <c r="H1011" s="23">
        <v>0.22</v>
      </c>
      <c r="I1011" s="23">
        <v>0.28060000000000002</v>
      </c>
      <c r="J1011" s="23">
        <v>0.25</v>
      </c>
      <c r="K1011" s="23">
        <v>0.25700000000000001</v>
      </c>
      <c r="L1011" s="23">
        <v>0.29799999999999999</v>
      </c>
      <c r="M1011" s="23">
        <v>0.28999999999999998</v>
      </c>
      <c r="N1011" s="23">
        <v>0.27500000000000002</v>
      </c>
      <c r="O1011" s="23">
        <v>0.28000000000000003</v>
      </c>
      <c r="P1011" s="23">
        <v>0.28100000000000003</v>
      </c>
      <c r="Q1011" s="23">
        <v>0.2805906321104758</v>
      </c>
      <c r="R1011" s="23">
        <v>0.23400000000000001</v>
      </c>
      <c r="S1011" s="23">
        <v>0.28999999999999998</v>
      </c>
      <c r="T1011" s="23">
        <v>0.30199999999999999</v>
      </c>
      <c r="U1011" s="23">
        <v>0.27</v>
      </c>
      <c r="V1011" s="23">
        <v>0.24399999999999999</v>
      </c>
      <c r="W1011" s="23">
        <v>0.26</v>
      </c>
      <c r="X1011" s="23">
        <v>0.25390000000000001</v>
      </c>
      <c r="Y1011" s="23">
        <v>0.28200000000000003</v>
      </c>
      <c r="Z1011" s="213">
        <v>0.36499999999999999</v>
      </c>
      <c r="AA1011" s="23">
        <v>0.28000000000000003</v>
      </c>
      <c r="AB1011" s="23">
        <v>0.24535999999999997</v>
      </c>
      <c r="AC1011" s="213">
        <v>0.35599999999999998</v>
      </c>
      <c r="AD1011" s="23">
        <v>0.3</v>
      </c>
      <c r="AE1011" s="209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  <c r="BI1011" s="210"/>
      <c r="BJ1011" s="210"/>
      <c r="BK1011" s="210"/>
      <c r="BL1011" s="210"/>
      <c r="BM1011" s="211">
        <v>16</v>
      </c>
    </row>
    <row r="1012" spans="1:65">
      <c r="A1012" s="30"/>
      <c r="B1012" s="19">
        <v>1</v>
      </c>
      <c r="C1012" s="9">
        <v>4</v>
      </c>
      <c r="D1012" s="23">
        <v>0.25149819775602961</v>
      </c>
      <c r="E1012" s="23">
        <v>0.26529999999999998</v>
      </c>
      <c r="F1012" s="23">
        <v>0.29099577259999998</v>
      </c>
      <c r="G1012" s="23">
        <v>0.30702161350000001</v>
      </c>
      <c r="H1012" s="23">
        <v>0.22</v>
      </c>
      <c r="I1012" s="23">
        <v>0.27900000000000003</v>
      </c>
      <c r="J1012" s="23">
        <v>0.25</v>
      </c>
      <c r="K1012" s="23">
        <v>0.25800000000000001</v>
      </c>
      <c r="L1012" s="23">
        <v>0.29399999999999998</v>
      </c>
      <c r="M1012" s="23">
        <v>0.29099999999999998</v>
      </c>
      <c r="N1012" s="23">
        <v>0.27300000000000002</v>
      </c>
      <c r="O1012" s="23">
        <v>0.27800000000000002</v>
      </c>
      <c r="P1012" s="23">
        <v>0.28399999999999997</v>
      </c>
      <c r="Q1012" s="23">
        <v>0.27729902628807379</v>
      </c>
      <c r="R1012" s="23">
        <v>0.23599999999999996</v>
      </c>
      <c r="S1012" s="23">
        <v>0.3</v>
      </c>
      <c r="T1012" s="23">
        <v>0.308</v>
      </c>
      <c r="U1012" s="23">
        <v>0.27</v>
      </c>
      <c r="V1012" s="23">
        <v>0.25700000000000001</v>
      </c>
      <c r="W1012" s="23">
        <v>0.27</v>
      </c>
      <c r="X1012" s="23">
        <v>0.24390000000000001</v>
      </c>
      <c r="Y1012" s="23">
        <v>0.2722</v>
      </c>
      <c r="Z1012" s="213">
        <v>0.36399999999999999</v>
      </c>
      <c r="AA1012" s="23">
        <v>0.28660000000000002</v>
      </c>
      <c r="AB1012" s="214">
        <v>0.23368</v>
      </c>
      <c r="AC1012" s="213">
        <v>0.38400000000000001</v>
      </c>
      <c r="AD1012" s="23">
        <v>0.3</v>
      </c>
      <c r="AE1012" s="209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211">
        <v>0.27265351140649013</v>
      </c>
    </row>
    <row r="1013" spans="1:65">
      <c r="A1013" s="30"/>
      <c r="B1013" s="19">
        <v>1</v>
      </c>
      <c r="C1013" s="9">
        <v>5</v>
      </c>
      <c r="D1013" s="23">
        <v>0.25322412276537576</v>
      </c>
      <c r="E1013" s="23">
        <v>0.25929999999999997</v>
      </c>
      <c r="F1013" s="23">
        <v>0.3049489152</v>
      </c>
      <c r="G1013" s="23">
        <v>0.30437450330000004</v>
      </c>
      <c r="H1013" s="23">
        <v>0.22</v>
      </c>
      <c r="I1013" s="23">
        <v>0.28210000000000002</v>
      </c>
      <c r="J1013" s="23">
        <v>0.25</v>
      </c>
      <c r="K1013" s="23">
        <v>0.25900000000000001</v>
      </c>
      <c r="L1013" s="23">
        <v>0.30299999999999999</v>
      </c>
      <c r="M1013" s="23">
        <v>0.29399999999999998</v>
      </c>
      <c r="N1013" s="23">
        <v>0.27900000000000003</v>
      </c>
      <c r="O1013" s="23">
        <v>0.28299999999999997</v>
      </c>
      <c r="P1013" s="23">
        <v>0.28899999999999998</v>
      </c>
      <c r="Q1013" s="23">
        <v>0.27715426089144207</v>
      </c>
      <c r="R1013" s="23">
        <v>0.23799999999999996</v>
      </c>
      <c r="S1013" s="23">
        <v>0.3</v>
      </c>
      <c r="T1013" s="23">
        <v>0.3</v>
      </c>
      <c r="U1013" s="23">
        <v>0.28000000000000003</v>
      </c>
      <c r="V1013" s="23">
        <v>0.255</v>
      </c>
      <c r="W1013" s="23">
        <v>0.26</v>
      </c>
      <c r="X1013" s="23">
        <v>0.25059999999999999</v>
      </c>
      <c r="Y1013" s="23">
        <v>0.28700000000000003</v>
      </c>
      <c r="Z1013" s="213">
        <v>0.377</v>
      </c>
      <c r="AA1013" s="23">
        <v>0.28420000000000001</v>
      </c>
      <c r="AB1013" s="23">
        <v>0.25544</v>
      </c>
      <c r="AC1013" s="213">
        <v>0.32400000000000001</v>
      </c>
      <c r="AD1013" s="23">
        <v>0.3</v>
      </c>
      <c r="AE1013" s="209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211">
        <v>119</v>
      </c>
    </row>
    <row r="1014" spans="1:65">
      <c r="A1014" s="30"/>
      <c r="B1014" s="19">
        <v>1</v>
      </c>
      <c r="C1014" s="9">
        <v>6</v>
      </c>
      <c r="D1014" s="23">
        <v>0.25979328532750318</v>
      </c>
      <c r="E1014" s="23">
        <v>0.27060000000000001</v>
      </c>
      <c r="F1014" s="23">
        <v>0.30410170219999999</v>
      </c>
      <c r="G1014" s="23">
        <v>0.30185871599999997</v>
      </c>
      <c r="H1014" s="23">
        <v>0.22</v>
      </c>
      <c r="I1014" s="23">
        <v>0.28810000000000002</v>
      </c>
      <c r="J1014" s="23">
        <v>0.25</v>
      </c>
      <c r="K1014" s="23">
        <v>0.246</v>
      </c>
      <c r="L1014" s="23">
        <v>0.27900000000000003</v>
      </c>
      <c r="M1014" s="23">
        <v>0.27600000000000002</v>
      </c>
      <c r="N1014" s="23">
        <v>0.27800000000000002</v>
      </c>
      <c r="O1014" s="23">
        <v>0.27700000000000002</v>
      </c>
      <c r="P1014" s="214">
        <v>0.29499999999999998</v>
      </c>
      <c r="Q1014" s="23">
        <v>0.27795433384992146</v>
      </c>
      <c r="R1014" s="23">
        <v>0.23599999999999996</v>
      </c>
      <c r="S1014" s="23">
        <v>0.28999999999999998</v>
      </c>
      <c r="T1014" s="23">
        <v>0.30199999999999999</v>
      </c>
      <c r="U1014" s="23">
        <v>0.27</v>
      </c>
      <c r="V1014" s="23">
        <v>0.25600000000000001</v>
      </c>
      <c r="W1014" s="23">
        <v>0.26</v>
      </c>
      <c r="X1014" s="23">
        <v>0.2392</v>
      </c>
      <c r="Y1014" s="23">
        <v>0.27510000000000001</v>
      </c>
      <c r="Z1014" s="213">
        <v>0.35799999999999998</v>
      </c>
      <c r="AA1014" s="23">
        <v>0.28060000000000002</v>
      </c>
      <c r="AB1014" s="23">
        <v>0.25303999999999999</v>
      </c>
      <c r="AC1014" s="213">
        <v>0.34599999999999997</v>
      </c>
      <c r="AD1014" s="23">
        <v>0.31</v>
      </c>
      <c r="AE1014" s="209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57"/>
    </row>
    <row r="1015" spans="1:65">
      <c r="A1015" s="30"/>
      <c r="B1015" s="20" t="s">
        <v>267</v>
      </c>
      <c r="C1015" s="12"/>
      <c r="D1015" s="215">
        <v>0.25524633271817482</v>
      </c>
      <c r="E1015" s="215">
        <v>0.26481666666666664</v>
      </c>
      <c r="F1015" s="215">
        <v>0.29955021699999995</v>
      </c>
      <c r="G1015" s="215">
        <v>0.30218300601666664</v>
      </c>
      <c r="H1015" s="215">
        <v>0.2233333333333333</v>
      </c>
      <c r="I1015" s="215">
        <v>0.29146666666666665</v>
      </c>
      <c r="J1015" s="215">
        <v>0.25</v>
      </c>
      <c r="K1015" s="215">
        <v>0.25416666666666665</v>
      </c>
      <c r="L1015" s="215">
        <v>0.29383333333333334</v>
      </c>
      <c r="M1015" s="215">
        <v>0.29133333333333333</v>
      </c>
      <c r="N1015" s="215">
        <v>0.27750000000000002</v>
      </c>
      <c r="O1015" s="215">
        <v>0.27850000000000003</v>
      </c>
      <c r="P1015" s="215">
        <v>0.28566666666666662</v>
      </c>
      <c r="Q1015" s="215">
        <v>0.27339281955989808</v>
      </c>
      <c r="R1015" s="215">
        <v>0.23433333333333331</v>
      </c>
      <c r="S1015" s="215">
        <v>0.29499999999999998</v>
      </c>
      <c r="T1015" s="215">
        <v>0.3036666666666667</v>
      </c>
      <c r="U1015" s="215">
        <v>0.27333333333333337</v>
      </c>
      <c r="V1015" s="215">
        <v>0.2515</v>
      </c>
      <c r="W1015" s="215">
        <v>0.26166666666666666</v>
      </c>
      <c r="X1015" s="215">
        <v>0.24848333333333336</v>
      </c>
      <c r="Y1015" s="215">
        <v>0.27418333333333339</v>
      </c>
      <c r="Z1015" s="215">
        <v>0.36083333333333328</v>
      </c>
      <c r="AA1015" s="215">
        <v>0.28289999999999998</v>
      </c>
      <c r="AB1015" s="215">
        <v>0.24910666666666667</v>
      </c>
      <c r="AC1015" s="215">
        <v>0.36183333333333328</v>
      </c>
      <c r="AD1015" s="215">
        <v>0.3</v>
      </c>
      <c r="AE1015" s="209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57"/>
    </row>
    <row r="1016" spans="1:65">
      <c r="A1016" s="30"/>
      <c r="B1016" s="3" t="s">
        <v>268</v>
      </c>
      <c r="C1016" s="29"/>
      <c r="D1016" s="23">
        <v>0.25369100598979638</v>
      </c>
      <c r="E1016" s="23">
        <v>0.26490000000000002</v>
      </c>
      <c r="F1016" s="23">
        <v>0.3011325775</v>
      </c>
      <c r="G1016" s="23">
        <v>0.30311660964999998</v>
      </c>
      <c r="H1016" s="23">
        <v>0.22</v>
      </c>
      <c r="I1016" s="23">
        <v>0.28510000000000002</v>
      </c>
      <c r="J1016" s="23">
        <v>0.25</v>
      </c>
      <c r="K1016" s="23">
        <v>0.25750000000000001</v>
      </c>
      <c r="L1016" s="23">
        <v>0.29599999999999999</v>
      </c>
      <c r="M1016" s="23">
        <v>0.29249999999999998</v>
      </c>
      <c r="N1016" s="23">
        <v>0.27800000000000002</v>
      </c>
      <c r="O1016" s="23">
        <v>0.27800000000000002</v>
      </c>
      <c r="P1016" s="23">
        <v>0.28349999999999997</v>
      </c>
      <c r="Q1016" s="23">
        <v>0.2772266435897579</v>
      </c>
      <c r="R1016" s="23">
        <v>0.23499999999999999</v>
      </c>
      <c r="S1016" s="23">
        <v>0.29499999999999998</v>
      </c>
      <c r="T1016" s="23">
        <v>0.30199999999999999</v>
      </c>
      <c r="U1016" s="23">
        <v>0.27</v>
      </c>
      <c r="V1016" s="23">
        <v>0.253</v>
      </c>
      <c r="W1016" s="23">
        <v>0.26</v>
      </c>
      <c r="X1016" s="23">
        <v>0.25004999999999999</v>
      </c>
      <c r="Y1016" s="23">
        <v>0.27365</v>
      </c>
      <c r="Z1016" s="23">
        <v>0.36099999999999999</v>
      </c>
      <c r="AA1016" s="23">
        <v>0.28239999999999998</v>
      </c>
      <c r="AB1016" s="23">
        <v>0.25191999999999998</v>
      </c>
      <c r="AC1016" s="23">
        <v>0.36449999999999999</v>
      </c>
      <c r="AD1016" s="23">
        <v>0.3</v>
      </c>
      <c r="AE1016" s="209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57"/>
    </row>
    <row r="1017" spans="1:65">
      <c r="A1017" s="30"/>
      <c r="B1017" s="3" t="s">
        <v>269</v>
      </c>
      <c r="C1017" s="29"/>
      <c r="D1017" s="23">
        <v>4.2420376366317861E-3</v>
      </c>
      <c r="E1017" s="23">
        <v>4.2144592377512374E-3</v>
      </c>
      <c r="F1017" s="23">
        <v>5.5633935657142097E-3</v>
      </c>
      <c r="G1017" s="23">
        <v>5.5177485175539435E-3</v>
      </c>
      <c r="H1017" s="23">
        <v>5.163977794943213E-3</v>
      </c>
      <c r="I1017" s="23">
        <v>1.5172167500613298E-2</v>
      </c>
      <c r="J1017" s="23">
        <v>0</v>
      </c>
      <c r="K1017" s="23">
        <v>6.3691967049751838E-3</v>
      </c>
      <c r="L1017" s="23">
        <v>8.3286653592677413E-3</v>
      </c>
      <c r="M1017" s="23">
        <v>8.3825214981332694E-3</v>
      </c>
      <c r="N1017" s="23">
        <v>3.1464265445104414E-3</v>
      </c>
      <c r="O1017" s="23">
        <v>2.738612787525815E-3</v>
      </c>
      <c r="P1017" s="23">
        <v>5.3541261347363322E-3</v>
      </c>
      <c r="Q1017" s="23">
        <v>7.6305125209796317E-3</v>
      </c>
      <c r="R1017" s="23">
        <v>2.875181153713019E-3</v>
      </c>
      <c r="S1017" s="23">
        <v>5.4772255750516656E-3</v>
      </c>
      <c r="T1017" s="23">
        <v>4.2739521132865652E-3</v>
      </c>
      <c r="U1017" s="23">
        <v>5.1639777949432277E-3</v>
      </c>
      <c r="V1017" s="23">
        <v>5.4680892457969312E-3</v>
      </c>
      <c r="W1017" s="23">
        <v>7.5277265270908156E-3</v>
      </c>
      <c r="X1017" s="23">
        <v>5.8362373723715713E-3</v>
      </c>
      <c r="Y1017" s="23">
        <v>1.0364249450233582E-2</v>
      </c>
      <c r="Z1017" s="23">
        <v>1.116094380716375E-2</v>
      </c>
      <c r="AA1017" s="23">
        <v>4.4966654311834097E-3</v>
      </c>
      <c r="AB1017" s="23">
        <v>8.5147088421546543E-3</v>
      </c>
      <c r="AC1017" s="23">
        <v>2.4563523091500269E-2</v>
      </c>
      <c r="AD1017" s="23">
        <v>6.324555320336764E-3</v>
      </c>
      <c r="AE1017" s="209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57"/>
    </row>
    <row r="1018" spans="1:65">
      <c r="A1018" s="30"/>
      <c r="B1018" s="3" t="s">
        <v>87</v>
      </c>
      <c r="C1018" s="29"/>
      <c r="D1018" s="13">
        <v>1.661938720708496E-2</v>
      </c>
      <c r="E1018" s="13">
        <v>1.5914629886404071E-2</v>
      </c>
      <c r="F1018" s="13">
        <v>1.8572490520726983E-2</v>
      </c>
      <c r="G1018" s="13">
        <v>1.8259625484199522E-2</v>
      </c>
      <c r="H1018" s="13">
        <v>2.312228863407409E-2</v>
      </c>
      <c r="I1018" s="13">
        <v>5.2054554553796768E-2</v>
      </c>
      <c r="J1018" s="13">
        <v>0</v>
      </c>
      <c r="K1018" s="13">
        <v>2.5059134576951546E-2</v>
      </c>
      <c r="L1018" s="13">
        <v>2.8344862255023511E-2</v>
      </c>
      <c r="M1018" s="13">
        <v>2.8772957087413967E-2</v>
      </c>
      <c r="N1018" s="13">
        <v>1.1338474034271861E-2</v>
      </c>
      <c r="O1018" s="13">
        <v>9.8334390934499642E-3</v>
      </c>
      <c r="P1018" s="13">
        <v>1.874256523244924E-2</v>
      </c>
      <c r="Q1018" s="13">
        <v>2.7910435004339425E-2</v>
      </c>
      <c r="R1018" s="13">
        <v>1.2269620855105346E-2</v>
      </c>
      <c r="S1018" s="13">
        <v>1.8566866356107343E-2</v>
      </c>
      <c r="T1018" s="13">
        <v>1.4074485554181882E-2</v>
      </c>
      <c r="U1018" s="13">
        <v>1.8892601688816683E-2</v>
      </c>
      <c r="V1018" s="13">
        <v>2.1741905549888394E-2</v>
      </c>
      <c r="W1018" s="13">
        <v>2.8768381632194202E-2</v>
      </c>
      <c r="X1018" s="13">
        <v>2.3487439958568262E-2</v>
      </c>
      <c r="Y1018" s="13">
        <v>3.7800435658258753E-2</v>
      </c>
      <c r="Z1018" s="13">
        <v>3.0931022098375293E-2</v>
      </c>
      <c r="AA1018" s="13">
        <v>1.5894893712207175E-2</v>
      </c>
      <c r="AB1018" s="13">
        <v>3.4180975387336034E-2</v>
      </c>
      <c r="AC1018" s="13">
        <v>6.788629136296713E-2</v>
      </c>
      <c r="AD1018" s="13">
        <v>2.1081851067789214E-2</v>
      </c>
      <c r="AE1018" s="155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A1019" s="30"/>
      <c r="B1019" s="3" t="s">
        <v>270</v>
      </c>
      <c r="C1019" s="29"/>
      <c r="D1019" s="13">
        <v>-6.3843588877766311E-2</v>
      </c>
      <c r="E1019" s="13">
        <v>-2.8742871123855762E-2</v>
      </c>
      <c r="F1019" s="13">
        <v>9.8647933983180502E-2</v>
      </c>
      <c r="G1019" s="13">
        <v>0.10830410530144241</v>
      </c>
      <c r="H1019" s="13">
        <v>-0.18088957599972744</v>
      </c>
      <c r="I1019" s="13">
        <v>6.9000230963937925E-2</v>
      </c>
      <c r="J1019" s="13">
        <v>-8.3085346268351401E-2</v>
      </c>
      <c r="K1019" s="13">
        <v>-6.7803435372823961E-2</v>
      </c>
      <c r="L1019" s="13">
        <v>7.7680356352597624E-2</v>
      </c>
      <c r="M1019" s="13">
        <v>6.8511209815281138E-2</v>
      </c>
      <c r="N1019" s="13">
        <v>1.7775265642129945E-2</v>
      </c>
      <c r="O1019" s="13">
        <v>2.1442924257056628E-2</v>
      </c>
      <c r="P1019" s="13">
        <v>4.7727810997363562E-2</v>
      </c>
      <c r="Q1019" s="13">
        <v>2.7115299179321095E-3</v>
      </c>
      <c r="R1019" s="13">
        <v>-0.14054533123553481</v>
      </c>
      <c r="S1019" s="13">
        <v>8.1959291403345347E-2</v>
      </c>
      <c r="T1019" s="13">
        <v>0.11374566606604253</v>
      </c>
      <c r="U1019" s="13">
        <v>2.4933547466026162E-3</v>
      </c>
      <c r="V1019" s="13">
        <v>-7.7583858345961487E-2</v>
      </c>
      <c r="W1019" s="13">
        <v>-4.0295995760874503E-2</v>
      </c>
      <c r="X1019" s="13">
        <v>-8.864796183432333E-2</v>
      </c>
      <c r="Y1019" s="13">
        <v>5.6108645692902748E-3</v>
      </c>
      <c r="Z1019" s="13">
        <v>0.32341348355267918</v>
      </c>
      <c r="AA1019" s="13">
        <v>3.7580622162733501E-2</v>
      </c>
      <c r="AB1019" s="13">
        <v>-8.6361787964352454E-2</v>
      </c>
      <c r="AC1019" s="13">
        <v>0.32708114216760587</v>
      </c>
      <c r="AD1019" s="13">
        <v>0.10029758447797832</v>
      </c>
      <c r="AE1019" s="155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6"/>
    </row>
    <row r="1020" spans="1:65">
      <c r="A1020" s="30"/>
      <c r="B1020" s="46" t="s">
        <v>271</v>
      </c>
      <c r="C1020" s="47"/>
      <c r="D1020" s="45">
        <v>0.68</v>
      </c>
      <c r="E1020" s="45">
        <v>0.39</v>
      </c>
      <c r="F1020" s="45">
        <v>0.67</v>
      </c>
      <c r="G1020" s="45">
        <v>0.75</v>
      </c>
      <c r="H1020" s="45">
        <v>1.66</v>
      </c>
      <c r="I1020" s="45">
        <v>0.43</v>
      </c>
      <c r="J1020" s="45">
        <v>0.84</v>
      </c>
      <c r="K1020" s="45">
        <v>0.71</v>
      </c>
      <c r="L1020" s="45">
        <v>0.5</v>
      </c>
      <c r="M1020" s="45">
        <v>0.42</v>
      </c>
      <c r="N1020" s="45">
        <v>0</v>
      </c>
      <c r="O1020" s="45">
        <v>0.03</v>
      </c>
      <c r="P1020" s="45">
        <v>0.25</v>
      </c>
      <c r="Q1020" s="45">
        <v>0.13</v>
      </c>
      <c r="R1020" s="45">
        <v>1.32</v>
      </c>
      <c r="S1020" s="45">
        <v>0.54</v>
      </c>
      <c r="T1020" s="45">
        <v>0.8</v>
      </c>
      <c r="U1020" s="45">
        <v>0.13</v>
      </c>
      <c r="V1020" s="45">
        <v>0.8</v>
      </c>
      <c r="W1020" s="45">
        <v>0.48</v>
      </c>
      <c r="X1020" s="45">
        <v>0.89</v>
      </c>
      <c r="Y1020" s="45">
        <v>0.1</v>
      </c>
      <c r="Z1020" s="45">
        <v>2.5499999999999998</v>
      </c>
      <c r="AA1020" s="45">
        <v>0.16</v>
      </c>
      <c r="AB1020" s="45">
        <v>0.87</v>
      </c>
      <c r="AC1020" s="45">
        <v>2.58</v>
      </c>
      <c r="AD1020" s="45">
        <v>0.69</v>
      </c>
      <c r="AE1020" s="155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6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BM1021" s="56"/>
    </row>
    <row r="1022" spans="1:65" ht="15">
      <c r="B1022" s="8" t="s">
        <v>615</v>
      </c>
      <c r="BM1022" s="28" t="s">
        <v>67</v>
      </c>
    </row>
    <row r="1023" spans="1:65" ht="15">
      <c r="A1023" s="25" t="s">
        <v>64</v>
      </c>
      <c r="B1023" s="18" t="s">
        <v>110</v>
      </c>
      <c r="C1023" s="15" t="s">
        <v>111</v>
      </c>
      <c r="D1023" s="16" t="s">
        <v>227</v>
      </c>
      <c r="E1023" s="17" t="s">
        <v>227</v>
      </c>
      <c r="F1023" s="17" t="s">
        <v>227</v>
      </c>
      <c r="G1023" s="17" t="s">
        <v>227</v>
      </c>
      <c r="H1023" s="17" t="s">
        <v>227</v>
      </c>
      <c r="I1023" s="17" t="s">
        <v>227</v>
      </c>
      <c r="J1023" s="17" t="s">
        <v>227</v>
      </c>
      <c r="K1023" s="17" t="s">
        <v>227</v>
      </c>
      <c r="L1023" s="17" t="s">
        <v>227</v>
      </c>
      <c r="M1023" s="17" t="s">
        <v>227</v>
      </c>
      <c r="N1023" s="17" t="s">
        <v>227</v>
      </c>
      <c r="O1023" s="17" t="s">
        <v>227</v>
      </c>
      <c r="P1023" s="17" t="s">
        <v>227</v>
      </c>
      <c r="Q1023" s="17" t="s">
        <v>227</v>
      </c>
      <c r="R1023" s="17" t="s">
        <v>227</v>
      </c>
      <c r="S1023" s="17" t="s">
        <v>227</v>
      </c>
      <c r="T1023" s="17" t="s">
        <v>227</v>
      </c>
      <c r="U1023" s="17" t="s">
        <v>227</v>
      </c>
      <c r="V1023" s="17" t="s">
        <v>227</v>
      </c>
      <c r="W1023" s="17" t="s">
        <v>227</v>
      </c>
      <c r="X1023" s="17" t="s">
        <v>227</v>
      </c>
      <c r="Y1023" s="17" t="s">
        <v>227</v>
      </c>
      <c r="Z1023" s="17" t="s">
        <v>227</v>
      </c>
      <c r="AA1023" s="17" t="s">
        <v>227</v>
      </c>
      <c r="AB1023" s="155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228</v>
      </c>
      <c r="C1024" s="9" t="s">
        <v>228</v>
      </c>
      <c r="D1024" s="153" t="s">
        <v>232</v>
      </c>
      <c r="E1024" s="154" t="s">
        <v>233</v>
      </c>
      <c r="F1024" s="154" t="s">
        <v>234</v>
      </c>
      <c r="G1024" s="154" t="s">
        <v>237</v>
      </c>
      <c r="H1024" s="154" t="s">
        <v>239</v>
      </c>
      <c r="I1024" s="154" t="s">
        <v>240</v>
      </c>
      <c r="J1024" s="154" t="s">
        <v>241</v>
      </c>
      <c r="K1024" s="154" t="s">
        <v>242</v>
      </c>
      <c r="L1024" s="154" t="s">
        <v>243</v>
      </c>
      <c r="M1024" s="154" t="s">
        <v>244</v>
      </c>
      <c r="N1024" s="154" t="s">
        <v>245</v>
      </c>
      <c r="O1024" s="154" t="s">
        <v>246</v>
      </c>
      <c r="P1024" s="154" t="s">
        <v>247</v>
      </c>
      <c r="Q1024" s="154" t="s">
        <v>248</v>
      </c>
      <c r="R1024" s="154" t="s">
        <v>249</v>
      </c>
      <c r="S1024" s="154" t="s">
        <v>250</v>
      </c>
      <c r="T1024" s="154" t="s">
        <v>251</v>
      </c>
      <c r="U1024" s="154" t="s">
        <v>252</v>
      </c>
      <c r="V1024" s="154" t="s">
        <v>253</v>
      </c>
      <c r="W1024" s="154" t="s">
        <v>254</v>
      </c>
      <c r="X1024" s="154" t="s">
        <v>255</v>
      </c>
      <c r="Y1024" s="154" t="s">
        <v>258</v>
      </c>
      <c r="Z1024" s="154" t="s">
        <v>259</v>
      </c>
      <c r="AA1024" s="154" t="s">
        <v>260</v>
      </c>
      <c r="AB1024" s="15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290</v>
      </c>
      <c r="E1025" s="11" t="s">
        <v>290</v>
      </c>
      <c r="F1025" s="11" t="s">
        <v>329</v>
      </c>
      <c r="G1025" s="11" t="s">
        <v>330</v>
      </c>
      <c r="H1025" s="11" t="s">
        <v>329</v>
      </c>
      <c r="I1025" s="11" t="s">
        <v>330</v>
      </c>
      <c r="J1025" s="11" t="s">
        <v>290</v>
      </c>
      <c r="K1025" s="11" t="s">
        <v>290</v>
      </c>
      <c r="L1025" s="11" t="s">
        <v>290</v>
      </c>
      <c r="M1025" s="11" t="s">
        <v>290</v>
      </c>
      <c r="N1025" s="11" t="s">
        <v>290</v>
      </c>
      <c r="O1025" s="11" t="s">
        <v>290</v>
      </c>
      <c r="P1025" s="11" t="s">
        <v>330</v>
      </c>
      <c r="Q1025" s="11" t="s">
        <v>330</v>
      </c>
      <c r="R1025" s="11" t="s">
        <v>330</v>
      </c>
      <c r="S1025" s="11" t="s">
        <v>330</v>
      </c>
      <c r="T1025" s="11" t="s">
        <v>330</v>
      </c>
      <c r="U1025" s="11" t="s">
        <v>290</v>
      </c>
      <c r="V1025" s="11" t="s">
        <v>290</v>
      </c>
      <c r="W1025" s="11" t="s">
        <v>329</v>
      </c>
      <c r="X1025" s="11" t="s">
        <v>290</v>
      </c>
      <c r="Y1025" s="11" t="s">
        <v>329</v>
      </c>
      <c r="Z1025" s="11" t="s">
        <v>290</v>
      </c>
      <c r="AA1025" s="11" t="s">
        <v>330</v>
      </c>
      <c r="AB1025" s="15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9"/>
      <c r="C1026" s="9"/>
      <c r="D1026" s="26" t="s">
        <v>331</v>
      </c>
      <c r="E1026" s="26" t="s">
        <v>332</v>
      </c>
      <c r="F1026" s="26" t="s">
        <v>331</v>
      </c>
      <c r="G1026" s="26" t="s">
        <v>334</v>
      </c>
      <c r="H1026" s="26" t="s">
        <v>334</v>
      </c>
      <c r="I1026" s="26" t="s">
        <v>334</v>
      </c>
      <c r="J1026" s="26" t="s">
        <v>334</v>
      </c>
      <c r="K1026" s="26" t="s">
        <v>334</v>
      </c>
      <c r="L1026" s="26" t="s">
        <v>334</v>
      </c>
      <c r="M1026" s="26" t="s">
        <v>334</v>
      </c>
      <c r="N1026" s="26" t="s">
        <v>334</v>
      </c>
      <c r="O1026" s="26" t="s">
        <v>334</v>
      </c>
      <c r="P1026" s="26" t="s">
        <v>332</v>
      </c>
      <c r="Q1026" s="26" t="s">
        <v>333</v>
      </c>
      <c r="R1026" s="26" t="s">
        <v>333</v>
      </c>
      <c r="S1026" s="26" t="s">
        <v>332</v>
      </c>
      <c r="T1026" s="26" t="s">
        <v>334</v>
      </c>
      <c r="U1026" s="26" t="s">
        <v>266</v>
      </c>
      <c r="V1026" s="26" t="s">
        <v>333</v>
      </c>
      <c r="W1026" s="26" t="s">
        <v>332</v>
      </c>
      <c r="X1026" s="26" t="s">
        <v>332</v>
      </c>
      <c r="Y1026" s="26" t="s">
        <v>331</v>
      </c>
      <c r="Z1026" s="26" t="s">
        <v>334</v>
      </c>
      <c r="AA1026" s="26" t="s">
        <v>333</v>
      </c>
      <c r="AB1026" s="15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1">
        <v>0.7021957485610355</v>
      </c>
      <c r="E1027" s="21">
        <v>0.7</v>
      </c>
      <c r="F1027" s="21">
        <v>0.64392034570000001</v>
      </c>
      <c r="G1027" s="21">
        <v>0.7</v>
      </c>
      <c r="H1027" s="149" t="s">
        <v>96</v>
      </c>
      <c r="I1027" s="149">
        <v>0.441</v>
      </c>
      <c r="J1027" s="149">
        <v>0.56999999999999995</v>
      </c>
      <c r="K1027" s="21">
        <v>0.68</v>
      </c>
      <c r="L1027" s="21">
        <v>0.69</v>
      </c>
      <c r="M1027" s="21">
        <v>0.7</v>
      </c>
      <c r="N1027" s="21">
        <v>0.7</v>
      </c>
      <c r="O1027" s="149">
        <v>0.61</v>
      </c>
      <c r="P1027" s="21">
        <v>0.63223542674989763</v>
      </c>
      <c r="Q1027" s="21">
        <v>0.71</v>
      </c>
      <c r="R1027" s="21">
        <v>0.66</v>
      </c>
      <c r="S1027" s="21">
        <v>0.67</v>
      </c>
      <c r="T1027" s="21">
        <v>0.68</v>
      </c>
      <c r="U1027" s="21">
        <v>0.63</v>
      </c>
      <c r="V1027" s="21">
        <v>0.68</v>
      </c>
      <c r="W1027" s="149" t="s">
        <v>104</v>
      </c>
      <c r="X1027" s="21">
        <v>0.68</v>
      </c>
      <c r="Y1027" s="149" t="s">
        <v>104</v>
      </c>
      <c r="Z1027" s="21">
        <v>0.73</v>
      </c>
      <c r="AA1027" s="21">
        <v>0.61</v>
      </c>
      <c r="AB1027" s="15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>
        <v>1</v>
      </c>
      <c r="C1028" s="9">
        <v>2</v>
      </c>
      <c r="D1028" s="11">
        <v>0.66316586985328274</v>
      </c>
      <c r="E1028" s="11">
        <v>0.72</v>
      </c>
      <c r="F1028" s="11">
        <v>0.71125900930000008</v>
      </c>
      <c r="G1028" s="11">
        <v>0.68</v>
      </c>
      <c r="H1028" s="150" t="s">
        <v>96</v>
      </c>
      <c r="I1028" s="150">
        <v>0.42599999999999999</v>
      </c>
      <c r="J1028" s="150">
        <v>0.59</v>
      </c>
      <c r="K1028" s="11">
        <v>0.69</v>
      </c>
      <c r="L1028" s="11">
        <v>0.7</v>
      </c>
      <c r="M1028" s="11">
        <v>0.68</v>
      </c>
      <c r="N1028" s="11">
        <v>0.67</v>
      </c>
      <c r="O1028" s="150">
        <v>0.62</v>
      </c>
      <c r="P1028" s="11">
        <v>0.67403124864000008</v>
      </c>
      <c r="Q1028" s="11">
        <v>0.69</v>
      </c>
      <c r="R1028" s="11">
        <v>0.68</v>
      </c>
      <c r="S1028" s="11">
        <v>0.64</v>
      </c>
      <c r="T1028" s="11">
        <v>0.68</v>
      </c>
      <c r="U1028" s="11">
        <v>0.63</v>
      </c>
      <c r="V1028" s="151">
        <v>0.65</v>
      </c>
      <c r="W1028" s="150" t="s">
        <v>104</v>
      </c>
      <c r="X1028" s="11">
        <v>0.71</v>
      </c>
      <c r="Y1028" s="150" t="s">
        <v>104</v>
      </c>
      <c r="Z1028" s="11">
        <v>0.7</v>
      </c>
      <c r="AA1028" s="11">
        <v>0.63</v>
      </c>
      <c r="AB1028" s="15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30</v>
      </c>
    </row>
    <row r="1029" spans="1:65">
      <c r="A1029" s="30"/>
      <c r="B1029" s="19">
        <v>1</v>
      </c>
      <c r="C1029" s="9">
        <v>3</v>
      </c>
      <c r="D1029" s="11">
        <v>0.66460719313757666</v>
      </c>
      <c r="E1029" s="11">
        <v>0.72</v>
      </c>
      <c r="F1029" s="11">
        <v>0.69125506410000004</v>
      </c>
      <c r="G1029" s="11">
        <v>0.65</v>
      </c>
      <c r="H1029" s="150" t="s">
        <v>96</v>
      </c>
      <c r="I1029" s="150">
        <v>0.433</v>
      </c>
      <c r="J1029" s="150">
        <v>0.65</v>
      </c>
      <c r="K1029" s="11">
        <v>0.72</v>
      </c>
      <c r="L1029" s="11">
        <v>0.6</v>
      </c>
      <c r="M1029" s="11">
        <v>0.71</v>
      </c>
      <c r="N1029" s="11">
        <v>0.67</v>
      </c>
      <c r="O1029" s="150">
        <v>0.61</v>
      </c>
      <c r="P1029" s="11">
        <v>0.62875971900000016</v>
      </c>
      <c r="Q1029" s="11">
        <v>0.7</v>
      </c>
      <c r="R1029" s="11">
        <v>0.68</v>
      </c>
      <c r="S1029" s="11">
        <v>0.66</v>
      </c>
      <c r="T1029" s="11">
        <v>0.7</v>
      </c>
      <c r="U1029" s="11">
        <v>0.62</v>
      </c>
      <c r="V1029" s="11">
        <v>0.67</v>
      </c>
      <c r="W1029" s="150" t="s">
        <v>104</v>
      </c>
      <c r="X1029" s="11">
        <v>0.72</v>
      </c>
      <c r="Y1029" s="150" t="s">
        <v>104</v>
      </c>
      <c r="Z1029" s="11">
        <v>0.71</v>
      </c>
      <c r="AA1029" s="11">
        <v>0.64</v>
      </c>
      <c r="AB1029" s="15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16</v>
      </c>
    </row>
    <row r="1030" spans="1:65">
      <c r="A1030" s="30"/>
      <c r="B1030" s="19">
        <v>1</v>
      </c>
      <c r="C1030" s="9">
        <v>4</v>
      </c>
      <c r="D1030" s="11">
        <v>0.68080119961738461</v>
      </c>
      <c r="E1030" s="11">
        <v>0.71</v>
      </c>
      <c r="F1030" s="11">
        <v>0.65615199719999995</v>
      </c>
      <c r="G1030" s="11">
        <v>0.67</v>
      </c>
      <c r="H1030" s="150" t="s">
        <v>96</v>
      </c>
      <c r="I1030" s="150">
        <v>0.41499999999999998</v>
      </c>
      <c r="J1030" s="150">
        <v>0.62</v>
      </c>
      <c r="K1030" s="11">
        <v>0.71</v>
      </c>
      <c r="L1030" s="11">
        <v>0.66</v>
      </c>
      <c r="M1030" s="11">
        <v>0.68</v>
      </c>
      <c r="N1030" s="11">
        <v>0.67</v>
      </c>
      <c r="O1030" s="150">
        <v>0.57999999999999996</v>
      </c>
      <c r="P1030" s="11">
        <v>0.66001075128000009</v>
      </c>
      <c r="Q1030" s="11">
        <v>0.69</v>
      </c>
      <c r="R1030" s="11">
        <v>0.68</v>
      </c>
      <c r="S1030" s="11">
        <v>0.68</v>
      </c>
      <c r="T1030" s="11">
        <v>0.7</v>
      </c>
      <c r="U1030" s="11">
        <v>0.69</v>
      </c>
      <c r="V1030" s="11">
        <v>0.69</v>
      </c>
      <c r="W1030" s="150" t="s">
        <v>104</v>
      </c>
      <c r="X1030" s="11">
        <v>0.69</v>
      </c>
      <c r="Y1030" s="150" t="s">
        <v>104</v>
      </c>
      <c r="Z1030" s="11">
        <v>0.73</v>
      </c>
      <c r="AA1030" s="11">
        <v>0.65</v>
      </c>
      <c r="AB1030" s="15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0.67856666440434743</v>
      </c>
    </row>
    <row r="1031" spans="1:65">
      <c r="A1031" s="30"/>
      <c r="B1031" s="19">
        <v>1</v>
      </c>
      <c r="C1031" s="9">
        <v>5</v>
      </c>
      <c r="D1031" s="11">
        <v>0.67788676095344536</v>
      </c>
      <c r="E1031" s="11">
        <v>0.7</v>
      </c>
      <c r="F1031" s="11">
        <v>0.70554716890000002</v>
      </c>
      <c r="G1031" s="11">
        <v>0.68</v>
      </c>
      <c r="H1031" s="150" t="s">
        <v>96</v>
      </c>
      <c r="I1031" s="150">
        <v>0.435</v>
      </c>
      <c r="J1031" s="150">
        <v>0.61</v>
      </c>
      <c r="K1031" s="11">
        <v>0.72</v>
      </c>
      <c r="L1031" s="11">
        <v>0.68</v>
      </c>
      <c r="M1031" s="11">
        <v>0.67</v>
      </c>
      <c r="N1031" s="11">
        <v>0.7</v>
      </c>
      <c r="O1031" s="150">
        <v>0.63</v>
      </c>
      <c r="P1031" s="11">
        <v>0.66826398924000008</v>
      </c>
      <c r="Q1031" s="11">
        <v>0.67</v>
      </c>
      <c r="R1031" s="11">
        <v>0.65</v>
      </c>
      <c r="S1031" s="11">
        <v>0.68</v>
      </c>
      <c r="T1031" s="11">
        <v>0.69</v>
      </c>
      <c r="U1031" s="11">
        <v>0.68</v>
      </c>
      <c r="V1031" s="11">
        <v>0.68</v>
      </c>
      <c r="W1031" s="150" t="s">
        <v>104</v>
      </c>
      <c r="X1031" s="11">
        <v>0.76</v>
      </c>
      <c r="Y1031" s="150" t="s">
        <v>104</v>
      </c>
      <c r="Z1031" s="11">
        <v>0.66</v>
      </c>
      <c r="AA1031" s="11">
        <v>0.62</v>
      </c>
      <c r="AB1031" s="15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120</v>
      </c>
    </row>
    <row r="1032" spans="1:65">
      <c r="A1032" s="30"/>
      <c r="B1032" s="19">
        <v>1</v>
      </c>
      <c r="C1032" s="9">
        <v>6</v>
      </c>
      <c r="D1032" s="11">
        <v>0.66794732517690902</v>
      </c>
      <c r="E1032" s="11">
        <v>0.71</v>
      </c>
      <c r="F1032" s="11">
        <v>0.68928857190000004</v>
      </c>
      <c r="G1032" s="11">
        <v>0.68</v>
      </c>
      <c r="H1032" s="150" t="s">
        <v>96</v>
      </c>
      <c r="I1032" s="150">
        <v>0.436</v>
      </c>
      <c r="J1032" s="150">
        <v>0.59</v>
      </c>
      <c r="K1032" s="151">
        <v>0.61</v>
      </c>
      <c r="L1032" s="11">
        <v>0.62</v>
      </c>
      <c r="M1032" s="11">
        <v>0.67</v>
      </c>
      <c r="N1032" s="11">
        <v>0.68</v>
      </c>
      <c r="O1032" s="150">
        <v>0.57999999999999996</v>
      </c>
      <c r="P1032" s="11">
        <v>0.64387236636</v>
      </c>
      <c r="Q1032" s="11">
        <v>0.69</v>
      </c>
      <c r="R1032" s="11">
        <v>0.65</v>
      </c>
      <c r="S1032" s="11">
        <v>0.68</v>
      </c>
      <c r="T1032" s="11">
        <v>0.69</v>
      </c>
      <c r="U1032" s="11">
        <v>0.61</v>
      </c>
      <c r="V1032" s="11">
        <v>0.68</v>
      </c>
      <c r="W1032" s="150" t="s">
        <v>104</v>
      </c>
      <c r="X1032" s="11">
        <v>0.69</v>
      </c>
      <c r="Y1032" s="150" t="s">
        <v>104</v>
      </c>
      <c r="Z1032" s="11">
        <v>0.7</v>
      </c>
      <c r="AA1032" s="11">
        <v>0.66</v>
      </c>
      <c r="AB1032" s="15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6"/>
    </row>
    <row r="1033" spans="1:65">
      <c r="A1033" s="30"/>
      <c r="B1033" s="20" t="s">
        <v>267</v>
      </c>
      <c r="C1033" s="12"/>
      <c r="D1033" s="22">
        <v>0.67610068288327241</v>
      </c>
      <c r="E1033" s="22">
        <v>0.71</v>
      </c>
      <c r="F1033" s="22">
        <v>0.68290369284999997</v>
      </c>
      <c r="G1033" s="22">
        <v>0.67666666666666664</v>
      </c>
      <c r="H1033" s="22" t="s">
        <v>750</v>
      </c>
      <c r="I1033" s="22">
        <v>0.43099999999999999</v>
      </c>
      <c r="J1033" s="22">
        <v>0.60499999999999998</v>
      </c>
      <c r="K1033" s="22">
        <v>0.68833333333333335</v>
      </c>
      <c r="L1033" s="22">
        <v>0.65833333333333333</v>
      </c>
      <c r="M1033" s="22">
        <v>0.68500000000000005</v>
      </c>
      <c r="N1033" s="22">
        <v>0.68166666666666664</v>
      </c>
      <c r="O1033" s="22">
        <v>0.60499999999999998</v>
      </c>
      <c r="P1033" s="22">
        <v>0.65119558354498308</v>
      </c>
      <c r="Q1033" s="22">
        <v>0.69166666666666654</v>
      </c>
      <c r="R1033" s="22">
        <v>0.66666666666666663</v>
      </c>
      <c r="S1033" s="22">
        <v>0.66833333333333345</v>
      </c>
      <c r="T1033" s="22">
        <v>0.69</v>
      </c>
      <c r="U1033" s="22">
        <v>0.64333333333333331</v>
      </c>
      <c r="V1033" s="22">
        <v>0.67499999999999993</v>
      </c>
      <c r="W1033" s="22" t="s">
        <v>750</v>
      </c>
      <c r="X1033" s="22">
        <v>0.70833333333333337</v>
      </c>
      <c r="Y1033" s="22" t="s">
        <v>750</v>
      </c>
      <c r="Z1033" s="22">
        <v>0.70499999999999996</v>
      </c>
      <c r="AA1033" s="22">
        <v>0.63500000000000001</v>
      </c>
      <c r="AB1033" s="15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A1034" s="30"/>
      <c r="B1034" s="3" t="s">
        <v>268</v>
      </c>
      <c r="C1034" s="29"/>
      <c r="D1034" s="11">
        <v>0.67291704306517719</v>
      </c>
      <c r="E1034" s="11">
        <v>0.71</v>
      </c>
      <c r="F1034" s="11">
        <v>0.69027181800000004</v>
      </c>
      <c r="G1034" s="11">
        <v>0.68</v>
      </c>
      <c r="H1034" s="11" t="s">
        <v>750</v>
      </c>
      <c r="I1034" s="11">
        <v>0.434</v>
      </c>
      <c r="J1034" s="11">
        <v>0.6</v>
      </c>
      <c r="K1034" s="11">
        <v>0.7</v>
      </c>
      <c r="L1034" s="11">
        <v>0.67</v>
      </c>
      <c r="M1034" s="11">
        <v>0.68</v>
      </c>
      <c r="N1034" s="11">
        <v>0.67500000000000004</v>
      </c>
      <c r="O1034" s="11">
        <v>0.61</v>
      </c>
      <c r="P1034" s="11">
        <v>0.65194155882000004</v>
      </c>
      <c r="Q1034" s="11">
        <v>0.69</v>
      </c>
      <c r="R1034" s="11">
        <v>0.67</v>
      </c>
      <c r="S1034" s="11">
        <v>0.67500000000000004</v>
      </c>
      <c r="T1034" s="11">
        <v>0.69</v>
      </c>
      <c r="U1034" s="11">
        <v>0.63</v>
      </c>
      <c r="V1034" s="11">
        <v>0.68</v>
      </c>
      <c r="W1034" s="11" t="s">
        <v>750</v>
      </c>
      <c r="X1034" s="11">
        <v>0.7</v>
      </c>
      <c r="Y1034" s="11" t="s">
        <v>750</v>
      </c>
      <c r="Z1034" s="11">
        <v>0.70499999999999996</v>
      </c>
      <c r="AA1034" s="11">
        <v>0.63500000000000001</v>
      </c>
      <c r="AB1034" s="15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3" t="s">
        <v>269</v>
      </c>
      <c r="C1035" s="29"/>
      <c r="D1035" s="23">
        <v>1.4643253202142685E-2</v>
      </c>
      <c r="E1035" s="23">
        <v>8.9442719099991665E-3</v>
      </c>
      <c r="F1035" s="23">
        <v>2.7065171848753039E-2</v>
      </c>
      <c r="G1035" s="23">
        <v>1.6329931618554505E-2</v>
      </c>
      <c r="H1035" s="23" t="s">
        <v>750</v>
      </c>
      <c r="I1035" s="23">
        <v>9.2303846073714686E-3</v>
      </c>
      <c r="J1035" s="23">
        <v>2.8106938645110418E-2</v>
      </c>
      <c r="K1035" s="23">
        <v>4.1673332800085311E-2</v>
      </c>
      <c r="L1035" s="23">
        <v>4.020779360604939E-2</v>
      </c>
      <c r="M1035" s="23">
        <v>1.6431676725154942E-2</v>
      </c>
      <c r="N1035" s="23">
        <v>1.4719601443879703E-2</v>
      </c>
      <c r="O1035" s="23">
        <v>2.073644135332774E-2</v>
      </c>
      <c r="P1035" s="23">
        <v>1.9010472529694938E-2</v>
      </c>
      <c r="Q1035" s="23">
        <v>1.3291601358251234E-2</v>
      </c>
      <c r="R1035" s="23">
        <v>1.5055453054181633E-2</v>
      </c>
      <c r="S1035" s="23">
        <v>1.6020819787597233E-2</v>
      </c>
      <c r="T1035" s="23">
        <v>8.9442719099991179E-3</v>
      </c>
      <c r="U1035" s="23">
        <v>3.3266599866332396E-2</v>
      </c>
      <c r="V1035" s="23">
        <v>1.378404875209021E-2</v>
      </c>
      <c r="W1035" s="23" t="s">
        <v>750</v>
      </c>
      <c r="X1035" s="23">
        <v>2.9268868558020258E-2</v>
      </c>
      <c r="Y1035" s="23" t="s">
        <v>750</v>
      </c>
      <c r="Z1035" s="23">
        <v>2.5884358211089555E-2</v>
      </c>
      <c r="AA1035" s="23">
        <v>1.8708286933869726E-2</v>
      </c>
      <c r="AB1035" s="209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F1035" s="210"/>
      <c r="BG1035" s="210"/>
      <c r="BH1035" s="210"/>
      <c r="BI1035" s="210"/>
      <c r="BJ1035" s="210"/>
      <c r="BK1035" s="210"/>
      <c r="BL1035" s="210"/>
      <c r="BM1035" s="57"/>
    </row>
    <row r="1036" spans="1:65">
      <c r="A1036" s="30"/>
      <c r="B1036" s="3" t="s">
        <v>87</v>
      </c>
      <c r="C1036" s="29"/>
      <c r="D1036" s="13">
        <v>2.1658391379957852E-2</v>
      </c>
      <c r="E1036" s="13">
        <v>1.2597566070421362E-2</v>
      </c>
      <c r="F1036" s="13">
        <v>3.9632487175168804E-2</v>
      </c>
      <c r="G1036" s="13">
        <v>2.4132903869784984E-2</v>
      </c>
      <c r="H1036" s="13" t="s">
        <v>750</v>
      </c>
      <c r="I1036" s="13">
        <v>2.1416205585548652E-2</v>
      </c>
      <c r="J1036" s="13">
        <v>4.6457749826628793E-2</v>
      </c>
      <c r="K1036" s="13">
        <v>6.0542372106661468E-2</v>
      </c>
      <c r="L1036" s="13">
        <v>6.1075129528176286E-2</v>
      </c>
      <c r="M1036" s="13">
        <v>2.3987849233802833E-2</v>
      </c>
      <c r="N1036" s="13">
        <v>2.1593547350434773E-2</v>
      </c>
      <c r="O1036" s="13">
        <v>3.4275109674921887E-2</v>
      </c>
      <c r="P1036" s="13">
        <v>2.9193184060318091E-2</v>
      </c>
      <c r="Q1036" s="13">
        <v>1.9216773048074079E-2</v>
      </c>
      <c r="R1036" s="13">
        <v>2.2583179581272452E-2</v>
      </c>
      <c r="S1036" s="13">
        <v>2.3971301427826278E-2</v>
      </c>
      <c r="T1036" s="13">
        <v>1.29627129130422E-2</v>
      </c>
      <c r="U1036" s="13">
        <v>5.1709740724869009E-2</v>
      </c>
      <c r="V1036" s="13">
        <v>2.0420812966059573E-2</v>
      </c>
      <c r="W1036" s="13" t="s">
        <v>750</v>
      </c>
      <c r="X1036" s="13">
        <v>4.1320755611322715E-2</v>
      </c>
      <c r="Y1036" s="13" t="s">
        <v>750</v>
      </c>
      <c r="Z1036" s="13">
        <v>3.6715401717857525E-2</v>
      </c>
      <c r="AA1036" s="13">
        <v>2.9461869187196416E-2</v>
      </c>
      <c r="AB1036" s="15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A1037" s="30"/>
      <c r="B1037" s="3" t="s">
        <v>270</v>
      </c>
      <c r="C1037" s="29"/>
      <c r="D1037" s="13">
        <v>-3.6341035456548543E-3</v>
      </c>
      <c r="E1037" s="13">
        <v>4.6323135580562447E-2</v>
      </c>
      <c r="F1037" s="13">
        <v>6.3914552145876158E-3</v>
      </c>
      <c r="G1037" s="13">
        <v>-2.8000163246283405E-3</v>
      </c>
      <c r="H1037" s="13" t="s">
        <v>750</v>
      </c>
      <c r="I1037" s="13">
        <v>-0.36483764586588396</v>
      </c>
      <c r="J1037" s="13">
        <v>-0.10841479292078837</v>
      </c>
      <c r="K1037" s="13">
        <v>1.4393086842188429E-2</v>
      </c>
      <c r="L1037" s="13">
        <v>-2.9817749872483201E-2</v>
      </c>
      <c r="M1037" s="13">
        <v>9.4807716516693841E-3</v>
      </c>
      <c r="N1037" s="13">
        <v>4.5684564611503387E-3</v>
      </c>
      <c r="O1037" s="13">
        <v>-0.10841479292078837</v>
      </c>
      <c r="P1037" s="13">
        <v>-4.0336612885914391E-2</v>
      </c>
      <c r="Q1037" s="13">
        <v>1.9305402032707253E-2</v>
      </c>
      <c r="R1037" s="13">
        <v>-1.7536961896185588E-2</v>
      </c>
      <c r="S1037" s="13">
        <v>-1.5080804300925843E-2</v>
      </c>
      <c r="T1037" s="13">
        <v>1.6849244437447952E-2</v>
      </c>
      <c r="U1037" s="13">
        <v>-5.1923168229819128E-2</v>
      </c>
      <c r="V1037" s="13">
        <v>-5.2561739198879742E-3</v>
      </c>
      <c r="W1037" s="13" t="s">
        <v>750</v>
      </c>
      <c r="X1037" s="13">
        <v>4.3866977985302924E-2</v>
      </c>
      <c r="Y1037" s="13" t="s">
        <v>750</v>
      </c>
      <c r="Z1037" s="13">
        <v>3.8954662794783657E-2</v>
      </c>
      <c r="AA1037" s="13">
        <v>-6.4203956206116741E-2</v>
      </c>
      <c r="AB1037" s="15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6"/>
    </row>
    <row r="1038" spans="1:65">
      <c r="A1038" s="30"/>
      <c r="B1038" s="46" t="s">
        <v>271</v>
      </c>
      <c r="C1038" s="47"/>
      <c r="D1038" s="45">
        <v>0.09</v>
      </c>
      <c r="E1038" s="45">
        <v>0.89</v>
      </c>
      <c r="F1038" s="45">
        <v>0.11</v>
      </c>
      <c r="G1038" s="45">
        <v>7.0000000000000007E-2</v>
      </c>
      <c r="H1038" s="45">
        <v>124.87</v>
      </c>
      <c r="I1038" s="45">
        <v>7.17</v>
      </c>
      <c r="J1038" s="45">
        <v>2.14</v>
      </c>
      <c r="K1038" s="45">
        <v>0.26</v>
      </c>
      <c r="L1038" s="45">
        <v>0.6</v>
      </c>
      <c r="M1038" s="45">
        <v>0.17</v>
      </c>
      <c r="N1038" s="45">
        <v>7.0000000000000007E-2</v>
      </c>
      <c r="O1038" s="45">
        <v>2.14</v>
      </c>
      <c r="P1038" s="45">
        <v>0.81</v>
      </c>
      <c r="Q1038" s="45">
        <v>0.36</v>
      </c>
      <c r="R1038" s="45">
        <v>0.36</v>
      </c>
      <c r="S1038" s="45">
        <v>0.31</v>
      </c>
      <c r="T1038" s="45">
        <v>0.31</v>
      </c>
      <c r="U1038" s="45">
        <v>1.04</v>
      </c>
      <c r="V1038" s="45">
        <v>0.12</v>
      </c>
      <c r="W1038" s="45">
        <v>52.62</v>
      </c>
      <c r="X1038" s="45">
        <v>0.84</v>
      </c>
      <c r="Y1038" s="45">
        <v>52.62</v>
      </c>
      <c r="Z1038" s="45">
        <v>0.75</v>
      </c>
      <c r="AA1038" s="45">
        <v>1.28</v>
      </c>
      <c r="AB1038" s="15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6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BM1039" s="56"/>
    </row>
    <row r="1040" spans="1:65" ht="15">
      <c r="B1040" s="8" t="s">
        <v>616</v>
      </c>
      <c r="BM1040" s="28" t="s">
        <v>328</v>
      </c>
    </row>
    <row r="1041" spans="1:65" ht="15">
      <c r="A1041" s="25" t="s">
        <v>65</v>
      </c>
      <c r="B1041" s="18" t="s">
        <v>110</v>
      </c>
      <c r="C1041" s="15" t="s">
        <v>111</v>
      </c>
      <c r="D1041" s="16" t="s">
        <v>227</v>
      </c>
      <c r="E1041" s="17" t="s">
        <v>227</v>
      </c>
      <c r="F1041" s="17" t="s">
        <v>227</v>
      </c>
      <c r="G1041" s="17" t="s">
        <v>227</v>
      </c>
      <c r="H1041" s="155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228</v>
      </c>
      <c r="C1042" s="9" t="s">
        <v>228</v>
      </c>
      <c r="D1042" s="153" t="s">
        <v>232</v>
      </c>
      <c r="E1042" s="154" t="s">
        <v>233</v>
      </c>
      <c r="F1042" s="154" t="s">
        <v>237</v>
      </c>
      <c r="G1042" s="154" t="s">
        <v>238</v>
      </c>
      <c r="H1042" s="155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290</v>
      </c>
      <c r="E1043" s="11" t="s">
        <v>290</v>
      </c>
      <c r="F1043" s="11" t="s">
        <v>330</v>
      </c>
      <c r="G1043" s="11" t="s">
        <v>290</v>
      </c>
      <c r="H1043" s="155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331</v>
      </c>
      <c r="E1044" s="26" t="s">
        <v>332</v>
      </c>
      <c r="F1044" s="26" t="s">
        <v>334</v>
      </c>
      <c r="G1044" s="26" t="s">
        <v>334</v>
      </c>
      <c r="H1044" s="15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8">
        <v>1</v>
      </c>
      <c r="C1045" s="14">
        <v>1</v>
      </c>
      <c r="D1045" s="21">
        <v>0.11953236269154367</v>
      </c>
      <c r="E1045" s="21">
        <v>0.113</v>
      </c>
      <c r="F1045" s="21">
        <v>0.1</v>
      </c>
      <c r="G1045" s="21">
        <v>0.12659999999999999</v>
      </c>
      <c r="H1045" s="155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0.12201596333793097</v>
      </c>
      <c r="E1046" s="11">
        <v>0.11600000000000001</v>
      </c>
      <c r="F1046" s="11">
        <v>0.1</v>
      </c>
      <c r="G1046" s="11">
        <v>0.13150000000000001</v>
      </c>
      <c r="H1046" s="15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5</v>
      </c>
    </row>
    <row r="1047" spans="1:65">
      <c r="A1047" s="30"/>
      <c r="B1047" s="19">
        <v>1</v>
      </c>
      <c r="C1047" s="9">
        <v>3</v>
      </c>
      <c r="D1047" s="11">
        <v>0.11581276838720331</v>
      </c>
      <c r="E1047" s="11">
        <v>0.115</v>
      </c>
      <c r="F1047" s="11">
        <v>0.1</v>
      </c>
      <c r="G1047" s="11">
        <v>0.12590000000000001</v>
      </c>
      <c r="H1047" s="15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0.11705317072867161</v>
      </c>
      <c r="E1048" s="11">
        <v>0.113</v>
      </c>
      <c r="F1048" s="11">
        <v>0.1</v>
      </c>
      <c r="G1048" s="151">
        <v>0.16289999999999999</v>
      </c>
      <c r="H1048" s="15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0.116734558456854</v>
      </c>
    </row>
    <row r="1049" spans="1:65">
      <c r="A1049" s="30"/>
      <c r="B1049" s="19">
        <v>1</v>
      </c>
      <c r="C1049" s="9">
        <v>5</v>
      </c>
      <c r="D1049" s="11">
        <v>0.12227754913745693</v>
      </c>
      <c r="E1049" s="11">
        <v>0.11600000000000001</v>
      </c>
      <c r="F1049" s="11">
        <v>0.1</v>
      </c>
      <c r="G1049" s="11">
        <v>0.1358</v>
      </c>
      <c r="H1049" s="155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11</v>
      </c>
    </row>
    <row r="1050" spans="1:65">
      <c r="A1050" s="30"/>
      <c r="B1050" s="19">
        <v>1</v>
      </c>
      <c r="C1050" s="9">
        <v>6</v>
      </c>
      <c r="D1050" s="11">
        <v>0.11953758868169483</v>
      </c>
      <c r="E1050" s="11">
        <v>0.12099999999999998</v>
      </c>
      <c r="F1050" s="11">
        <v>0.1</v>
      </c>
      <c r="G1050" s="11">
        <v>0.13969999999999999</v>
      </c>
      <c r="H1050" s="155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20" t="s">
        <v>267</v>
      </c>
      <c r="C1051" s="12"/>
      <c r="D1051" s="22">
        <v>0.11937156716075022</v>
      </c>
      <c r="E1051" s="22">
        <v>0.11566666666666668</v>
      </c>
      <c r="F1051" s="22">
        <v>9.9999999999999992E-2</v>
      </c>
      <c r="G1051" s="22">
        <v>0.13706666666666667</v>
      </c>
      <c r="H1051" s="155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A1052" s="30"/>
      <c r="B1052" s="3" t="s">
        <v>268</v>
      </c>
      <c r="C1052" s="29"/>
      <c r="D1052" s="11">
        <v>0.11953497568661925</v>
      </c>
      <c r="E1052" s="11">
        <v>0.11550000000000001</v>
      </c>
      <c r="F1052" s="11">
        <v>0.1</v>
      </c>
      <c r="G1052" s="11">
        <v>0.13364999999999999</v>
      </c>
      <c r="H1052" s="155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269</v>
      </c>
      <c r="C1053" s="29"/>
      <c r="D1053" s="23">
        <v>2.589632849106072E-3</v>
      </c>
      <c r="E1053" s="23">
        <v>2.9439202887759416E-3</v>
      </c>
      <c r="F1053" s="23">
        <v>1.5202354861220293E-17</v>
      </c>
      <c r="G1053" s="23">
        <v>1.3719572393725198E-2</v>
      </c>
      <c r="H1053" s="155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3" t="s">
        <v>87</v>
      </c>
      <c r="C1054" s="29"/>
      <c r="D1054" s="13">
        <v>2.1693883314933576E-2</v>
      </c>
      <c r="E1054" s="13">
        <v>2.5451760421694017E-2</v>
      </c>
      <c r="F1054" s="13">
        <v>1.5202354861220294E-16</v>
      </c>
      <c r="G1054" s="13">
        <v>0.10009415656900679</v>
      </c>
      <c r="H1054" s="155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3" t="s">
        <v>270</v>
      </c>
      <c r="C1055" s="29"/>
      <c r="D1055" s="13">
        <v>2.2589786081821384E-2</v>
      </c>
      <c r="E1055" s="13">
        <v>-9.1480346891620323E-3</v>
      </c>
      <c r="F1055" s="13">
        <v>-0.14335564958717206</v>
      </c>
      <c r="G1055" s="13">
        <v>0.17417385629918303</v>
      </c>
      <c r="H1055" s="155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A1056" s="30"/>
      <c r="B1056" s="46" t="s">
        <v>271</v>
      </c>
      <c r="C1056" s="47"/>
      <c r="D1056" s="45">
        <v>0.13</v>
      </c>
      <c r="E1056" s="45">
        <v>0.13</v>
      </c>
      <c r="F1056" s="45">
        <v>1.22</v>
      </c>
      <c r="G1056" s="45">
        <v>1.36</v>
      </c>
      <c r="H1056" s="155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6"/>
    </row>
    <row r="1057" spans="1:65">
      <c r="B1057" s="31"/>
      <c r="C1057" s="20"/>
      <c r="D1057" s="20"/>
      <c r="E1057" s="20"/>
      <c r="F1057" s="20"/>
      <c r="G1057" s="20"/>
      <c r="BM1057" s="56"/>
    </row>
    <row r="1058" spans="1:65" ht="15">
      <c r="B1058" s="8" t="s">
        <v>617</v>
      </c>
      <c r="BM1058" s="28" t="s">
        <v>67</v>
      </c>
    </row>
    <row r="1059" spans="1:65" ht="15">
      <c r="A1059" s="25" t="s">
        <v>32</v>
      </c>
      <c r="B1059" s="18" t="s">
        <v>110</v>
      </c>
      <c r="C1059" s="15" t="s">
        <v>111</v>
      </c>
      <c r="D1059" s="16" t="s">
        <v>227</v>
      </c>
      <c r="E1059" s="17" t="s">
        <v>227</v>
      </c>
      <c r="F1059" s="17" t="s">
        <v>227</v>
      </c>
      <c r="G1059" s="17" t="s">
        <v>227</v>
      </c>
      <c r="H1059" s="17" t="s">
        <v>227</v>
      </c>
      <c r="I1059" s="17" t="s">
        <v>227</v>
      </c>
      <c r="J1059" s="17" t="s">
        <v>227</v>
      </c>
      <c r="K1059" s="17" t="s">
        <v>227</v>
      </c>
      <c r="L1059" s="17" t="s">
        <v>227</v>
      </c>
      <c r="M1059" s="17" t="s">
        <v>227</v>
      </c>
      <c r="N1059" s="17" t="s">
        <v>227</v>
      </c>
      <c r="O1059" s="17" t="s">
        <v>227</v>
      </c>
      <c r="P1059" s="17" t="s">
        <v>227</v>
      </c>
      <c r="Q1059" s="17" t="s">
        <v>227</v>
      </c>
      <c r="R1059" s="17" t="s">
        <v>227</v>
      </c>
      <c r="S1059" s="17" t="s">
        <v>227</v>
      </c>
      <c r="T1059" s="17" t="s">
        <v>227</v>
      </c>
      <c r="U1059" s="17" t="s">
        <v>227</v>
      </c>
      <c r="V1059" s="17" t="s">
        <v>227</v>
      </c>
      <c r="W1059" s="17" t="s">
        <v>227</v>
      </c>
      <c r="X1059" s="17" t="s">
        <v>227</v>
      </c>
      <c r="Y1059" s="17" t="s">
        <v>227</v>
      </c>
      <c r="Z1059" s="17" t="s">
        <v>227</v>
      </c>
      <c r="AA1059" s="155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228</v>
      </c>
      <c r="C1060" s="9" t="s">
        <v>228</v>
      </c>
      <c r="D1060" s="153" t="s">
        <v>232</v>
      </c>
      <c r="E1060" s="154" t="s">
        <v>233</v>
      </c>
      <c r="F1060" s="154" t="s">
        <v>237</v>
      </c>
      <c r="G1060" s="154" t="s">
        <v>238</v>
      </c>
      <c r="H1060" s="154" t="s">
        <v>240</v>
      </c>
      <c r="I1060" s="154" t="s">
        <v>241</v>
      </c>
      <c r="J1060" s="154" t="s">
        <v>242</v>
      </c>
      <c r="K1060" s="154" t="s">
        <v>243</v>
      </c>
      <c r="L1060" s="154" t="s">
        <v>244</v>
      </c>
      <c r="M1060" s="154" t="s">
        <v>245</v>
      </c>
      <c r="N1060" s="154" t="s">
        <v>246</v>
      </c>
      <c r="O1060" s="154" t="s">
        <v>247</v>
      </c>
      <c r="P1060" s="154" t="s">
        <v>248</v>
      </c>
      <c r="Q1060" s="154" t="s">
        <v>249</v>
      </c>
      <c r="R1060" s="154" t="s">
        <v>250</v>
      </c>
      <c r="S1060" s="154" t="s">
        <v>251</v>
      </c>
      <c r="T1060" s="154" t="s">
        <v>252</v>
      </c>
      <c r="U1060" s="154" t="s">
        <v>253</v>
      </c>
      <c r="V1060" s="154" t="s">
        <v>255</v>
      </c>
      <c r="W1060" s="154" t="s">
        <v>257</v>
      </c>
      <c r="X1060" s="154" t="s">
        <v>258</v>
      </c>
      <c r="Y1060" s="154" t="s">
        <v>259</v>
      </c>
      <c r="Z1060" s="154" t="s">
        <v>260</v>
      </c>
      <c r="AA1060" s="15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290</v>
      </c>
      <c r="E1061" s="11" t="s">
        <v>290</v>
      </c>
      <c r="F1061" s="11" t="s">
        <v>330</v>
      </c>
      <c r="G1061" s="11" t="s">
        <v>290</v>
      </c>
      <c r="H1061" s="11" t="s">
        <v>330</v>
      </c>
      <c r="I1061" s="11" t="s">
        <v>290</v>
      </c>
      <c r="J1061" s="11" t="s">
        <v>290</v>
      </c>
      <c r="K1061" s="11" t="s">
        <v>290</v>
      </c>
      <c r="L1061" s="11" t="s">
        <v>290</v>
      </c>
      <c r="M1061" s="11" t="s">
        <v>290</v>
      </c>
      <c r="N1061" s="11" t="s">
        <v>290</v>
      </c>
      <c r="O1061" s="11" t="s">
        <v>330</v>
      </c>
      <c r="P1061" s="11" t="s">
        <v>330</v>
      </c>
      <c r="Q1061" s="11" t="s">
        <v>330</v>
      </c>
      <c r="R1061" s="11" t="s">
        <v>330</v>
      </c>
      <c r="S1061" s="11" t="s">
        <v>330</v>
      </c>
      <c r="T1061" s="11" t="s">
        <v>290</v>
      </c>
      <c r="U1061" s="11" t="s">
        <v>290</v>
      </c>
      <c r="V1061" s="11" t="s">
        <v>290</v>
      </c>
      <c r="W1061" s="11" t="s">
        <v>290</v>
      </c>
      <c r="X1061" s="11" t="s">
        <v>329</v>
      </c>
      <c r="Y1061" s="11" t="s">
        <v>290</v>
      </c>
      <c r="Z1061" s="11" t="s">
        <v>330</v>
      </c>
      <c r="AA1061" s="155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9"/>
      <c r="C1062" s="9"/>
      <c r="D1062" s="26" t="s">
        <v>331</v>
      </c>
      <c r="E1062" s="26" t="s">
        <v>332</v>
      </c>
      <c r="F1062" s="26" t="s">
        <v>334</v>
      </c>
      <c r="G1062" s="26" t="s">
        <v>334</v>
      </c>
      <c r="H1062" s="26" t="s">
        <v>334</v>
      </c>
      <c r="I1062" s="26" t="s">
        <v>334</v>
      </c>
      <c r="J1062" s="26" t="s">
        <v>334</v>
      </c>
      <c r="K1062" s="26" t="s">
        <v>334</v>
      </c>
      <c r="L1062" s="26" t="s">
        <v>334</v>
      </c>
      <c r="M1062" s="26" t="s">
        <v>334</v>
      </c>
      <c r="N1062" s="26" t="s">
        <v>334</v>
      </c>
      <c r="O1062" s="26" t="s">
        <v>332</v>
      </c>
      <c r="P1062" s="26" t="s">
        <v>333</v>
      </c>
      <c r="Q1062" s="26" t="s">
        <v>333</v>
      </c>
      <c r="R1062" s="26" t="s">
        <v>332</v>
      </c>
      <c r="S1062" s="26" t="s">
        <v>334</v>
      </c>
      <c r="T1062" s="26" t="s">
        <v>266</v>
      </c>
      <c r="U1062" s="26" t="s">
        <v>333</v>
      </c>
      <c r="V1062" s="26" t="s">
        <v>332</v>
      </c>
      <c r="W1062" s="26" t="s">
        <v>334</v>
      </c>
      <c r="X1062" s="26" t="s">
        <v>331</v>
      </c>
      <c r="Y1062" s="26" t="s">
        <v>334</v>
      </c>
      <c r="Z1062" s="26" t="s">
        <v>333</v>
      </c>
      <c r="AA1062" s="155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3</v>
      </c>
    </row>
    <row r="1063" spans="1:65">
      <c r="A1063" s="30"/>
      <c r="B1063" s="18">
        <v>1</v>
      </c>
      <c r="C1063" s="14">
        <v>1</v>
      </c>
      <c r="D1063" s="21">
        <v>3.7273967996441275</v>
      </c>
      <c r="E1063" s="21">
        <v>3.7</v>
      </c>
      <c r="F1063" s="21">
        <v>3.7</v>
      </c>
      <c r="G1063" s="21">
        <v>3.2606999999999999</v>
      </c>
      <c r="H1063" s="149">
        <v>2.84</v>
      </c>
      <c r="I1063" s="21">
        <v>2.81</v>
      </c>
      <c r="J1063" s="21">
        <v>3.76</v>
      </c>
      <c r="K1063" s="21">
        <v>3.76</v>
      </c>
      <c r="L1063" s="21">
        <v>3.65</v>
      </c>
      <c r="M1063" s="21">
        <v>3.87</v>
      </c>
      <c r="N1063" s="21">
        <v>3.05</v>
      </c>
      <c r="O1063" s="21">
        <v>3.245420681593318</v>
      </c>
      <c r="P1063" s="21">
        <v>3.4</v>
      </c>
      <c r="Q1063" s="21">
        <v>3.36</v>
      </c>
      <c r="R1063" s="21">
        <v>3.73</v>
      </c>
      <c r="S1063" s="21">
        <v>2.99</v>
      </c>
      <c r="T1063" s="21">
        <v>3.2</v>
      </c>
      <c r="U1063" s="21">
        <v>3.39</v>
      </c>
      <c r="V1063" s="21">
        <v>3.43</v>
      </c>
      <c r="W1063" s="21">
        <v>3.18</v>
      </c>
      <c r="X1063" s="149" t="s">
        <v>104</v>
      </c>
      <c r="Y1063" s="149">
        <v>3.72</v>
      </c>
      <c r="Z1063" s="21">
        <v>3.52</v>
      </c>
      <c r="AA1063" s="155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2</v>
      </c>
      <c r="D1064" s="11">
        <v>3.1073260510505931</v>
      </c>
      <c r="E1064" s="11">
        <v>3.54</v>
      </c>
      <c r="F1064" s="11">
        <v>3.5</v>
      </c>
      <c r="G1064" s="11">
        <v>3.3428</v>
      </c>
      <c r="H1064" s="150">
        <v>2.97</v>
      </c>
      <c r="I1064" s="11">
        <v>2.86</v>
      </c>
      <c r="J1064" s="11">
        <v>3.41</v>
      </c>
      <c r="K1064" s="11">
        <v>3.49</v>
      </c>
      <c r="L1064" s="11">
        <v>3.6</v>
      </c>
      <c r="M1064" s="11">
        <v>3.25</v>
      </c>
      <c r="N1064" s="11">
        <v>3.13</v>
      </c>
      <c r="O1064" s="11">
        <v>3.6399203820000006</v>
      </c>
      <c r="P1064" s="11">
        <v>3.7</v>
      </c>
      <c r="Q1064" s="11">
        <v>3.73</v>
      </c>
      <c r="R1064" s="11">
        <v>3.74</v>
      </c>
      <c r="S1064" s="11">
        <v>3.12</v>
      </c>
      <c r="T1064" s="11">
        <v>3.3</v>
      </c>
      <c r="U1064" s="11">
        <v>3.14</v>
      </c>
      <c r="V1064" s="11">
        <v>3.38</v>
      </c>
      <c r="W1064" s="11">
        <v>2.86</v>
      </c>
      <c r="X1064" s="150" t="s">
        <v>104</v>
      </c>
      <c r="Y1064" s="150">
        <v>4.68</v>
      </c>
      <c r="Z1064" s="11">
        <v>3.3</v>
      </c>
      <c r="AA1064" s="15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32</v>
      </c>
    </row>
    <row r="1065" spans="1:65">
      <c r="A1065" s="30"/>
      <c r="B1065" s="19">
        <v>1</v>
      </c>
      <c r="C1065" s="9">
        <v>3</v>
      </c>
      <c r="D1065" s="11">
        <v>3.7438696846821924</v>
      </c>
      <c r="E1065" s="11">
        <v>3.58</v>
      </c>
      <c r="F1065" s="11">
        <v>3.7</v>
      </c>
      <c r="G1065" s="11">
        <v>3.1613000000000002</v>
      </c>
      <c r="H1065" s="151">
        <v>3.62</v>
      </c>
      <c r="I1065" s="11">
        <v>3.51</v>
      </c>
      <c r="J1065" s="11">
        <v>3.52</v>
      </c>
      <c r="K1065" s="11">
        <v>3.35</v>
      </c>
      <c r="L1065" s="11">
        <v>3.13</v>
      </c>
      <c r="M1065" s="11">
        <v>3.56</v>
      </c>
      <c r="N1065" s="11">
        <v>2.99</v>
      </c>
      <c r="O1065" s="11">
        <v>3.2572742907944541</v>
      </c>
      <c r="P1065" s="11">
        <v>3.6</v>
      </c>
      <c r="Q1065" s="11">
        <v>3.52</v>
      </c>
      <c r="R1065" s="151">
        <v>3.9099999999999997</v>
      </c>
      <c r="S1065" s="11">
        <v>3.55</v>
      </c>
      <c r="T1065" s="11">
        <v>3.3</v>
      </c>
      <c r="U1065" s="11">
        <v>3.38</v>
      </c>
      <c r="V1065" s="11">
        <v>4.05</v>
      </c>
      <c r="W1065" s="11">
        <v>3.18</v>
      </c>
      <c r="X1065" s="150" t="s">
        <v>104</v>
      </c>
      <c r="Y1065" s="150">
        <v>4.3600000000000003</v>
      </c>
      <c r="Z1065" s="11">
        <v>3.46</v>
      </c>
      <c r="AA1065" s="15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</v>
      </c>
    </row>
    <row r="1066" spans="1:65">
      <c r="A1066" s="30"/>
      <c r="B1066" s="19">
        <v>1</v>
      </c>
      <c r="C1066" s="9">
        <v>4</v>
      </c>
      <c r="D1066" s="11">
        <v>3.9876999565010829</v>
      </c>
      <c r="E1066" s="11">
        <v>3.66</v>
      </c>
      <c r="F1066" s="11">
        <v>3.5</v>
      </c>
      <c r="G1066" s="11">
        <v>3.5461</v>
      </c>
      <c r="H1066" s="150">
        <v>2.87</v>
      </c>
      <c r="I1066" s="11">
        <v>3.5</v>
      </c>
      <c r="J1066" s="11">
        <v>3.26</v>
      </c>
      <c r="K1066" s="11">
        <v>3.67</v>
      </c>
      <c r="L1066" s="11">
        <v>3.39</v>
      </c>
      <c r="M1066" s="11">
        <v>3.53</v>
      </c>
      <c r="N1066" s="11">
        <v>3.44</v>
      </c>
      <c r="O1066" s="11">
        <v>3.3915568026476994</v>
      </c>
      <c r="P1066" s="11">
        <v>3.4</v>
      </c>
      <c r="Q1066" s="11">
        <v>3.39</v>
      </c>
      <c r="R1066" s="11">
        <v>3.75</v>
      </c>
      <c r="S1066" s="11">
        <v>3.48</v>
      </c>
      <c r="T1066" s="11">
        <v>3.4</v>
      </c>
      <c r="U1066" s="11">
        <v>3.62</v>
      </c>
      <c r="V1066" s="11">
        <v>3.6</v>
      </c>
      <c r="W1066" s="11">
        <v>3.36</v>
      </c>
      <c r="X1066" s="150" t="s">
        <v>104</v>
      </c>
      <c r="Y1066" s="150">
        <v>4.75</v>
      </c>
      <c r="Z1066" s="151">
        <v>4.25</v>
      </c>
      <c r="AA1066" s="15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3.4652646279389123</v>
      </c>
    </row>
    <row r="1067" spans="1:65">
      <c r="A1067" s="30"/>
      <c r="B1067" s="19">
        <v>1</v>
      </c>
      <c r="C1067" s="9">
        <v>5</v>
      </c>
      <c r="D1067" s="11">
        <v>3.5256170706944503</v>
      </c>
      <c r="E1067" s="11">
        <v>3.7</v>
      </c>
      <c r="F1067" s="11">
        <v>4.0999999999999996</v>
      </c>
      <c r="G1067" s="11">
        <v>3.2330000000000001</v>
      </c>
      <c r="H1067" s="150">
        <v>2.86</v>
      </c>
      <c r="I1067" s="11">
        <v>3.76</v>
      </c>
      <c r="J1067" s="11">
        <v>4.01</v>
      </c>
      <c r="K1067" s="11">
        <v>3.8800000000000003</v>
      </c>
      <c r="L1067" s="11">
        <v>3.8299999999999996</v>
      </c>
      <c r="M1067" s="11">
        <v>3.47</v>
      </c>
      <c r="N1067" s="11">
        <v>3.68</v>
      </c>
      <c r="O1067" s="11">
        <v>3.71733821748</v>
      </c>
      <c r="P1067" s="11">
        <v>3.1</v>
      </c>
      <c r="Q1067" s="11">
        <v>3.25</v>
      </c>
      <c r="R1067" s="11">
        <v>3.78</v>
      </c>
      <c r="S1067" s="11">
        <v>3.32</v>
      </c>
      <c r="T1067" s="11">
        <v>3.4</v>
      </c>
      <c r="U1067" s="11">
        <v>3.31</v>
      </c>
      <c r="V1067" s="11">
        <v>4.0199999999999996</v>
      </c>
      <c r="W1067" s="11">
        <v>2.85</v>
      </c>
      <c r="X1067" s="150" t="s">
        <v>104</v>
      </c>
      <c r="Y1067" s="150">
        <v>3.64</v>
      </c>
      <c r="Z1067" s="11">
        <v>3.26</v>
      </c>
      <c r="AA1067" s="15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121</v>
      </c>
    </row>
    <row r="1068" spans="1:65">
      <c r="A1068" s="30"/>
      <c r="B1068" s="19">
        <v>1</v>
      </c>
      <c r="C1068" s="9">
        <v>6</v>
      </c>
      <c r="D1068" s="11">
        <v>3.2733622644616669</v>
      </c>
      <c r="E1068" s="11">
        <v>3.59</v>
      </c>
      <c r="F1068" s="11">
        <v>4</v>
      </c>
      <c r="G1068" s="11">
        <v>3.3864999999999998</v>
      </c>
      <c r="H1068" s="150">
        <v>2.67</v>
      </c>
      <c r="I1068" s="11">
        <v>3.3</v>
      </c>
      <c r="J1068" s="11">
        <v>2.84</v>
      </c>
      <c r="K1068" s="11">
        <v>3.38</v>
      </c>
      <c r="L1068" s="11">
        <v>4.01</v>
      </c>
      <c r="M1068" s="11">
        <v>3.51</v>
      </c>
      <c r="N1068" s="11">
        <v>2.98</v>
      </c>
      <c r="O1068" s="11">
        <v>3.7465731511200002</v>
      </c>
      <c r="P1068" s="11">
        <v>3.9</v>
      </c>
      <c r="Q1068" s="11">
        <v>3.44</v>
      </c>
      <c r="R1068" s="11">
        <v>3.76</v>
      </c>
      <c r="S1068" s="11">
        <v>3.7</v>
      </c>
      <c r="T1068" s="11">
        <v>3.1</v>
      </c>
      <c r="U1068" s="11">
        <v>3.23</v>
      </c>
      <c r="V1068" s="11">
        <v>3.44</v>
      </c>
      <c r="W1068" s="151">
        <v>2.58</v>
      </c>
      <c r="X1068" s="150" t="s">
        <v>104</v>
      </c>
      <c r="Y1068" s="150">
        <v>3.7</v>
      </c>
      <c r="Z1068" s="11">
        <v>3.51</v>
      </c>
      <c r="AA1068" s="15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20" t="s">
        <v>267</v>
      </c>
      <c r="C1069" s="12"/>
      <c r="D1069" s="22">
        <v>3.5608786378390191</v>
      </c>
      <c r="E1069" s="22">
        <v>3.6283333333333334</v>
      </c>
      <c r="F1069" s="22">
        <v>3.75</v>
      </c>
      <c r="G1069" s="22">
        <v>3.321733333333333</v>
      </c>
      <c r="H1069" s="22">
        <v>2.9716666666666662</v>
      </c>
      <c r="I1069" s="22">
        <v>3.2899999999999996</v>
      </c>
      <c r="J1069" s="22">
        <v>3.4666666666666668</v>
      </c>
      <c r="K1069" s="22">
        <v>3.5883333333333329</v>
      </c>
      <c r="L1069" s="22">
        <v>3.6016666666666666</v>
      </c>
      <c r="M1069" s="22">
        <v>3.5316666666666663</v>
      </c>
      <c r="N1069" s="22">
        <v>3.2116666666666664</v>
      </c>
      <c r="O1069" s="22">
        <v>3.4996805876059116</v>
      </c>
      <c r="P1069" s="22">
        <v>3.5166666666666662</v>
      </c>
      <c r="Q1069" s="22">
        <v>3.4483333333333337</v>
      </c>
      <c r="R1069" s="22">
        <v>3.7783333333333338</v>
      </c>
      <c r="S1069" s="22">
        <v>3.36</v>
      </c>
      <c r="T1069" s="22">
        <v>3.2833333333333337</v>
      </c>
      <c r="U1069" s="22">
        <v>3.3450000000000002</v>
      </c>
      <c r="V1069" s="22">
        <v>3.6533333333333329</v>
      </c>
      <c r="W1069" s="22">
        <v>3.0016666666666665</v>
      </c>
      <c r="X1069" s="22" t="s">
        <v>750</v>
      </c>
      <c r="Y1069" s="22">
        <v>4.1416666666666666</v>
      </c>
      <c r="Z1069" s="22">
        <v>3.5499999999999994</v>
      </c>
      <c r="AA1069" s="15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3" t="s">
        <v>268</v>
      </c>
      <c r="C1070" s="29"/>
      <c r="D1070" s="11">
        <v>3.6265069351692887</v>
      </c>
      <c r="E1070" s="11">
        <v>3.625</v>
      </c>
      <c r="F1070" s="11">
        <v>3.7</v>
      </c>
      <c r="G1070" s="11">
        <v>3.3017500000000002</v>
      </c>
      <c r="H1070" s="11">
        <v>2.8650000000000002</v>
      </c>
      <c r="I1070" s="11">
        <v>3.4</v>
      </c>
      <c r="J1070" s="11">
        <v>3.4649999999999999</v>
      </c>
      <c r="K1070" s="11">
        <v>3.58</v>
      </c>
      <c r="L1070" s="11">
        <v>3.625</v>
      </c>
      <c r="M1070" s="11">
        <v>3.5199999999999996</v>
      </c>
      <c r="N1070" s="11">
        <v>3.09</v>
      </c>
      <c r="O1070" s="11">
        <v>3.5157385923238502</v>
      </c>
      <c r="P1070" s="11">
        <v>3.5</v>
      </c>
      <c r="Q1070" s="11">
        <v>3.415</v>
      </c>
      <c r="R1070" s="11">
        <v>3.7549999999999999</v>
      </c>
      <c r="S1070" s="11">
        <v>3.4</v>
      </c>
      <c r="T1070" s="11">
        <v>3.3</v>
      </c>
      <c r="U1070" s="11">
        <v>3.3449999999999998</v>
      </c>
      <c r="V1070" s="11">
        <v>3.52</v>
      </c>
      <c r="W1070" s="11">
        <v>3.02</v>
      </c>
      <c r="X1070" s="11" t="s">
        <v>750</v>
      </c>
      <c r="Y1070" s="11">
        <v>4.04</v>
      </c>
      <c r="Z1070" s="11">
        <v>3.4849999999999999</v>
      </c>
      <c r="AA1070" s="15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3" t="s">
        <v>269</v>
      </c>
      <c r="C1071" s="29"/>
      <c r="D1071" s="23">
        <v>0.32649944917569595</v>
      </c>
      <c r="E1071" s="23">
        <v>6.7651065524991394E-2</v>
      </c>
      <c r="F1071" s="23">
        <v>0.25099800796022254</v>
      </c>
      <c r="G1071" s="23">
        <v>0.13587969188464716</v>
      </c>
      <c r="H1071" s="23">
        <v>0.33210941971987012</v>
      </c>
      <c r="I1071" s="23">
        <v>0.3817852799676783</v>
      </c>
      <c r="J1071" s="23">
        <v>0.40564352166239065</v>
      </c>
      <c r="K1071" s="23">
        <v>0.21498061928152193</v>
      </c>
      <c r="L1071" s="23">
        <v>0.31256465997720634</v>
      </c>
      <c r="M1071" s="23">
        <v>0.1994408851431087</v>
      </c>
      <c r="N1071" s="23">
        <v>0.28533605917701094</v>
      </c>
      <c r="O1071" s="23">
        <v>0.22938947103375404</v>
      </c>
      <c r="P1071" s="23">
        <v>0.27868739954771304</v>
      </c>
      <c r="Q1071" s="23">
        <v>0.16436747447918845</v>
      </c>
      <c r="R1071" s="23">
        <v>6.6758270399004865E-2</v>
      </c>
      <c r="S1071" s="23">
        <v>0.26914680009244019</v>
      </c>
      <c r="T1071" s="23">
        <v>0.11690451944500112</v>
      </c>
      <c r="U1071" s="23">
        <v>0.16452963258939102</v>
      </c>
      <c r="V1071" s="23">
        <v>0.30487155765447616</v>
      </c>
      <c r="W1071" s="23">
        <v>0.28736156087178161</v>
      </c>
      <c r="X1071" s="23" t="s">
        <v>750</v>
      </c>
      <c r="Y1071" s="23">
        <v>0.5161556612754199</v>
      </c>
      <c r="Z1071" s="23">
        <v>0.35977770914830182</v>
      </c>
      <c r="AA1071" s="209"/>
      <c r="AB1071" s="210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F1071" s="210"/>
      <c r="BG1071" s="210"/>
      <c r="BH1071" s="210"/>
      <c r="BI1071" s="210"/>
      <c r="BJ1071" s="210"/>
      <c r="BK1071" s="210"/>
      <c r="BL1071" s="210"/>
      <c r="BM1071" s="57"/>
    </row>
    <row r="1072" spans="1:65">
      <c r="A1072" s="30"/>
      <c r="B1072" s="3" t="s">
        <v>87</v>
      </c>
      <c r="C1072" s="29"/>
      <c r="D1072" s="13">
        <v>9.1690698387249109E-2</v>
      </c>
      <c r="E1072" s="13">
        <v>1.8645217875514392E-2</v>
      </c>
      <c r="F1072" s="13">
        <v>6.6932802122726009E-2</v>
      </c>
      <c r="G1072" s="13">
        <v>4.0906261354909233E-2</v>
      </c>
      <c r="H1072" s="13">
        <v>0.11175863815587331</v>
      </c>
      <c r="I1072" s="13">
        <v>0.11604415804488703</v>
      </c>
      <c r="J1072" s="13">
        <v>0.11701255432568961</v>
      </c>
      <c r="K1072" s="13">
        <v>5.9910994690623859E-2</v>
      </c>
      <c r="L1072" s="13">
        <v>8.6783339188488573E-2</v>
      </c>
      <c r="M1072" s="13">
        <v>5.6472171347741969E-2</v>
      </c>
      <c r="N1072" s="13">
        <v>8.8843609499847723E-2</v>
      </c>
      <c r="O1072" s="13">
        <v>6.5545830624124626E-2</v>
      </c>
      <c r="P1072" s="13">
        <v>7.92476017671222E-2</v>
      </c>
      <c r="Q1072" s="13">
        <v>4.7665773169411819E-2</v>
      </c>
      <c r="R1072" s="13">
        <v>1.7668708530834985E-2</v>
      </c>
      <c r="S1072" s="13">
        <v>8.0103214313226243E-2</v>
      </c>
      <c r="T1072" s="13">
        <v>3.5605437394416579E-2</v>
      </c>
      <c r="U1072" s="13">
        <v>4.918673620011689E-2</v>
      </c>
      <c r="V1072" s="13">
        <v>8.3450243883524511E-2</v>
      </c>
      <c r="W1072" s="13">
        <v>9.5734001400926694E-2</v>
      </c>
      <c r="X1072" s="13" t="s">
        <v>750</v>
      </c>
      <c r="Y1072" s="13">
        <v>0.12462510936227443</v>
      </c>
      <c r="Z1072" s="13">
        <v>0.10134583356290194</v>
      </c>
      <c r="AA1072" s="15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270</v>
      </c>
      <c r="C1073" s="29"/>
      <c r="D1073" s="13">
        <v>2.759212359402885E-2</v>
      </c>
      <c r="E1073" s="13">
        <v>4.7058081532841634E-2</v>
      </c>
      <c r="F1073" s="13">
        <v>8.2168435208494817E-2</v>
      </c>
      <c r="G1073" s="13">
        <v>-4.1420009729805196E-2</v>
      </c>
      <c r="H1073" s="13">
        <v>-0.14244163556589062</v>
      </c>
      <c r="I1073" s="13">
        <v>-5.0577559510413983E-2</v>
      </c>
      <c r="J1073" s="13">
        <v>4.0459788163094146E-4</v>
      </c>
      <c r="K1073" s="13">
        <v>3.5514951557284125E-2</v>
      </c>
      <c r="L1073" s="13">
        <v>3.9362661549136702E-2</v>
      </c>
      <c r="M1073" s="13">
        <v>1.9162184091911394E-2</v>
      </c>
      <c r="N1073" s="13">
        <v>-7.3182855712546901E-2</v>
      </c>
      <c r="O1073" s="13">
        <v>9.9316973917427109E-3</v>
      </c>
      <c r="P1073" s="13">
        <v>1.4833510351077273E-2</v>
      </c>
      <c r="Q1073" s="13">
        <v>-4.8860033571661576E-3</v>
      </c>
      <c r="R1073" s="13">
        <v>9.0344818941181515E-2</v>
      </c>
      <c r="S1073" s="13">
        <v>-3.0377082053188564E-2</v>
      </c>
      <c r="T1073" s="13">
        <v>-5.2501414506339938E-2</v>
      </c>
      <c r="U1073" s="13">
        <v>-3.4705755794022464E-2</v>
      </c>
      <c r="V1073" s="13">
        <v>5.4272537767564577E-2</v>
      </c>
      <c r="W1073" s="13">
        <v>-0.1337842880842226</v>
      </c>
      <c r="X1073" s="13" t="s">
        <v>750</v>
      </c>
      <c r="Y1073" s="13">
        <v>0.19519491621915996</v>
      </c>
      <c r="Z1073" s="13">
        <v>2.4452785330708382E-2</v>
      </c>
      <c r="AA1073" s="15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46" t="s">
        <v>271</v>
      </c>
      <c r="C1074" s="47"/>
      <c r="D1074" s="45">
        <v>0.27</v>
      </c>
      <c r="E1074" s="45">
        <v>0.56000000000000005</v>
      </c>
      <c r="F1074" s="45">
        <v>1.1000000000000001</v>
      </c>
      <c r="G1074" s="45">
        <v>0.78</v>
      </c>
      <c r="H1074" s="45">
        <v>2.3199999999999998</v>
      </c>
      <c r="I1074" s="45">
        <v>0.92</v>
      </c>
      <c r="J1074" s="45">
        <v>0.14000000000000001</v>
      </c>
      <c r="K1074" s="45">
        <v>0.39</v>
      </c>
      <c r="L1074" s="45">
        <v>0.45</v>
      </c>
      <c r="M1074" s="45">
        <v>0.14000000000000001</v>
      </c>
      <c r="N1074" s="45">
        <v>1.26</v>
      </c>
      <c r="O1074" s="45">
        <v>0</v>
      </c>
      <c r="P1074" s="45">
        <v>7.0000000000000007E-2</v>
      </c>
      <c r="Q1074" s="45">
        <v>0.23</v>
      </c>
      <c r="R1074" s="45">
        <v>1.22</v>
      </c>
      <c r="S1074" s="45">
        <v>0.61</v>
      </c>
      <c r="T1074" s="45">
        <v>0.95</v>
      </c>
      <c r="U1074" s="45">
        <v>0.68</v>
      </c>
      <c r="V1074" s="45">
        <v>0.67</v>
      </c>
      <c r="W1074" s="45">
        <v>2.19</v>
      </c>
      <c r="X1074" s="45">
        <v>4.3899999999999997</v>
      </c>
      <c r="Y1074" s="45">
        <v>2.82</v>
      </c>
      <c r="Z1074" s="45">
        <v>0.22</v>
      </c>
      <c r="AA1074" s="15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BM1075" s="56"/>
    </row>
    <row r="1076" spans="1:65" ht="15">
      <c r="B1076" s="8" t="s">
        <v>618</v>
      </c>
      <c r="BM1076" s="28" t="s">
        <v>67</v>
      </c>
    </row>
    <row r="1077" spans="1:65" ht="15">
      <c r="A1077" s="25" t="s">
        <v>66</v>
      </c>
      <c r="B1077" s="18" t="s">
        <v>110</v>
      </c>
      <c r="C1077" s="15" t="s">
        <v>111</v>
      </c>
      <c r="D1077" s="16" t="s">
        <v>227</v>
      </c>
      <c r="E1077" s="17" t="s">
        <v>227</v>
      </c>
      <c r="F1077" s="17" t="s">
        <v>227</v>
      </c>
      <c r="G1077" s="17" t="s">
        <v>227</v>
      </c>
      <c r="H1077" s="17" t="s">
        <v>227</v>
      </c>
      <c r="I1077" s="17" t="s">
        <v>227</v>
      </c>
      <c r="J1077" s="17" t="s">
        <v>227</v>
      </c>
      <c r="K1077" s="17" t="s">
        <v>227</v>
      </c>
      <c r="L1077" s="17" t="s">
        <v>227</v>
      </c>
      <c r="M1077" s="17" t="s">
        <v>227</v>
      </c>
      <c r="N1077" s="17" t="s">
        <v>227</v>
      </c>
      <c r="O1077" s="17" t="s">
        <v>227</v>
      </c>
      <c r="P1077" s="17" t="s">
        <v>227</v>
      </c>
      <c r="Q1077" s="17" t="s">
        <v>227</v>
      </c>
      <c r="R1077" s="17" t="s">
        <v>227</v>
      </c>
      <c r="S1077" s="17" t="s">
        <v>227</v>
      </c>
      <c r="T1077" s="17" t="s">
        <v>227</v>
      </c>
      <c r="U1077" s="17" t="s">
        <v>227</v>
      </c>
      <c r="V1077" s="17" t="s">
        <v>227</v>
      </c>
      <c r="W1077" s="17" t="s">
        <v>227</v>
      </c>
      <c r="X1077" s="17" t="s">
        <v>227</v>
      </c>
      <c r="Y1077" s="17" t="s">
        <v>227</v>
      </c>
      <c r="Z1077" s="17" t="s">
        <v>227</v>
      </c>
      <c r="AA1077" s="17" t="s">
        <v>227</v>
      </c>
      <c r="AB1077" s="17" t="s">
        <v>227</v>
      </c>
      <c r="AC1077" s="17" t="s">
        <v>227</v>
      </c>
      <c r="AD1077" s="155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228</v>
      </c>
      <c r="C1078" s="9" t="s">
        <v>228</v>
      </c>
      <c r="D1078" s="153" t="s">
        <v>232</v>
      </c>
      <c r="E1078" s="154" t="s">
        <v>233</v>
      </c>
      <c r="F1078" s="154" t="s">
        <v>292</v>
      </c>
      <c r="G1078" s="154" t="s">
        <v>237</v>
      </c>
      <c r="H1078" s="154" t="s">
        <v>238</v>
      </c>
      <c r="I1078" s="154" t="s">
        <v>239</v>
      </c>
      <c r="J1078" s="154" t="s">
        <v>241</v>
      </c>
      <c r="K1078" s="154" t="s">
        <v>242</v>
      </c>
      <c r="L1078" s="154" t="s">
        <v>243</v>
      </c>
      <c r="M1078" s="154" t="s">
        <v>244</v>
      </c>
      <c r="N1078" s="154" t="s">
        <v>245</v>
      </c>
      <c r="O1078" s="154" t="s">
        <v>246</v>
      </c>
      <c r="P1078" s="154" t="s">
        <v>247</v>
      </c>
      <c r="Q1078" s="154" t="s">
        <v>248</v>
      </c>
      <c r="R1078" s="154" t="s">
        <v>249</v>
      </c>
      <c r="S1078" s="154" t="s">
        <v>250</v>
      </c>
      <c r="T1078" s="154" t="s">
        <v>251</v>
      </c>
      <c r="U1078" s="154" t="s">
        <v>252</v>
      </c>
      <c r="V1078" s="154" t="s">
        <v>253</v>
      </c>
      <c r="W1078" s="154" t="s">
        <v>254</v>
      </c>
      <c r="X1078" s="154" t="s">
        <v>255</v>
      </c>
      <c r="Y1078" s="154" t="s">
        <v>256</v>
      </c>
      <c r="Z1078" s="154" t="s">
        <v>257</v>
      </c>
      <c r="AA1078" s="154" t="s">
        <v>258</v>
      </c>
      <c r="AB1078" s="154" t="s">
        <v>259</v>
      </c>
      <c r="AC1078" s="154" t="s">
        <v>260</v>
      </c>
      <c r="AD1078" s="155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290</v>
      </c>
      <c r="E1079" s="11" t="s">
        <v>329</v>
      </c>
      <c r="F1079" s="11" t="s">
        <v>330</v>
      </c>
      <c r="G1079" s="11" t="s">
        <v>330</v>
      </c>
      <c r="H1079" s="11" t="s">
        <v>329</v>
      </c>
      <c r="I1079" s="11" t="s">
        <v>329</v>
      </c>
      <c r="J1079" s="11" t="s">
        <v>290</v>
      </c>
      <c r="K1079" s="11" t="s">
        <v>290</v>
      </c>
      <c r="L1079" s="11" t="s">
        <v>290</v>
      </c>
      <c r="M1079" s="11" t="s">
        <v>290</v>
      </c>
      <c r="N1079" s="11" t="s">
        <v>290</v>
      </c>
      <c r="O1079" s="11" t="s">
        <v>290</v>
      </c>
      <c r="P1079" s="11" t="s">
        <v>330</v>
      </c>
      <c r="Q1079" s="11" t="s">
        <v>330</v>
      </c>
      <c r="R1079" s="11" t="s">
        <v>330</v>
      </c>
      <c r="S1079" s="11" t="s">
        <v>330</v>
      </c>
      <c r="T1079" s="11" t="s">
        <v>330</v>
      </c>
      <c r="U1079" s="11" t="s">
        <v>290</v>
      </c>
      <c r="V1079" s="11" t="s">
        <v>329</v>
      </c>
      <c r="W1079" s="11" t="s">
        <v>329</v>
      </c>
      <c r="X1079" s="11" t="s">
        <v>290</v>
      </c>
      <c r="Y1079" s="11" t="s">
        <v>330</v>
      </c>
      <c r="Z1079" s="11" t="s">
        <v>290</v>
      </c>
      <c r="AA1079" s="11" t="s">
        <v>329</v>
      </c>
      <c r="AB1079" s="11" t="s">
        <v>290</v>
      </c>
      <c r="AC1079" s="11" t="s">
        <v>330</v>
      </c>
      <c r="AD1079" s="155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0</v>
      </c>
    </row>
    <row r="1080" spans="1:65">
      <c r="A1080" s="30"/>
      <c r="B1080" s="19"/>
      <c r="C1080" s="9"/>
      <c r="D1080" s="26" t="s">
        <v>331</v>
      </c>
      <c r="E1080" s="26" t="s">
        <v>332</v>
      </c>
      <c r="F1080" s="26" t="s">
        <v>333</v>
      </c>
      <c r="G1080" s="26" t="s">
        <v>334</v>
      </c>
      <c r="H1080" s="26" t="s">
        <v>334</v>
      </c>
      <c r="I1080" s="26" t="s">
        <v>334</v>
      </c>
      <c r="J1080" s="26" t="s">
        <v>334</v>
      </c>
      <c r="K1080" s="26" t="s">
        <v>334</v>
      </c>
      <c r="L1080" s="26" t="s">
        <v>334</v>
      </c>
      <c r="M1080" s="26" t="s">
        <v>334</v>
      </c>
      <c r="N1080" s="26" t="s">
        <v>334</v>
      </c>
      <c r="O1080" s="26" t="s">
        <v>334</v>
      </c>
      <c r="P1080" s="26" t="s">
        <v>332</v>
      </c>
      <c r="Q1080" s="26" t="s">
        <v>333</v>
      </c>
      <c r="R1080" s="26" t="s">
        <v>333</v>
      </c>
      <c r="S1080" s="26" t="s">
        <v>332</v>
      </c>
      <c r="T1080" s="26" t="s">
        <v>334</v>
      </c>
      <c r="U1080" s="26" t="s">
        <v>266</v>
      </c>
      <c r="V1080" s="26" t="s">
        <v>333</v>
      </c>
      <c r="W1080" s="26" t="s">
        <v>332</v>
      </c>
      <c r="X1080" s="26" t="s">
        <v>332</v>
      </c>
      <c r="Y1080" s="26" t="s">
        <v>334</v>
      </c>
      <c r="Z1080" s="26" t="s">
        <v>334</v>
      </c>
      <c r="AA1080" s="26" t="s">
        <v>331</v>
      </c>
      <c r="AB1080" s="26" t="s">
        <v>334</v>
      </c>
      <c r="AC1080" s="26" t="s">
        <v>333</v>
      </c>
      <c r="AD1080" s="155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8">
        <v>1</v>
      </c>
      <c r="C1081" s="14">
        <v>1</v>
      </c>
      <c r="D1081" s="217">
        <v>60.350968383617847</v>
      </c>
      <c r="E1081" s="217">
        <v>61</v>
      </c>
      <c r="F1081" s="217">
        <v>65.497605919999998</v>
      </c>
      <c r="G1081" s="217">
        <v>63</v>
      </c>
      <c r="H1081" s="217">
        <v>59.254100000000001</v>
      </c>
      <c r="I1081" s="217">
        <v>61</v>
      </c>
      <c r="J1081" s="217">
        <v>59</v>
      </c>
      <c r="K1081" s="217">
        <v>62</v>
      </c>
      <c r="L1081" s="217">
        <v>62</v>
      </c>
      <c r="M1081" s="217">
        <v>60</v>
      </c>
      <c r="N1081" s="217">
        <v>63</v>
      </c>
      <c r="O1081" s="217">
        <v>59</v>
      </c>
      <c r="P1081" s="217">
        <v>57.667339760800004</v>
      </c>
      <c r="Q1081" s="217">
        <v>65</v>
      </c>
      <c r="R1081" s="217">
        <v>58</v>
      </c>
      <c r="S1081" s="217">
        <v>59</v>
      </c>
      <c r="T1081" s="218">
        <v>53.8</v>
      </c>
      <c r="U1081" s="217">
        <v>58</v>
      </c>
      <c r="V1081" s="217">
        <v>62</v>
      </c>
      <c r="W1081" s="217">
        <v>59</v>
      </c>
      <c r="X1081" s="217">
        <v>60</v>
      </c>
      <c r="Y1081" s="217">
        <v>65.34</v>
      </c>
      <c r="Z1081" s="218">
        <v>54.3</v>
      </c>
      <c r="AA1081" s="217">
        <v>62.350000000000009</v>
      </c>
      <c r="AB1081" s="218">
        <v>70.7</v>
      </c>
      <c r="AC1081" s="217">
        <v>58</v>
      </c>
      <c r="AD1081" s="220"/>
      <c r="AE1081" s="221"/>
      <c r="AF1081" s="221"/>
      <c r="AG1081" s="221"/>
      <c r="AH1081" s="221"/>
      <c r="AI1081" s="221"/>
      <c r="AJ1081" s="221"/>
      <c r="AK1081" s="221"/>
      <c r="AL1081" s="221"/>
      <c r="AM1081" s="221"/>
      <c r="AN1081" s="221"/>
      <c r="AO1081" s="221"/>
      <c r="AP1081" s="221"/>
      <c r="AQ1081" s="221"/>
      <c r="AR1081" s="221"/>
      <c r="AS1081" s="221"/>
      <c r="AT1081" s="221"/>
      <c r="AU1081" s="221"/>
      <c r="AV1081" s="221"/>
      <c r="AW1081" s="221"/>
      <c r="AX1081" s="221"/>
      <c r="AY1081" s="221"/>
      <c r="AZ1081" s="221"/>
      <c r="BA1081" s="221"/>
      <c r="BB1081" s="221"/>
      <c r="BC1081" s="221"/>
      <c r="BD1081" s="221"/>
      <c r="BE1081" s="221"/>
      <c r="BF1081" s="221"/>
      <c r="BG1081" s="221"/>
      <c r="BH1081" s="221"/>
      <c r="BI1081" s="221"/>
      <c r="BJ1081" s="221"/>
      <c r="BK1081" s="221"/>
      <c r="BL1081" s="221"/>
      <c r="BM1081" s="222">
        <v>1</v>
      </c>
    </row>
    <row r="1082" spans="1:65">
      <c r="A1082" s="30"/>
      <c r="B1082" s="19">
        <v>1</v>
      </c>
      <c r="C1082" s="9">
        <v>2</v>
      </c>
      <c r="D1082" s="223">
        <v>58.248208865606983</v>
      </c>
      <c r="E1082" s="223">
        <v>61</v>
      </c>
      <c r="F1082" s="223">
        <v>63.852332310000001</v>
      </c>
      <c r="G1082" s="223">
        <v>60</v>
      </c>
      <c r="H1082" s="225">
        <v>63.079300000000003</v>
      </c>
      <c r="I1082" s="223">
        <v>62</v>
      </c>
      <c r="J1082" s="223">
        <v>61</v>
      </c>
      <c r="K1082" s="223">
        <v>63</v>
      </c>
      <c r="L1082" s="223">
        <v>62</v>
      </c>
      <c r="M1082" s="223">
        <v>60</v>
      </c>
      <c r="N1082" s="223">
        <v>62</v>
      </c>
      <c r="O1082" s="223">
        <v>59</v>
      </c>
      <c r="P1082" s="223">
        <v>59.097621283190811</v>
      </c>
      <c r="Q1082" s="223">
        <v>64</v>
      </c>
      <c r="R1082" s="223">
        <v>58</v>
      </c>
      <c r="S1082" s="223">
        <v>60</v>
      </c>
      <c r="T1082" s="224">
        <v>54.4</v>
      </c>
      <c r="U1082" s="223">
        <v>59</v>
      </c>
      <c r="V1082" s="223">
        <v>59</v>
      </c>
      <c r="W1082" s="223">
        <v>58</v>
      </c>
      <c r="X1082" s="223">
        <v>63</v>
      </c>
      <c r="Y1082" s="223">
        <v>66.09</v>
      </c>
      <c r="Z1082" s="224">
        <v>52.5</v>
      </c>
      <c r="AA1082" s="223">
        <v>61.190000000000005</v>
      </c>
      <c r="AB1082" s="224">
        <v>69</v>
      </c>
      <c r="AC1082" s="223">
        <v>60</v>
      </c>
      <c r="AD1082" s="220"/>
      <c r="AE1082" s="221"/>
      <c r="AF1082" s="221"/>
      <c r="AG1082" s="221"/>
      <c r="AH1082" s="221"/>
      <c r="AI1082" s="221"/>
      <c r="AJ1082" s="221"/>
      <c r="AK1082" s="221"/>
      <c r="AL1082" s="221"/>
      <c r="AM1082" s="221"/>
      <c r="AN1082" s="221"/>
      <c r="AO1082" s="221"/>
      <c r="AP1082" s="221"/>
      <c r="AQ1082" s="221"/>
      <c r="AR1082" s="221"/>
      <c r="AS1082" s="221"/>
      <c r="AT1082" s="221"/>
      <c r="AU1082" s="221"/>
      <c r="AV1082" s="221"/>
      <c r="AW1082" s="221"/>
      <c r="AX1082" s="221"/>
      <c r="AY1082" s="221"/>
      <c r="AZ1082" s="221"/>
      <c r="BA1082" s="221"/>
      <c r="BB1082" s="221"/>
      <c r="BC1082" s="221"/>
      <c r="BD1082" s="221"/>
      <c r="BE1082" s="221"/>
      <c r="BF1082" s="221"/>
      <c r="BG1082" s="221"/>
      <c r="BH1082" s="221"/>
      <c r="BI1082" s="221"/>
      <c r="BJ1082" s="221"/>
      <c r="BK1082" s="221"/>
      <c r="BL1082" s="221"/>
      <c r="BM1082" s="222">
        <v>16</v>
      </c>
    </row>
    <row r="1083" spans="1:65">
      <c r="A1083" s="30"/>
      <c r="B1083" s="19">
        <v>1</v>
      </c>
      <c r="C1083" s="9">
        <v>3</v>
      </c>
      <c r="D1083" s="223">
        <v>58.044784259206956</v>
      </c>
      <c r="E1083" s="223">
        <v>62</v>
      </c>
      <c r="F1083" s="223">
        <v>64.582935370000001</v>
      </c>
      <c r="G1083" s="223">
        <v>59</v>
      </c>
      <c r="H1083" s="223">
        <v>55.732900000000001</v>
      </c>
      <c r="I1083" s="223">
        <v>61</v>
      </c>
      <c r="J1083" s="223">
        <v>61</v>
      </c>
      <c r="K1083" s="223">
        <v>63</v>
      </c>
      <c r="L1083" s="223">
        <v>60</v>
      </c>
      <c r="M1083" s="223">
        <v>59</v>
      </c>
      <c r="N1083" s="223">
        <v>62</v>
      </c>
      <c r="O1083" s="223">
        <v>59</v>
      </c>
      <c r="P1083" s="223">
        <v>58.230130450800004</v>
      </c>
      <c r="Q1083" s="223">
        <v>64</v>
      </c>
      <c r="R1083" s="223">
        <v>56</v>
      </c>
      <c r="S1083" s="223">
        <v>61</v>
      </c>
      <c r="T1083" s="224">
        <v>53.6</v>
      </c>
      <c r="U1083" s="223">
        <v>58</v>
      </c>
      <c r="V1083" s="223">
        <v>60</v>
      </c>
      <c r="W1083" s="223">
        <v>59</v>
      </c>
      <c r="X1083" s="223">
        <v>65</v>
      </c>
      <c r="Y1083" s="223">
        <v>66.47</v>
      </c>
      <c r="Z1083" s="224">
        <v>52.6</v>
      </c>
      <c r="AA1083" s="223">
        <v>60.07</v>
      </c>
      <c r="AB1083" s="224">
        <v>67</v>
      </c>
      <c r="AC1083" s="223">
        <v>61</v>
      </c>
      <c r="AD1083" s="220"/>
      <c r="AE1083" s="221"/>
      <c r="AF1083" s="221"/>
      <c r="AG1083" s="221"/>
      <c r="AH1083" s="221"/>
      <c r="AI1083" s="221"/>
      <c r="AJ1083" s="221"/>
      <c r="AK1083" s="221"/>
      <c r="AL1083" s="221"/>
      <c r="AM1083" s="221"/>
      <c r="AN1083" s="221"/>
      <c r="AO1083" s="221"/>
      <c r="AP1083" s="221"/>
      <c r="AQ1083" s="221"/>
      <c r="AR1083" s="221"/>
      <c r="AS1083" s="221"/>
      <c r="AT1083" s="221"/>
      <c r="AU1083" s="221"/>
      <c r="AV1083" s="221"/>
      <c r="AW1083" s="221"/>
      <c r="AX1083" s="221"/>
      <c r="AY1083" s="221"/>
      <c r="AZ1083" s="221"/>
      <c r="BA1083" s="221"/>
      <c r="BB1083" s="221"/>
      <c r="BC1083" s="221"/>
      <c r="BD1083" s="221"/>
      <c r="BE1083" s="221"/>
      <c r="BF1083" s="221"/>
      <c r="BG1083" s="221"/>
      <c r="BH1083" s="221"/>
      <c r="BI1083" s="221"/>
      <c r="BJ1083" s="221"/>
      <c r="BK1083" s="221"/>
      <c r="BL1083" s="221"/>
      <c r="BM1083" s="222">
        <v>16</v>
      </c>
    </row>
    <row r="1084" spans="1:65">
      <c r="A1084" s="30"/>
      <c r="B1084" s="19">
        <v>1</v>
      </c>
      <c r="C1084" s="9">
        <v>4</v>
      </c>
      <c r="D1084" s="223">
        <v>59.393320023180479</v>
      </c>
      <c r="E1084" s="223">
        <v>61</v>
      </c>
      <c r="F1084" s="223">
        <v>63.324312660000004</v>
      </c>
      <c r="G1084" s="223">
        <v>59</v>
      </c>
      <c r="H1084" s="223">
        <v>56.018500000000003</v>
      </c>
      <c r="I1084" s="223">
        <v>61</v>
      </c>
      <c r="J1084" s="223">
        <v>62</v>
      </c>
      <c r="K1084" s="223">
        <v>62</v>
      </c>
      <c r="L1084" s="223">
        <v>60</v>
      </c>
      <c r="M1084" s="223">
        <v>59</v>
      </c>
      <c r="N1084" s="223">
        <v>63</v>
      </c>
      <c r="O1084" s="223">
        <v>59</v>
      </c>
      <c r="P1084" s="223">
        <v>57.768854583204913</v>
      </c>
      <c r="Q1084" s="223">
        <v>63</v>
      </c>
      <c r="R1084" s="223">
        <v>58</v>
      </c>
      <c r="S1084" s="223">
        <v>61</v>
      </c>
      <c r="T1084" s="224">
        <v>53.1</v>
      </c>
      <c r="U1084" s="223">
        <v>63</v>
      </c>
      <c r="V1084" s="223">
        <v>61</v>
      </c>
      <c r="W1084" s="223">
        <v>57</v>
      </c>
      <c r="X1084" s="223">
        <v>63</v>
      </c>
      <c r="Y1084" s="223">
        <v>65.59</v>
      </c>
      <c r="Z1084" s="224">
        <v>51.9</v>
      </c>
      <c r="AA1084" s="223">
        <v>57.95</v>
      </c>
      <c r="AB1084" s="224">
        <v>71</v>
      </c>
      <c r="AC1084" s="223">
        <v>60</v>
      </c>
      <c r="AD1084" s="220"/>
      <c r="AE1084" s="221"/>
      <c r="AF1084" s="221"/>
      <c r="AG1084" s="221"/>
      <c r="AH1084" s="221"/>
      <c r="AI1084" s="221"/>
      <c r="AJ1084" s="221"/>
      <c r="AK1084" s="221"/>
      <c r="AL1084" s="221"/>
      <c r="AM1084" s="221"/>
      <c r="AN1084" s="221"/>
      <c r="AO1084" s="221"/>
      <c r="AP1084" s="221"/>
      <c r="AQ1084" s="221"/>
      <c r="AR1084" s="221"/>
      <c r="AS1084" s="221"/>
      <c r="AT1084" s="221"/>
      <c r="AU1084" s="221"/>
      <c r="AV1084" s="221"/>
      <c r="AW1084" s="221"/>
      <c r="AX1084" s="221"/>
      <c r="AY1084" s="221"/>
      <c r="AZ1084" s="221"/>
      <c r="BA1084" s="221"/>
      <c r="BB1084" s="221"/>
      <c r="BC1084" s="221"/>
      <c r="BD1084" s="221"/>
      <c r="BE1084" s="221"/>
      <c r="BF1084" s="221"/>
      <c r="BG1084" s="221"/>
      <c r="BH1084" s="221"/>
      <c r="BI1084" s="221"/>
      <c r="BJ1084" s="221"/>
      <c r="BK1084" s="221"/>
      <c r="BL1084" s="221"/>
      <c r="BM1084" s="222">
        <v>60.762926385641627</v>
      </c>
    </row>
    <row r="1085" spans="1:65">
      <c r="A1085" s="30"/>
      <c r="B1085" s="19">
        <v>1</v>
      </c>
      <c r="C1085" s="9">
        <v>5</v>
      </c>
      <c r="D1085" s="223">
        <v>58.846452305430844</v>
      </c>
      <c r="E1085" s="223">
        <v>61</v>
      </c>
      <c r="F1085" s="223">
        <v>63.457213479999993</v>
      </c>
      <c r="G1085" s="223">
        <v>62</v>
      </c>
      <c r="H1085" s="223">
        <v>57.482900000000001</v>
      </c>
      <c r="I1085" s="223">
        <v>61</v>
      </c>
      <c r="J1085" s="223">
        <v>62</v>
      </c>
      <c r="K1085" s="223">
        <v>63</v>
      </c>
      <c r="L1085" s="223">
        <v>61</v>
      </c>
      <c r="M1085" s="223">
        <v>60</v>
      </c>
      <c r="N1085" s="223">
        <v>63</v>
      </c>
      <c r="O1085" s="223">
        <v>60</v>
      </c>
      <c r="P1085" s="223">
        <v>58.256620995351817</v>
      </c>
      <c r="Q1085" s="223">
        <v>63</v>
      </c>
      <c r="R1085" s="223">
        <v>57</v>
      </c>
      <c r="S1085" s="223">
        <v>60</v>
      </c>
      <c r="T1085" s="224">
        <v>54.4</v>
      </c>
      <c r="U1085" s="223">
        <v>63</v>
      </c>
      <c r="V1085" s="223">
        <v>62</v>
      </c>
      <c r="W1085" s="223">
        <v>58</v>
      </c>
      <c r="X1085" s="223">
        <v>66</v>
      </c>
      <c r="Y1085" s="223">
        <v>67.06</v>
      </c>
      <c r="Z1085" s="224">
        <v>52.8</v>
      </c>
      <c r="AA1085" s="223">
        <v>62.460000000000008</v>
      </c>
      <c r="AB1085" s="224">
        <v>62</v>
      </c>
      <c r="AC1085" s="223">
        <v>61</v>
      </c>
      <c r="AD1085" s="220"/>
      <c r="AE1085" s="221"/>
      <c r="AF1085" s="221"/>
      <c r="AG1085" s="221"/>
      <c r="AH1085" s="221"/>
      <c r="AI1085" s="221"/>
      <c r="AJ1085" s="221"/>
      <c r="AK1085" s="221"/>
      <c r="AL1085" s="221"/>
      <c r="AM1085" s="221"/>
      <c r="AN1085" s="221"/>
      <c r="AO1085" s="221"/>
      <c r="AP1085" s="221"/>
      <c r="AQ1085" s="221"/>
      <c r="AR1085" s="221"/>
      <c r="AS1085" s="221"/>
      <c r="AT1085" s="221"/>
      <c r="AU1085" s="221"/>
      <c r="AV1085" s="221"/>
      <c r="AW1085" s="221"/>
      <c r="AX1085" s="221"/>
      <c r="AY1085" s="221"/>
      <c r="AZ1085" s="221"/>
      <c r="BA1085" s="221"/>
      <c r="BB1085" s="221"/>
      <c r="BC1085" s="221"/>
      <c r="BD1085" s="221"/>
      <c r="BE1085" s="221"/>
      <c r="BF1085" s="221"/>
      <c r="BG1085" s="221"/>
      <c r="BH1085" s="221"/>
      <c r="BI1085" s="221"/>
      <c r="BJ1085" s="221"/>
      <c r="BK1085" s="221"/>
      <c r="BL1085" s="221"/>
      <c r="BM1085" s="222">
        <v>122</v>
      </c>
    </row>
    <row r="1086" spans="1:65">
      <c r="A1086" s="30"/>
      <c r="B1086" s="19">
        <v>1</v>
      </c>
      <c r="C1086" s="9">
        <v>6</v>
      </c>
      <c r="D1086" s="223">
        <v>59.684702211512288</v>
      </c>
      <c r="E1086" s="223">
        <v>62</v>
      </c>
      <c r="F1086" s="223">
        <v>63.725957520000009</v>
      </c>
      <c r="G1086" s="223">
        <v>57</v>
      </c>
      <c r="H1086" s="223">
        <v>56.410400000000003</v>
      </c>
      <c r="I1086" s="223">
        <v>61</v>
      </c>
      <c r="J1086" s="223">
        <v>59</v>
      </c>
      <c r="K1086" s="225">
        <v>59</v>
      </c>
      <c r="L1086" s="223">
        <v>60</v>
      </c>
      <c r="M1086" s="223">
        <v>60</v>
      </c>
      <c r="N1086" s="223">
        <v>62</v>
      </c>
      <c r="O1086" s="225">
        <v>62</v>
      </c>
      <c r="P1086" s="223">
        <v>58.9659208366418</v>
      </c>
      <c r="Q1086" s="223">
        <v>63</v>
      </c>
      <c r="R1086" s="223">
        <v>57</v>
      </c>
      <c r="S1086" s="223">
        <v>60</v>
      </c>
      <c r="T1086" s="224">
        <v>54</v>
      </c>
      <c r="U1086" s="223">
        <v>63</v>
      </c>
      <c r="V1086" s="223">
        <v>61</v>
      </c>
      <c r="W1086" s="223">
        <v>56</v>
      </c>
      <c r="X1086" s="223">
        <v>63</v>
      </c>
      <c r="Y1086" s="223">
        <v>65.540000000000006</v>
      </c>
      <c r="Z1086" s="224">
        <v>51.1</v>
      </c>
      <c r="AA1086" s="223">
        <v>61.500000000000007</v>
      </c>
      <c r="AB1086" s="224">
        <v>65.099999999999994</v>
      </c>
      <c r="AC1086" s="223">
        <v>62</v>
      </c>
      <c r="AD1086" s="220"/>
      <c r="AE1086" s="221"/>
      <c r="AF1086" s="221"/>
      <c r="AG1086" s="221"/>
      <c r="AH1086" s="221"/>
      <c r="AI1086" s="221"/>
      <c r="AJ1086" s="221"/>
      <c r="AK1086" s="221"/>
      <c r="AL1086" s="221"/>
      <c r="AM1086" s="221"/>
      <c r="AN1086" s="221"/>
      <c r="AO1086" s="221"/>
      <c r="AP1086" s="221"/>
      <c r="AQ1086" s="221"/>
      <c r="AR1086" s="221"/>
      <c r="AS1086" s="221"/>
      <c r="AT1086" s="221"/>
      <c r="AU1086" s="221"/>
      <c r="AV1086" s="221"/>
      <c r="AW1086" s="221"/>
      <c r="AX1086" s="221"/>
      <c r="AY1086" s="221"/>
      <c r="AZ1086" s="221"/>
      <c r="BA1086" s="221"/>
      <c r="BB1086" s="221"/>
      <c r="BC1086" s="221"/>
      <c r="BD1086" s="221"/>
      <c r="BE1086" s="221"/>
      <c r="BF1086" s="221"/>
      <c r="BG1086" s="221"/>
      <c r="BH1086" s="221"/>
      <c r="BI1086" s="221"/>
      <c r="BJ1086" s="221"/>
      <c r="BK1086" s="221"/>
      <c r="BL1086" s="221"/>
      <c r="BM1086" s="226"/>
    </row>
    <row r="1087" spans="1:65">
      <c r="A1087" s="30"/>
      <c r="B1087" s="20" t="s">
        <v>267</v>
      </c>
      <c r="C1087" s="12"/>
      <c r="D1087" s="227">
        <v>59.0947393414259</v>
      </c>
      <c r="E1087" s="227">
        <v>61.333333333333336</v>
      </c>
      <c r="F1087" s="227">
        <v>64.073392876666674</v>
      </c>
      <c r="G1087" s="227">
        <v>60</v>
      </c>
      <c r="H1087" s="227">
        <v>57.996350000000007</v>
      </c>
      <c r="I1087" s="227">
        <v>61.166666666666664</v>
      </c>
      <c r="J1087" s="227">
        <v>60.666666666666664</v>
      </c>
      <c r="K1087" s="227">
        <v>62</v>
      </c>
      <c r="L1087" s="227">
        <v>60.833333333333336</v>
      </c>
      <c r="M1087" s="227">
        <v>59.666666666666664</v>
      </c>
      <c r="N1087" s="227">
        <v>62.5</v>
      </c>
      <c r="O1087" s="227">
        <v>59.666666666666664</v>
      </c>
      <c r="P1087" s="227">
        <v>58.331081318331563</v>
      </c>
      <c r="Q1087" s="227">
        <v>63.666666666666664</v>
      </c>
      <c r="R1087" s="227">
        <v>57.333333333333336</v>
      </c>
      <c r="S1087" s="227">
        <v>60.166666666666664</v>
      </c>
      <c r="T1087" s="227">
        <v>53.883333333333326</v>
      </c>
      <c r="U1087" s="227">
        <v>60.666666666666664</v>
      </c>
      <c r="V1087" s="227">
        <v>60.833333333333336</v>
      </c>
      <c r="W1087" s="227">
        <v>57.833333333333336</v>
      </c>
      <c r="X1087" s="227">
        <v>63.333333333333336</v>
      </c>
      <c r="Y1087" s="227">
        <v>66.015000000000001</v>
      </c>
      <c r="Z1087" s="227">
        <v>52.533333333333339</v>
      </c>
      <c r="AA1087" s="227">
        <v>60.919999999999995</v>
      </c>
      <c r="AB1087" s="227">
        <v>67.466666666666654</v>
      </c>
      <c r="AC1087" s="227">
        <v>60.333333333333336</v>
      </c>
      <c r="AD1087" s="220"/>
      <c r="AE1087" s="221"/>
      <c r="AF1087" s="221"/>
      <c r="AG1087" s="221"/>
      <c r="AH1087" s="221"/>
      <c r="AI1087" s="221"/>
      <c r="AJ1087" s="221"/>
      <c r="AK1087" s="221"/>
      <c r="AL1087" s="221"/>
      <c r="AM1087" s="221"/>
      <c r="AN1087" s="221"/>
      <c r="AO1087" s="221"/>
      <c r="AP1087" s="221"/>
      <c r="AQ1087" s="221"/>
      <c r="AR1087" s="221"/>
      <c r="AS1087" s="221"/>
      <c r="AT1087" s="221"/>
      <c r="AU1087" s="221"/>
      <c r="AV1087" s="221"/>
      <c r="AW1087" s="221"/>
      <c r="AX1087" s="221"/>
      <c r="AY1087" s="221"/>
      <c r="AZ1087" s="221"/>
      <c r="BA1087" s="221"/>
      <c r="BB1087" s="221"/>
      <c r="BC1087" s="221"/>
      <c r="BD1087" s="221"/>
      <c r="BE1087" s="221"/>
      <c r="BF1087" s="221"/>
      <c r="BG1087" s="221"/>
      <c r="BH1087" s="221"/>
      <c r="BI1087" s="221"/>
      <c r="BJ1087" s="221"/>
      <c r="BK1087" s="221"/>
      <c r="BL1087" s="221"/>
      <c r="BM1087" s="226"/>
    </row>
    <row r="1088" spans="1:65">
      <c r="A1088" s="30"/>
      <c r="B1088" s="3" t="s">
        <v>268</v>
      </c>
      <c r="C1088" s="29"/>
      <c r="D1088" s="223">
        <v>59.119886164305662</v>
      </c>
      <c r="E1088" s="223">
        <v>61</v>
      </c>
      <c r="F1088" s="223">
        <v>63.789144915000008</v>
      </c>
      <c r="G1088" s="223">
        <v>59.5</v>
      </c>
      <c r="H1088" s="223">
        <v>56.946650000000005</v>
      </c>
      <c r="I1088" s="223">
        <v>61</v>
      </c>
      <c r="J1088" s="223">
        <v>61</v>
      </c>
      <c r="K1088" s="223">
        <v>62.5</v>
      </c>
      <c r="L1088" s="223">
        <v>60.5</v>
      </c>
      <c r="M1088" s="223">
        <v>60</v>
      </c>
      <c r="N1088" s="223">
        <v>62.5</v>
      </c>
      <c r="O1088" s="223">
        <v>59</v>
      </c>
      <c r="P1088" s="223">
        <v>58.243375723075914</v>
      </c>
      <c r="Q1088" s="223">
        <v>63.5</v>
      </c>
      <c r="R1088" s="223">
        <v>57.5</v>
      </c>
      <c r="S1088" s="223">
        <v>60</v>
      </c>
      <c r="T1088" s="223">
        <v>53.9</v>
      </c>
      <c r="U1088" s="223">
        <v>61</v>
      </c>
      <c r="V1088" s="223">
        <v>61</v>
      </c>
      <c r="W1088" s="223">
        <v>58</v>
      </c>
      <c r="X1088" s="223">
        <v>63</v>
      </c>
      <c r="Y1088" s="223">
        <v>65.84</v>
      </c>
      <c r="Z1088" s="223">
        <v>52.55</v>
      </c>
      <c r="AA1088" s="223">
        <v>61.345000000000006</v>
      </c>
      <c r="AB1088" s="223">
        <v>68</v>
      </c>
      <c r="AC1088" s="223">
        <v>60.5</v>
      </c>
      <c r="AD1088" s="220"/>
      <c r="AE1088" s="221"/>
      <c r="AF1088" s="221"/>
      <c r="AG1088" s="221"/>
      <c r="AH1088" s="221"/>
      <c r="AI1088" s="221"/>
      <c r="AJ1088" s="221"/>
      <c r="AK1088" s="221"/>
      <c r="AL1088" s="221"/>
      <c r="AM1088" s="221"/>
      <c r="AN1088" s="221"/>
      <c r="AO1088" s="221"/>
      <c r="AP1088" s="221"/>
      <c r="AQ1088" s="221"/>
      <c r="AR1088" s="221"/>
      <c r="AS1088" s="221"/>
      <c r="AT1088" s="221"/>
      <c r="AU1088" s="221"/>
      <c r="AV1088" s="221"/>
      <c r="AW1088" s="221"/>
      <c r="AX1088" s="221"/>
      <c r="AY1088" s="221"/>
      <c r="AZ1088" s="221"/>
      <c r="BA1088" s="221"/>
      <c r="BB1088" s="221"/>
      <c r="BC1088" s="221"/>
      <c r="BD1088" s="221"/>
      <c r="BE1088" s="221"/>
      <c r="BF1088" s="221"/>
      <c r="BG1088" s="221"/>
      <c r="BH1088" s="221"/>
      <c r="BI1088" s="221"/>
      <c r="BJ1088" s="221"/>
      <c r="BK1088" s="221"/>
      <c r="BL1088" s="221"/>
      <c r="BM1088" s="226"/>
    </row>
    <row r="1089" spans="1:65">
      <c r="A1089" s="30"/>
      <c r="B1089" s="3" t="s">
        <v>269</v>
      </c>
      <c r="C1089" s="29"/>
      <c r="D1089" s="228">
        <v>0.88272124608563651</v>
      </c>
      <c r="E1089" s="228">
        <v>0.51639777949432231</v>
      </c>
      <c r="F1089" s="228">
        <v>0.82442630554684471</v>
      </c>
      <c r="G1089" s="228">
        <v>2.1908902300206643</v>
      </c>
      <c r="H1089" s="228">
        <v>2.8011526411461412</v>
      </c>
      <c r="I1089" s="228">
        <v>0.40824829046386302</v>
      </c>
      <c r="J1089" s="228">
        <v>1.3662601021279464</v>
      </c>
      <c r="K1089" s="228">
        <v>1.5491933384829668</v>
      </c>
      <c r="L1089" s="228">
        <v>0.98319208025017502</v>
      </c>
      <c r="M1089" s="228">
        <v>0.51639777949432231</v>
      </c>
      <c r="N1089" s="228">
        <v>0.54772255750516607</v>
      </c>
      <c r="O1089" s="228">
        <v>1.2110601416389966</v>
      </c>
      <c r="P1089" s="228">
        <v>0.59379995048400025</v>
      </c>
      <c r="Q1089" s="228">
        <v>0.81649658092772603</v>
      </c>
      <c r="R1089" s="228">
        <v>0.81649658092772603</v>
      </c>
      <c r="S1089" s="228">
        <v>0.752772652709081</v>
      </c>
      <c r="T1089" s="228">
        <v>0.49966655548141858</v>
      </c>
      <c r="U1089" s="228">
        <v>2.5819888974716112</v>
      </c>
      <c r="V1089" s="228">
        <v>1.169045194450012</v>
      </c>
      <c r="W1089" s="228">
        <v>1.1690451944500122</v>
      </c>
      <c r="X1089" s="228">
        <v>2.0655911179772892</v>
      </c>
      <c r="Y1089" s="228">
        <v>0.65826286542687351</v>
      </c>
      <c r="Z1089" s="228">
        <v>1.0633281086600992</v>
      </c>
      <c r="AA1089" s="228">
        <v>1.6952403959320959</v>
      </c>
      <c r="AB1089" s="228">
        <v>3.4926589679879534</v>
      </c>
      <c r="AC1089" s="228">
        <v>1.3662601021279464</v>
      </c>
      <c r="AD1089" s="229"/>
      <c r="AE1089" s="230"/>
      <c r="AF1089" s="230"/>
      <c r="AG1089" s="230"/>
      <c r="AH1089" s="230"/>
      <c r="AI1089" s="230"/>
      <c r="AJ1089" s="230"/>
      <c r="AK1089" s="230"/>
      <c r="AL1089" s="230"/>
      <c r="AM1089" s="230"/>
      <c r="AN1089" s="230"/>
      <c r="AO1089" s="230"/>
      <c r="AP1089" s="230"/>
      <c r="AQ1089" s="230"/>
      <c r="AR1089" s="230"/>
      <c r="AS1089" s="230"/>
      <c r="AT1089" s="230"/>
      <c r="AU1089" s="230"/>
      <c r="AV1089" s="230"/>
      <c r="AW1089" s="230"/>
      <c r="AX1089" s="230"/>
      <c r="AY1089" s="230"/>
      <c r="AZ1089" s="230"/>
      <c r="BA1089" s="230"/>
      <c r="BB1089" s="230"/>
      <c r="BC1089" s="230"/>
      <c r="BD1089" s="230"/>
      <c r="BE1089" s="230"/>
      <c r="BF1089" s="230"/>
      <c r="BG1089" s="230"/>
      <c r="BH1089" s="230"/>
      <c r="BI1089" s="230"/>
      <c r="BJ1089" s="230"/>
      <c r="BK1089" s="230"/>
      <c r="BL1089" s="230"/>
      <c r="BM1089" s="231"/>
    </row>
    <row r="1090" spans="1:65">
      <c r="A1090" s="30"/>
      <c r="B1090" s="3" t="s">
        <v>87</v>
      </c>
      <c r="C1090" s="29"/>
      <c r="D1090" s="13">
        <v>1.4937391313051137E-2</v>
      </c>
      <c r="E1090" s="13">
        <v>8.4195290134943847E-3</v>
      </c>
      <c r="F1090" s="13">
        <v>1.2866905723780899E-2</v>
      </c>
      <c r="G1090" s="13">
        <v>3.6514837167011073E-2</v>
      </c>
      <c r="H1090" s="13">
        <v>4.829877468402996E-2</v>
      </c>
      <c r="I1090" s="13">
        <v>6.6743589721612482E-3</v>
      </c>
      <c r="J1090" s="13">
        <v>2.2520770914196919E-2</v>
      </c>
      <c r="K1090" s="13">
        <v>2.4986989330370434E-2</v>
      </c>
      <c r="L1090" s="13">
        <v>1.6162061593153563E-2</v>
      </c>
      <c r="M1090" s="13">
        <v>8.6547113881729996E-3</v>
      </c>
      <c r="N1090" s="13">
        <v>8.7635609200826577E-3</v>
      </c>
      <c r="O1090" s="13">
        <v>2.0297097345904971E-2</v>
      </c>
      <c r="P1090" s="13">
        <v>1.0179820724451207E-2</v>
      </c>
      <c r="Q1090" s="13">
        <v>1.2824553627137058E-2</v>
      </c>
      <c r="R1090" s="13">
        <v>1.4241219434785918E-2</v>
      </c>
      <c r="S1090" s="13">
        <v>1.2511456831729878E-2</v>
      </c>
      <c r="T1090" s="13">
        <v>9.273118876858992E-3</v>
      </c>
      <c r="U1090" s="13">
        <v>4.2560256551729854E-2</v>
      </c>
      <c r="V1090" s="13">
        <v>1.9217181278630334E-2</v>
      </c>
      <c r="W1090" s="13">
        <v>2.0214037944380613E-2</v>
      </c>
      <c r="X1090" s="13">
        <v>3.2614596599641409E-2</v>
      </c>
      <c r="Y1090" s="13">
        <v>9.9714135488430441E-3</v>
      </c>
      <c r="Z1090" s="13">
        <v>2.0241017296829297E-2</v>
      </c>
      <c r="AA1090" s="13">
        <v>2.7827321010047538E-2</v>
      </c>
      <c r="AB1090" s="13">
        <v>5.1768660592706829E-2</v>
      </c>
      <c r="AC1090" s="13">
        <v>2.2645195062894138E-2</v>
      </c>
      <c r="AD1090" s="155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3" t="s">
        <v>270</v>
      </c>
      <c r="C1091" s="29"/>
      <c r="D1091" s="13">
        <v>-2.7454027372353806E-2</v>
      </c>
      <c r="E1091" s="13">
        <v>9.3874173220613866E-3</v>
      </c>
      <c r="F1091" s="13">
        <v>5.4481682959353295E-2</v>
      </c>
      <c r="G1091" s="13">
        <v>-1.255578740233132E-2</v>
      </c>
      <c r="H1091" s="13">
        <v>-4.5530664011853239E-2</v>
      </c>
      <c r="I1091" s="13">
        <v>6.6445167315121179E-3</v>
      </c>
      <c r="J1091" s="13">
        <v>-1.5841850401351332E-3</v>
      </c>
      <c r="K1091" s="13">
        <v>2.0359019684257573E-2</v>
      </c>
      <c r="L1091" s="13">
        <v>1.1587155504140245E-3</v>
      </c>
      <c r="M1091" s="13">
        <v>-1.8041588583429524E-2</v>
      </c>
      <c r="N1091" s="13">
        <v>2.8587721455904935E-2</v>
      </c>
      <c r="O1091" s="13">
        <v>-1.8041588583429524E-2</v>
      </c>
      <c r="P1091" s="13">
        <v>-4.0021855627491831E-2</v>
      </c>
      <c r="Q1091" s="13">
        <v>4.7788025589748262E-2</v>
      </c>
      <c r="R1091" s="13">
        <v>-5.6442196851116622E-2</v>
      </c>
      <c r="S1091" s="13">
        <v>-9.8128868117822732E-3</v>
      </c>
      <c r="T1091" s="13">
        <v>-0.11322023907548273</v>
      </c>
      <c r="U1091" s="13">
        <v>-1.5841850401351332E-3</v>
      </c>
      <c r="V1091" s="13">
        <v>1.1587155504140245E-3</v>
      </c>
      <c r="W1091" s="13">
        <v>-4.8213495079469371E-2</v>
      </c>
      <c r="X1091" s="13">
        <v>4.2302224408650169E-2</v>
      </c>
      <c r="Y1091" s="13">
        <v>8.6435494910584998E-2</v>
      </c>
      <c r="Z1091" s="13">
        <v>-0.1354377338589301</v>
      </c>
      <c r="AA1091" s="13">
        <v>2.5850238574993689E-3</v>
      </c>
      <c r="AB1091" s="13">
        <v>0.11032615905426724</v>
      </c>
      <c r="AC1091" s="13">
        <v>-7.0699862212331155E-3</v>
      </c>
      <c r="AD1091" s="155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A1092" s="30"/>
      <c r="B1092" s="46" t="s">
        <v>271</v>
      </c>
      <c r="C1092" s="47"/>
      <c r="D1092" s="45">
        <v>0.73</v>
      </c>
      <c r="E1092" s="45">
        <v>0.31</v>
      </c>
      <c r="F1092" s="45">
        <v>1.58</v>
      </c>
      <c r="G1092" s="45">
        <v>0.31</v>
      </c>
      <c r="H1092" s="45">
        <v>1.24</v>
      </c>
      <c r="I1092" s="45">
        <v>0.23</v>
      </c>
      <c r="J1092" s="45">
        <v>0</v>
      </c>
      <c r="K1092" s="45">
        <v>0.62</v>
      </c>
      <c r="L1092" s="45">
        <v>0.08</v>
      </c>
      <c r="M1092" s="45">
        <v>0.46</v>
      </c>
      <c r="N1092" s="45">
        <v>0.85</v>
      </c>
      <c r="O1092" s="45">
        <v>0.46</v>
      </c>
      <c r="P1092" s="45">
        <v>1.08</v>
      </c>
      <c r="Q1092" s="45">
        <v>1.39</v>
      </c>
      <c r="R1092" s="45">
        <v>1.55</v>
      </c>
      <c r="S1092" s="45">
        <v>0.23</v>
      </c>
      <c r="T1092" s="45">
        <v>3.15</v>
      </c>
      <c r="U1092" s="45">
        <v>0</v>
      </c>
      <c r="V1092" s="45">
        <v>0.08</v>
      </c>
      <c r="W1092" s="45">
        <v>1.32</v>
      </c>
      <c r="X1092" s="45">
        <v>1.24</v>
      </c>
      <c r="Y1092" s="45">
        <v>2.48</v>
      </c>
      <c r="Z1092" s="45">
        <v>3.78</v>
      </c>
      <c r="AA1092" s="45">
        <v>0.12</v>
      </c>
      <c r="AB1092" s="45">
        <v>3.16</v>
      </c>
      <c r="AC1092" s="45">
        <v>0.15</v>
      </c>
      <c r="AD1092" s="155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BM1093" s="56"/>
    </row>
    <row r="1094" spans="1:65" ht="15">
      <c r="B1094" s="8" t="s">
        <v>619</v>
      </c>
      <c r="BM1094" s="28" t="s">
        <v>67</v>
      </c>
    </row>
    <row r="1095" spans="1:65" ht="15">
      <c r="A1095" s="25" t="s">
        <v>35</v>
      </c>
      <c r="B1095" s="18" t="s">
        <v>110</v>
      </c>
      <c r="C1095" s="15" t="s">
        <v>111</v>
      </c>
      <c r="D1095" s="16" t="s">
        <v>227</v>
      </c>
      <c r="E1095" s="17" t="s">
        <v>227</v>
      </c>
      <c r="F1095" s="17" t="s">
        <v>227</v>
      </c>
      <c r="G1095" s="17" t="s">
        <v>227</v>
      </c>
      <c r="H1095" s="17" t="s">
        <v>227</v>
      </c>
      <c r="I1095" s="17" t="s">
        <v>227</v>
      </c>
      <c r="J1095" s="17" t="s">
        <v>227</v>
      </c>
      <c r="K1095" s="17" t="s">
        <v>227</v>
      </c>
      <c r="L1095" s="17" t="s">
        <v>227</v>
      </c>
      <c r="M1095" s="17" t="s">
        <v>227</v>
      </c>
      <c r="N1095" s="17" t="s">
        <v>227</v>
      </c>
      <c r="O1095" s="17" t="s">
        <v>227</v>
      </c>
      <c r="P1095" s="17" t="s">
        <v>227</v>
      </c>
      <c r="Q1095" s="17" t="s">
        <v>227</v>
      </c>
      <c r="R1095" s="17" t="s">
        <v>227</v>
      </c>
      <c r="S1095" s="17" t="s">
        <v>227</v>
      </c>
      <c r="T1095" s="17" t="s">
        <v>227</v>
      </c>
      <c r="U1095" s="17" t="s">
        <v>227</v>
      </c>
      <c r="V1095" s="17" t="s">
        <v>227</v>
      </c>
      <c r="W1095" s="17" t="s">
        <v>227</v>
      </c>
      <c r="X1095" s="17" t="s">
        <v>227</v>
      </c>
      <c r="Y1095" s="17" t="s">
        <v>227</v>
      </c>
      <c r="Z1095" s="17" t="s">
        <v>227</v>
      </c>
      <c r="AA1095" s="17" t="s">
        <v>227</v>
      </c>
      <c r="AB1095" s="155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228</v>
      </c>
      <c r="C1096" s="9" t="s">
        <v>228</v>
      </c>
      <c r="D1096" s="153" t="s">
        <v>232</v>
      </c>
      <c r="E1096" s="154" t="s">
        <v>233</v>
      </c>
      <c r="F1096" s="154" t="s">
        <v>237</v>
      </c>
      <c r="G1096" s="154" t="s">
        <v>238</v>
      </c>
      <c r="H1096" s="154" t="s">
        <v>239</v>
      </c>
      <c r="I1096" s="154" t="s">
        <v>241</v>
      </c>
      <c r="J1096" s="154" t="s">
        <v>242</v>
      </c>
      <c r="K1096" s="154" t="s">
        <v>243</v>
      </c>
      <c r="L1096" s="154" t="s">
        <v>244</v>
      </c>
      <c r="M1096" s="154" t="s">
        <v>245</v>
      </c>
      <c r="N1096" s="154" t="s">
        <v>246</v>
      </c>
      <c r="O1096" s="154" t="s">
        <v>247</v>
      </c>
      <c r="P1096" s="154" t="s">
        <v>248</v>
      </c>
      <c r="Q1096" s="154" t="s">
        <v>249</v>
      </c>
      <c r="R1096" s="154" t="s">
        <v>250</v>
      </c>
      <c r="S1096" s="154" t="s">
        <v>251</v>
      </c>
      <c r="T1096" s="154" t="s">
        <v>252</v>
      </c>
      <c r="U1096" s="154" t="s">
        <v>253</v>
      </c>
      <c r="V1096" s="154" t="s">
        <v>254</v>
      </c>
      <c r="W1096" s="154" t="s">
        <v>255</v>
      </c>
      <c r="X1096" s="154" t="s">
        <v>257</v>
      </c>
      <c r="Y1096" s="154" t="s">
        <v>258</v>
      </c>
      <c r="Z1096" s="154" t="s">
        <v>259</v>
      </c>
      <c r="AA1096" s="154" t="s">
        <v>260</v>
      </c>
      <c r="AB1096" s="155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290</v>
      </c>
      <c r="E1097" s="11" t="s">
        <v>290</v>
      </c>
      <c r="F1097" s="11" t="s">
        <v>330</v>
      </c>
      <c r="G1097" s="11" t="s">
        <v>329</v>
      </c>
      <c r="H1097" s="11" t="s">
        <v>329</v>
      </c>
      <c r="I1097" s="11" t="s">
        <v>290</v>
      </c>
      <c r="J1097" s="11" t="s">
        <v>290</v>
      </c>
      <c r="K1097" s="11" t="s">
        <v>290</v>
      </c>
      <c r="L1097" s="11" t="s">
        <v>290</v>
      </c>
      <c r="M1097" s="11" t="s">
        <v>290</v>
      </c>
      <c r="N1097" s="11" t="s">
        <v>290</v>
      </c>
      <c r="O1097" s="11" t="s">
        <v>330</v>
      </c>
      <c r="P1097" s="11" t="s">
        <v>330</v>
      </c>
      <c r="Q1097" s="11" t="s">
        <v>330</v>
      </c>
      <c r="R1097" s="11" t="s">
        <v>330</v>
      </c>
      <c r="S1097" s="11" t="s">
        <v>330</v>
      </c>
      <c r="T1097" s="11" t="s">
        <v>290</v>
      </c>
      <c r="U1097" s="11" t="s">
        <v>290</v>
      </c>
      <c r="V1097" s="11" t="s">
        <v>329</v>
      </c>
      <c r="W1097" s="11" t="s">
        <v>290</v>
      </c>
      <c r="X1097" s="11" t="s">
        <v>290</v>
      </c>
      <c r="Y1097" s="11" t="s">
        <v>329</v>
      </c>
      <c r="Z1097" s="11" t="s">
        <v>290</v>
      </c>
      <c r="AA1097" s="11" t="s">
        <v>330</v>
      </c>
      <c r="AB1097" s="15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/>
      <c r="C1098" s="9"/>
      <c r="D1098" s="26" t="s">
        <v>331</v>
      </c>
      <c r="E1098" s="26" t="s">
        <v>332</v>
      </c>
      <c r="F1098" s="26" t="s">
        <v>334</v>
      </c>
      <c r="G1098" s="26" t="s">
        <v>334</v>
      </c>
      <c r="H1098" s="26" t="s">
        <v>334</v>
      </c>
      <c r="I1098" s="26" t="s">
        <v>334</v>
      </c>
      <c r="J1098" s="26" t="s">
        <v>334</v>
      </c>
      <c r="K1098" s="26" t="s">
        <v>334</v>
      </c>
      <c r="L1098" s="26" t="s">
        <v>334</v>
      </c>
      <c r="M1098" s="26" t="s">
        <v>334</v>
      </c>
      <c r="N1098" s="26" t="s">
        <v>334</v>
      </c>
      <c r="O1098" s="26" t="s">
        <v>332</v>
      </c>
      <c r="P1098" s="26" t="s">
        <v>333</v>
      </c>
      <c r="Q1098" s="26" t="s">
        <v>333</v>
      </c>
      <c r="R1098" s="26" t="s">
        <v>332</v>
      </c>
      <c r="S1098" s="26" t="s">
        <v>334</v>
      </c>
      <c r="T1098" s="26" t="s">
        <v>266</v>
      </c>
      <c r="U1098" s="26" t="s">
        <v>333</v>
      </c>
      <c r="V1098" s="26" t="s">
        <v>332</v>
      </c>
      <c r="W1098" s="26" t="s">
        <v>332</v>
      </c>
      <c r="X1098" s="26" t="s">
        <v>334</v>
      </c>
      <c r="Y1098" s="26" t="s">
        <v>331</v>
      </c>
      <c r="Z1098" s="26" t="s">
        <v>334</v>
      </c>
      <c r="AA1098" s="26" t="s">
        <v>333</v>
      </c>
      <c r="AB1098" s="15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8">
        <v>1</v>
      </c>
      <c r="C1099" s="14">
        <v>1</v>
      </c>
      <c r="D1099" s="233">
        <v>10.146915721229361</v>
      </c>
      <c r="E1099" s="233">
        <v>9.39</v>
      </c>
      <c r="F1099" s="233">
        <v>10.7</v>
      </c>
      <c r="G1099" s="233">
        <v>12.0002</v>
      </c>
      <c r="H1099" s="232">
        <v>13</v>
      </c>
      <c r="I1099" s="233">
        <v>7.53</v>
      </c>
      <c r="J1099" s="233">
        <v>10.5</v>
      </c>
      <c r="K1099" s="233">
        <v>10.95</v>
      </c>
      <c r="L1099" s="233">
        <v>10.8</v>
      </c>
      <c r="M1099" s="233">
        <v>9.64</v>
      </c>
      <c r="N1099" s="233">
        <v>10.95</v>
      </c>
      <c r="O1099" s="233">
        <v>10.249938007387092</v>
      </c>
      <c r="P1099" s="234">
        <v>9.1999999999999993</v>
      </c>
      <c r="Q1099" s="233">
        <v>9.6</v>
      </c>
      <c r="R1099" s="233">
        <v>11</v>
      </c>
      <c r="S1099" s="233">
        <v>11.8</v>
      </c>
      <c r="T1099" s="233">
        <v>7.5</v>
      </c>
      <c r="U1099" s="233">
        <v>11.6</v>
      </c>
      <c r="V1099" s="232">
        <v>10</v>
      </c>
      <c r="W1099" s="234">
        <v>10.14</v>
      </c>
      <c r="X1099" s="233">
        <v>9.4</v>
      </c>
      <c r="Y1099" s="233">
        <v>9.952</v>
      </c>
      <c r="Z1099" s="233">
        <v>9.1300000000000008</v>
      </c>
      <c r="AA1099" s="233">
        <v>6.3</v>
      </c>
      <c r="AB1099" s="229"/>
      <c r="AC1099" s="230"/>
      <c r="AD1099" s="230"/>
      <c r="AE1099" s="230"/>
      <c r="AF1099" s="230"/>
      <c r="AG1099" s="230"/>
      <c r="AH1099" s="230"/>
      <c r="AI1099" s="230"/>
      <c r="AJ1099" s="230"/>
      <c r="AK1099" s="230"/>
      <c r="AL1099" s="230"/>
      <c r="AM1099" s="230"/>
      <c r="AN1099" s="230"/>
      <c r="AO1099" s="230"/>
      <c r="AP1099" s="230"/>
      <c r="AQ1099" s="230"/>
      <c r="AR1099" s="230"/>
      <c r="AS1099" s="230"/>
      <c r="AT1099" s="230"/>
      <c r="AU1099" s="230"/>
      <c r="AV1099" s="230"/>
      <c r="AW1099" s="230"/>
      <c r="AX1099" s="230"/>
      <c r="AY1099" s="230"/>
      <c r="AZ1099" s="230"/>
      <c r="BA1099" s="230"/>
      <c r="BB1099" s="230"/>
      <c r="BC1099" s="230"/>
      <c r="BD1099" s="230"/>
      <c r="BE1099" s="230"/>
      <c r="BF1099" s="230"/>
      <c r="BG1099" s="230"/>
      <c r="BH1099" s="230"/>
      <c r="BI1099" s="230"/>
      <c r="BJ1099" s="230"/>
      <c r="BK1099" s="230"/>
      <c r="BL1099" s="230"/>
      <c r="BM1099" s="235">
        <v>1</v>
      </c>
    </row>
    <row r="1100" spans="1:65">
      <c r="A1100" s="30"/>
      <c r="B1100" s="19">
        <v>1</v>
      </c>
      <c r="C1100" s="9">
        <v>2</v>
      </c>
      <c r="D1100" s="228">
        <v>10.076943382069434</v>
      </c>
      <c r="E1100" s="228">
        <v>9.14</v>
      </c>
      <c r="F1100" s="228">
        <v>10.1</v>
      </c>
      <c r="G1100" s="228">
        <v>13.1753</v>
      </c>
      <c r="H1100" s="236">
        <v>12</v>
      </c>
      <c r="I1100" s="228">
        <v>7.6</v>
      </c>
      <c r="J1100" s="228">
        <v>10.45</v>
      </c>
      <c r="K1100" s="228">
        <v>12.1</v>
      </c>
      <c r="L1100" s="228">
        <v>10.85</v>
      </c>
      <c r="M1100" s="228">
        <v>9.18</v>
      </c>
      <c r="N1100" s="228">
        <v>10.65</v>
      </c>
      <c r="O1100" s="228">
        <v>10.443229361375742</v>
      </c>
      <c r="P1100" s="228">
        <v>9.4</v>
      </c>
      <c r="Q1100" s="228">
        <v>9.8000000000000007</v>
      </c>
      <c r="R1100" s="228">
        <v>11.1</v>
      </c>
      <c r="S1100" s="228">
        <v>11.6</v>
      </c>
      <c r="T1100" s="228">
        <v>8.1</v>
      </c>
      <c r="U1100" s="228">
        <v>11.8</v>
      </c>
      <c r="V1100" s="236">
        <v>10</v>
      </c>
      <c r="W1100" s="228">
        <v>10.96</v>
      </c>
      <c r="X1100" s="228">
        <v>8.8000000000000007</v>
      </c>
      <c r="Y1100" s="228">
        <v>10.584</v>
      </c>
      <c r="Z1100" s="228">
        <v>9.2799999999999994</v>
      </c>
      <c r="AA1100" s="228">
        <v>6.9</v>
      </c>
      <c r="AB1100" s="229"/>
      <c r="AC1100" s="230"/>
      <c r="AD1100" s="230"/>
      <c r="AE1100" s="230"/>
      <c r="AF1100" s="230"/>
      <c r="AG1100" s="230"/>
      <c r="AH1100" s="230"/>
      <c r="AI1100" s="230"/>
      <c r="AJ1100" s="230"/>
      <c r="AK1100" s="230"/>
      <c r="AL1100" s="230"/>
      <c r="AM1100" s="230"/>
      <c r="AN1100" s="230"/>
      <c r="AO1100" s="230"/>
      <c r="AP1100" s="230"/>
      <c r="AQ1100" s="230"/>
      <c r="AR1100" s="230"/>
      <c r="AS1100" s="230"/>
      <c r="AT1100" s="230"/>
      <c r="AU1100" s="230"/>
      <c r="AV1100" s="230"/>
      <c r="AW1100" s="230"/>
      <c r="AX1100" s="230"/>
      <c r="AY1100" s="230"/>
      <c r="AZ1100" s="230"/>
      <c r="BA1100" s="230"/>
      <c r="BB1100" s="230"/>
      <c r="BC1100" s="230"/>
      <c r="BD1100" s="230"/>
      <c r="BE1100" s="230"/>
      <c r="BF1100" s="230"/>
      <c r="BG1100" s="230"/>
      <c r="BH1100" s="230"/>
      <c r="BI1100" s="230"/>
      <c r="BJ1100" s="230"/>
      <c r="BK1100" s="230"/>
      <c r="BL1100" s="230"/>
      <c r="BM1100" s="235">
        <v>34</v>
      </c>
    </row>
    <row r="1101" spans="1:65">
      <c r="A1101" s="30"/>
      <c r="B1101" s="19">
        <v>1</v>
      </c>
      <c r="C1101" s="9">
        <v>3</v>
      </c>
      <c r="D1101" s="228">
        <v>10.210536178345301</v>
      </c>
      <c r="E1101" s="228">
        <v>9.1</v>
      </c>
      <c r="F1101" s="228">
        <v>10.9</v>
      </c>
      <c r="G1101" s="228">
        <v>12.4307</v>
      </c>
      <c r="H1101" s="236">
        <v>13</v>
      </c>
      <c r="I1101" s="228">
        <v>8.73</v>
      </c>
      <c r="J1101" s="228">
        <v>11.85</v>
      </c>
      <c r="K1101" s="228">
        <v>9.77</v>
      </c>
      <c r="L1101" s="228">
        <v>10.85</v>
      </c>
      <c r="M1101" s="228">
        <v>9.5</v>
      </c>
      <c r="N1101" s="228">
        <v>10.3</v>
      </c>
      <c r="O1101" s="228">
        <v>11.019634992908262</v>
      </c>
      <c r="P1101" s="228">
        <v>9.8000000000000007</v>
      </c>
      <c r="Q1101" s="228">
        <v>9.6</v>
      </c>
      <c r="R1101" s="228">
        <v>11</v>
      </c>
      <c r="S1101" s="228">
        <v>11.8</v>
      </c>
      <c r="T1101" s="228">
        <v>7.2</v>
      </c>
      <c r="U1101" s="228">
        <v>11.1</v>
      </c>
      <c r="V1101" s="236">
        <v>10</v>
      </c>
      <c r="W1101" s="228">
        <v>11.08</v>
      </c>
      <c r="X1101" s="228">
        <v>9.1</v>
      </c>
      <c r="Y1101" s="228">
        <v>10.456</v>
      </c>
      <c r="Z1101" s="228">
        <v>9.36</v>
      </c>
      <c r="AA1101" s="228">
        <v>7.7000000000000011</v>
      </c>
      <c r="AB1101" s="229"/>
      <c r="AC1101" s="230"/>
      <c r="AD1101" s="230"/>
      <c r="AE1101" s="230"/>
      <c r="AF1101" s="230"/>
      <c r="AG1101" s="230"/>
      <c r="AH1101" s="230"/>
      <c r="AI1101" s="230"/>
      <c r="AJ1101" s="230"/>
      <c r="AK1101" s="230"/>
      <c r="AL1101" s="230"/>
      <c r="AM1101" s="230"/>
      <c r="AN1101" s="230"/>
      <c r="AO1101" s="230"/>
      <c r="AP1101" s="230"/>
      <c r="AQ1101" s="230"/>
      <c r="AR1101" s="230"/>
      <c r="AS1101" s="230"/>
      <c r="AT1101" s="230"/>
      <c r="AU1101" s="230"/>
      <c r="AV1101" s="230"/>
      <c r="AW1101" s="230"/>
      <c r="AX1101" s="230"/>
      <c r="AY1101" s="230"/>
      <c r="AZ1101" s="230"/>
      <c r="BA1101" s="230"/>
      <c r="BB1101" s="230"/>
      <c r="BC1101" s="230"/>
      <c r="BD1101" s="230"/>
      <c r="BE1101" s="230"/>
      <c r="BF1101" s="230"/>
      <c r="BG1101" s="230"/>
      <c r="BH1101" s="230"/>
      <c r="BI1101" s="230"/>
      <c r="BJ1101" s="230"/>
      <c r="BK1101" s="230"/>
      <c r="BL1101" s="230"/>
      <c r="BM1101" s="235">
        <v>16</v>
      </c>
    </row>
    <row r="1102" spans="1:65">
      <c r="A1102" s="30"/>
      <c r="B1102" s="19">
        <v>1</v>
      </c>
      <c r="C1102" s="9">
        <v>4</v>
      </c>
      <c r="D1102" s="228">
        <v>10.344872641186935</v>
      </c>
      <c r="E1102" s="228">
        <v>8.86</v>
      </c>
      <c r="F1102" s="228">
        <v>10</v>
      </c>
      <c r="G1102" s="228">
        <v>10.8201</v>
      </c>
      <c r="H1102" s="236">
        <v>12</v>
      </c>
      <c r="I1102" s="228">
        <v>7.9799999999999995</v>
      </c>
      <c r="J1102" s="228">
        <v>10.9</v>
      </c>
      <c r="K1102" s="228">
        <v>11.75</v>
      </c>
      <c r="L1102" s="237">
        <v>9.77</v>
      </c>
      <c r="M1102" s="228">
        <v>9.58</v>
      </c>
      <c r="N1102" s="237">
        <v>9.86</v>
      </c>
      <c r="O1102" s="228">
        <v>11.733739148001312</v>
      </c>
      <c r="P1102" s="228">
        <v>9.8000000000000007</v>
      </c>
      <c r="Q1102" s="228">
        <v>9.8000000000000007</v>
      </c>
      <c r="R1102" s="228">
        <v>10.9</v>
      </c>
      <c r="S1102" s="228">
        <v>11.8</v>
      </c>
      <c r="T1102" s="228">
        <v>7.5</v>
      </c>
      <c r="U1102" s="228">
        <v>12</v>
      </c>
      <c r="V1102" s="236">
        <v>10</v>
      </c>
      <c r="W1102" s="228">
        <v>10.55</v>
      </c>
      <c r="X1102" s="228">
        <v>9.1999999999999993</v>
      </c>
      <c r="Y1102" s="237">
        <v>8.3279999999999994</v>
      </c>
      <c r="Z1102" s="228">
        <v>9.2100000000000009</v>
      </c>
      <c r="AA1102" s="228">
        <v>8.1999999999999993</v>
      </c>
      <c r="AB1102" s="229"/>
      <c r="AC1102" s="230"/>
      <c r="AD1102" s="230"/>
      <c r="AE1102" s="230"/>
      <c r="AF1102" s="230"/>
      <c r="AG1102" s="230"/>
      <c r="AH1102" s="230"/>
      <c r="AI1102" s="230"/>
      <c r="AJ1102" s="230"/>
      <c r="AK1102" s="230"/>
      <c r="AL1102" s="230"/>
      <c r="AM1102" s="230"/>
      <c r="AN1102" s="230"/>
      <c r="AO1102" s="230"/>
      <c r="AP1102" s="230"/>
      <c r="AQ1102" s="230"/>
      <c r="AR1102" s="230"/>
      <c r="AS1102" s="230"/>
      <c r="AT1102" s="230"/>
      <c r="AU1102" s="230"/>
      <c r="AV1102" s="230"/>
      <c r="AW1102" s="230"/>
      <c r="AX1102" s="230"/>
      <c r="AY1102" s="230"/>
      <c r="AZ1102" s="230"/>
      <c r="BA1102" s="230"/>
      <c r="BB1102" s="230"/>
      <c r="BC1102" s="230"/>
      <c r="BD1102" s="230"/>
      <c r="BE1102" s="230"/>
      <c r="BF1102" s="230"/>
      <c r="BG1102" s="230"/>
      <c r="BH1102" s="230"/>
      <c r="BI1102" s="230"/>
      <c r="BJ1102" s="230"/>
      <c r="BK1102" s="230"/>
      <c r="BL1102" s="230"/>
      <c r="BM1102" s="235">
        <v>10.137469686741733</v>
      </c>
    </row>
    <row r="1103" spans="1:65">
      <c r="A1103" s="30"/>
      <c r="B1103" s="19">
        <v>1</v>
      </c>
      <c r="C1103" s="9">
        <v>5</v>
      </c>
      <c r="D1103" s="228">
        <v>10.347607836938481</v>
      </c>
      <c r="E1103" s="228">
        <v>8.76</v>
      </c>
      <c r="F1103" s="228">
        <v>11</v>
      </c>
      <c r="G1103" s="228">
        <v>12.397399999999999</v>
      </c>
      <c r="H1103" s="236">
        <v>12</v>
      </c>
      <c r="I1103" s="228">
        <v>8.18</v>
      </c>
      <c r="J1103" s="228">
        <v>10.9</v>
      </c>
      <c r="K1103" s="228">
        <v>11.5</v>
      </c>
      <c r="L1103" s="228">
        <v>11.1</v>
      </c>
      <c r="M1103" s="228">
        <v>9.64</v>
      </c>
      <c r="N1103" s="228">
        <v>10.7</v>
      </c>
      <c r="O1103" s="228">
        <v>11.858134497173802</v>
      </c>
      <c r="P1103" s="228">
        <v>9.9</v>
      </c>
      <c r="Q1103" s="228">
        <v>9.3000000000000007</v>
      </c>
      <c r="R1103" s="228">
        <v>11.1</v>
      </c>
      <c r="S1103" s="237">
        <v>12.5</v>
      </c>
      <c r="T1103" s="228">
        <v>8</v>
      </c>
      <c r="U1103" s="228">
        <v>12.5</v>
      </c>
      <c r="V1103" s="236">
        <v>10</v>
      </c>
      <c r="W1103" s="228">
        <v>11.03</v>
      </c>
      <c r="X1103" s="228">
        <v>9.3000000000000007</v>
      </c>
      <c r="Y1103" s="228">
        <v>10.208</v>
      </c>
      <c r="Z1103" s="228">
        <v>9.2100000000000009</v>
      </c>
      <c r="AA1103" s="228">
        <v>7.3</v>
      </c>
      <c r="AB1103" s="229"/>
      <c r="AC1103" s="230"/>
      <c r="AD1103" s="230"/>
      <c r="AE1103" s="230"/>
      <c r="AF1103" s="230"/>
      <c r="AG1103" s="230"/>
      <c r="AH1103" s="230"/>
      <c r="AI1103" s="230"/>
      <c r="AJ1103" s="230"/>
      <c r="AK1103" s="230"/>
      <c r="AL1103" s="230"/>
      <c r="AM1103" s="230"/>
      <c r="AN1103" s="230"/>
      <c r="AO1103" s="230"/>
      <c r="AP1103" s="230"/>
      <c r="AQ1103" s="230"/>
      <c r="AR1103" s="230"/>
      <c r="AS1103" s="230"/>
      <c r="AT1103" s="230"/>
      <c r="AU1103" s="230"/>
      <c r="AV1103" s="230"/>
      <c r="AW1103" s="230"/>
      <c r="AX1103" s="230"/>
      <c r="AY1103" s="230"/>
      <c r="AZ1103" s="230"/>
      <c r="BA1103" s="230"/>
      <c r="BB1103" s="230"/>
      <c r="BC1103" s="230"/>
      <c r="BD1103" s="230"/>
      <c r="BE1103" s="230"/>
      <c r="BF1103" s="230"/>
      <c r="BG1103" s="230"/>
      <c r="BH1103" s="230"/>
      <c r="BI1103" s="230"/>
      <c r="BJ1103" s="230"/>
      <c r="BK1103" s="230"/>
      <c r="BL1103" s="230"/>
      <c r="BM1103" s="235">
        <v>123</v>
      </c>
    </row>
    <row r="1104" spans="1:65">
      <c r="A1104" s="30"/>
      <c r="B1104" s="19">
        <v>1</v>
      </c>
      <c r="C1104" s="9">
        <v>6</v>
      </c>
      <c r="D1104" s="228">
        <v>10.284151630143766</v>
      </c>
      <c r="E1104" s="228">
        <v>9.4</v>
      </c>
      <c r="F1104" s="228">
        <v>11</v>
      </c>
      <c r="G1104" s="228">
        <v>11.9823</v>
      </c>
      <c r="H1104" s="236">
        <v>12</v>
      </c>
      <c r="I1104" s="228">
        <v>8.6199999999999992</v>
      </c>
      <c r="J1104" s="228">
        <v>9.3699999999999992</v>
      </c>
      <c r="K1104" s="228">
        <v>10.5</v>
      </c>
      <c r="L1104" s="228">
        <v>11.05</v>
      </c>
      <c r="M1104" s="228">
        <v>9.35</v>
      </c>
      <c r="N1104" s="228">
        <v>10.75</v>
      </c>
      <c r="O1104" s="228">
        <v>11.109895253149572</v>
      </c>
      <c r="P1104" s="228">
        <v>9.8000000000000007</v>
      </c>
      <c r="Q1104" s="228">
        <v>9.6</v>
      </c>
      <c r="R1104" s="228">
        <v>11.1</v>
      </c>
      <c r="S1104" s="228">
        <v>11.6</v>
      </c>
      <c r="T1104" s="228">
        <v>7.5</v>
      </c>
      <c r="U1104" s="228">
        <v>12.7</v>
      </c>
      <c r="V1104" s="236">
        <v>9</v>
      </c>
      <c r="W1104" s="228">
        <v>10.9</v>
      </c>
      <c r="X1104" s="228">
        <v>8.6999999999999993</v>
      </c>
      <c r="Y1104" s="228">
        <v>10.391999999999999</v>
      </c>
      <c r="Z1104" s="228">
        <v>9.51</v>
      </c>
      <c r="AA1104" s="228">
        <v>9.4</v>
      </c>
      <c r="AB1104" s="229"/>
      <c r="AC1104" s="230"/>
      <c r="AD1104" s="230"/>
      <c r="AE1104" s="230"/>
      <c r="AF1104" s="230"/>
      <c r="AG1104" s="230"/>
      <c r="AH1104" s="230"/>
      <c r="AI1104" s="230"/>
      <c r="AJ1104" s="230"/>
      <c r="AK1104" s="230"/>
      <c r="AL1104" s="230"/>
      <c r="AM1104" s="230"/>
      <c r="AN1104" s="230"/>
      <c r="AO1104" s="230"/>
      <c r="AP1104" s="230"/>
      <c r="AQ1104" s="230"/>
      <c r="AR1104" s="230"/>
      <c r="AS1104" s="230"/>
      <c r="AT1104" s="230"/>
      <c r="AU1104" s="230"/>
      <c r="AV1104" s="230"/>
      <c r="AW1104" s="230"/>
      <c r="AX1104" s="230"/>
      <c r="AY1104" s="230"/>
      <c r="AZ1104" s="230"/>
      <c r="BA1104" s="230"/>
      <c r="BB1104" s="230"/>
      <c r="BC1104" s="230"/>
      <c r="BD1104" s="230"/>
      <c r="BE1104" s="230"/>
      <c r="BF1104" s="230"/>
      <c r="BG1104" s="230"/>
      <c r="BH1104" s="230"/>
      <c r="BI1104" s="230"/>
      <c r="BJ1104" s="230"/>
      <c r="BK1104" s="230"/>
      <c r="BL1104" s="230"/>
      <c r="BM1104" s="231"/>
    </row>
    <row r="1105" spans="1:65">
      <c r="A1105" s="30"/>
      <c r="B1105" s="20" t="s">
        <v>267</v>
      </c>
      <c r="C1105" s="12"/>
      <c r="D1105" s="238">
        <v>10.235171231652211</v>
      </c>
      <c r="E1105" s="238">
        <v>9.1083333333333325</v>
      </c>
      <c r="F1105" s="238">
        <v>10.616666666666665</v>
      </c>
      <c r="G1105" s="238">
        <v>12.134333333333332</v>
      </c>
      <c r="H1105" s="238">
        <v>12.333333333333334</v>
      </c>
      <c r="I1105" s="238">
        <v>8.1066666666666656</v>
      </c>
      <c r="J1105" s="238">
        <v>10.661666666666665</v>
      </c>
      <c r="K1105" s="238">
        <v>11.094999999999999</v>
      </c>
      <c r="L1105" s="238">
        <v>10.736666666666666</v>
      </c>
      <c r="M1105" s="238">
        <v>9.4816666666666674</v>
      </c>
      <c r="N1105" s="238">
        <v>10.535000000000002</v>
      </c>
      <c r="O1105" s="238">
        <v>11.069095209999297</v>
      </c>
      <c r="P1105" s="238">
        <v>9.65</v>
      </c>
      <c r="Q1105" s="238">
        <v>9.6166666666666654</v>
      </c>
      <c r="R1105" s="238">
        <v>11.033333333333333</v>
      </c>
      <c r="S1105" s="238">
        <v>11.85</v>
      </c>
      <c r="T1105" s="238">
        <v>7.6333333333333329</v>
      </c>
      <c r="U1105" s="238">
        <v>11.950000000000001</v>
      </c>
      <c r="V1105" s="238">
        <v>9.8333333333333339</v>
      </c>
      <c r="W1105" s="238">
        <v>10.776666666666669</v>
      </c>
      <c r="X1105" s="238">
        <v>9.0833333333333339</v>
      </c>
      <c r="Y1105" s="238">
        <v>9.9866666666666664</v>
      </c>
      <c r="Z1105" s="238">
        <v>9.2833333333333332</v>
      </c>
      <c r="AA1105" s="238">
        <v>7.6333333333333329</v>
      </c>
      <c r="AB1105" s="229"/>
      <c r="AC1105" s="230"/>
      <c r="AD1105" s="230"/>
      <c r="AE1105" s="230"/>
      <c r="AF1105" s="230"/>
      <c r="AG1105" s="230"/>
      <c r="AH1105" s="230"/>
      <c r="AI1105" s="230"/>
      <c r="AJ1105" s="230"/>
      <c r="AK1105" s="230"/>
      <c r="AL1105" s="230"/>
      <c r="AM1105" s="230"/>
      <c r="AN1105" s="230"/>
      <c r="AO1105" s="230"/>
      <c r="AP1105" s="230"/>
      <c r="AQ1105" s="230"/>
      <c r="AR1105" s="230"/>
      <c r="AS1105" s="230"/>
      <c r="AT1105" s="230"/>
      <c r="AU1105" s="230"/>
      <c r="AV1105" s="230"/>
      <c r="AW1105" s="230"/>
      <c r="AX1105" s="230"/>
      <c r="AY1105" s="230"/>
      <c r="AZ1105" s="230"/>
      <c r="BA1105" s="230"/>
      <c r="BB1105" s="230"/>
      <c r="BC1105" s="230"/>
      <c r="BD1105" s="230"/>
      <c r="BE1105" s="230"/>
      <c r="BF1105" s="230"/>
      <c r="BG1105" s="230"/>
      <c r="BH1105" s="230"/>
      <c r="BI1105" s="230"/>
      <c r="BJ1105" s="230"/>
      <c r="BK1105" s="230"/>
      <c r="BL1105" s="230"/>
      <c r="BM1105" s="231"/>
    </row>
    <row r="1106" spans="1:65">
      <c r="A1106" s="30"/>
      <c r="B1106" s="3" t="s">
        <v>268</v>
      </c>
      <c r="C1106" s="29"/>
      <c r="D1106" s="228">
        <v>10.247343904244534</v>
      </c>
      <c r="E1106" s="228">
        <v>9.120000000000001</v>
      </c>
      <c r="F1106" s="228">
        <v>10.8</v>
      </c>
      <c r="G1106" s="228">
        <v>12.198799999999999</v>
      </c>
      <c r="H1106" s="228">
        <v>12</v>
      </c>
      <c r="I1106" s="228">
        <v>8.08</v>
      </c>
      <c r="J1106" s="228">
        <v>10.7</v>
      </c>
      <c r="K1106" s="228">
        <v>11.225</v>
      </c>
      <c r="L1106" s="228">
        <v>10.85</v>
      </c>
      <c r="M1106" s="228">
        <v>9.5399999999999991</v>
      </c>
      <c r="N1106" s="228">
        <v>10.675000000000001</v>
      </c>
      <c r="O1106" s="228">
        <v>11.064765123028916</v>
      </c>
      <c r="P1106" s="228">
        <v>9.8000000000000007</v>
      </c>
      <c r="Q1106" s="228">
        <v>9.6</v>
      </c>
      <c r="R1106" s="228">
        <v>11.05</v>
      </c>
      <c r="S1106" s="228">
        <v>11.8</v>
      </c>
      <c r="T1106" s="228">
        <v>7.5</v>
      </c>
      <c r="U1106" s="228">
        <v>11.9</v>
      </c>
      <c r="V1106" s="228">
        <v>10</v>
      </c>
      <c r="W1106" s="228">
        <v>10.93</v>
      </c>
      <c r="X1106" s="228">
        <v>9.1499999999999986</v>
      </c>
      <c r="Y1106" s="228">
        <v>10.3</v>
      </c>
      <c r="Z1106" s="228">
        <v>9.245000000000001</v>
      </c>
      <c r="AA1106" s="228">
        <v>7.5</v>
      </c>
      <c r="AB1106" s="229"/>
      <c r="AC1106" s="230"/>
      <c r="AD1106" s="230"/>
      <c r="AE1106" s="230"/>
      <c r="AF1106" s="230"/>
      <c r="AG1106" s="230"/>
      <c r="AH1106" s="230"/>
      <c r="AI1106" s="230"/>
      <c r="AJ1106" s="230"/>
      <c r="AK1106" s="230"/>
      <c r="AL1106" s="230"/>
      <c r="AM1106" s="230"/>
      <c r="AN1106" s="230"/>
      <c r="AO1106" s="230"/>
      <c r="AP1106" s="230"/>
      <c r="AQ1106" s="230"/>
      <c r="AR1106" s="230"/>
      <c r="AS1106" s="230"/>
      <c r="AT1106" s="230"/>
      <c r="AU1106" s="230"/>
      <c r="AV1106" s="230"/>
      <c r="AW1106" s="230"/>
      <c r="AX1106" s="230"/>
      <c r="AY1106" s="230"/>
      <c r="AZ1106" s="230"/>
      <c r="BA1106" s="230"/>
      <c r="BB1106" s="230"/>
      <c r="BC1106" s="230"/>
      <c r="BD1106" s="230"/>
      <c r="BE1106" s="230"/>
      <c r="BF1106" s="230"/>
      <c r="BG1106" s="230"/>
      <c r="BH1106" s="230"/>
      <c r="BI1106" s="230"/>
      <c r="BJ1106" s="230"/>
      <c r="BK1106" s="230"/>
      <c r="BL1106" s="230"/>
      <c r="BM1106" s="231"/>
    </row>
    <row r="1107" spans="1:65">
      <c r="A1107" s="30"/>
      <c r="B1107" s="3" t="s">
        <v>269</v>
      </c>
      <c r="C1107" s="29"/>
      <c r="D1107" s="228">
        <v>0.11000676547705551</v>
      </c>
      <c r="E1107" s="228">
        <v>0.26400126262324369</v>
      </c>
      <c r="F1107" s="228">
        <v>0.45350486950711649</v>
      </c>
      <c r="G1107" s="228">
        <v>0.77575305520936655</v>
      </c>
      <c r="H1107" s="228">
        <v>0.51639777949432231</v>
      </c>
      <c r="I1107" s="228">
        <v>0.50254021397960447</v>
      </c>
      <c r="J1107" s="228">
        <v>0.80809446642497618</v>
      </c>
      <c r="K1107" s="228">
        <v>0.86414697823923459</v>
      </c>
      <c r="L1107" s="228">
        <v>0.48873987628048815</v>
      </c>
      <c r="M1107" s="228">
        <v>0.18356651837049914</v>
      </c>
      <c r="N1107" s="228">
        <v>0.39236462633626895</v>
      </c>
      <c r="O1107" s="228">
        <v>0.65286631107573179</v>
      </c>
      <c r="P1107" s="228">
        <v>0.28106938645110441</v>
      </c>
      <c r="Q1107" s="228">
        <v>0.18348478592697184</v>
      </c>
      <c r="R1107" s="228">
        <v>8.1649658092772318E-2</v>
      </c>
      <c r="S1107" s="228">
        <v>0.33316662497915367</v>
      </c>
      <c r="T1107" s="228">
        <v>0.34448028487370153</v>
      </c>
      <c r="U1107" s="228">
        <v>0.5890670590009256</v>
      </c>
      <c r="V1107" s="228">
        <v>0.40824829046386302</v>
      </c>
      <c r="W1107" s="228">
        <v>0.3637948139634023</v>
      </c>
      <c r="X1107" s="228">
        <v>0.27868739954771327</v>
      </c>
      <c r="Y1107" s="228">
        <v>0.84175309127241515</v>
      </c>
      <c r="Z1107" s="228">
        <v>0.13530213104998212</v>
      </c>
      <c r="AA1107" s="228">
        <v>1.0838204033264411</v>
      </c>
      <c r="AB1107" s="229"/>
      <c r="AC1107" s="230"/>
      <c r="AD1107" s="230"/>
      <c r="AE1107" s="230"/>
      <c r="AF1107" s="230"/>
      <c r="AG1107" s="230"/>
      <c r="AH1107" s="230"/>
      <c r="AI1107" s="230"/>
      <c r="AJ1107" s="230"/>
      <c r="AK1107" s="230"/>
      <c r="AL1107" s="230"/>
      <c r="AM1107" s="230"/>
      <c r="AN1107" s="230"/>
      <c r="AO1107" s="230"/>
      <c r="AP1107" s="230"/>
      <c r="AQ1107" s="230"/>
      <c r="AR1107" s="230"/>
      <c r="AS1107" s="230"/>
      <c r="AT1107" s="230"/>
      <c r="AU1107" s="230"/>
      <c r="AV1107" s="230"/>
      <c r="AW1107" s="230"/>
      <c r="AX1107" s="230"/>
      <c r="AY1107" s="230"/>
      <c r="AZ1107" s="230"/>
      <c r="BA1107" s="230"/>
      <c r="BB1107" s="230"/>
      <c r="BC1107" s="230"/>
      <c r="BD1107" s="230"/>
      <c r="BE1107" s="230"/>
      <c r="BF1107" s="230"/>
      <c r="BG1107" s="230"/>
      <c r="BH1107" s="230"/>
      <c r="BI1107" s="230"/>
      <c r="BJ1107" s="230"/>
      <c r="BK1107" s="230"/>
      <c r="BL1107" s="230"/>
      <c r="BM1107" s="231"/>
    </row>
    <row r="1108" spans="1:65">
      <c r="A1108" s="30"/>
      <c r="B1108" s="3" t="s">
        <v>87</v>
      </c>
      <c r="C1108" s="29"/>
      <c r="D1108" s="13">
        <v>1.0747916472257951E-2</v>
      </c>
      <c r="E1108" s="13">
        <v>2.8984585100447619E-2</v>
      </c>
      <c r="F1108" s="13">
        <v>4.2716314239288844E-2</v>
      </c>
      <c r="G1108" s="13">
        <v>6.393042237255446E-2</v>
      </c>
      <c r="H1108" s="13">
        <v>4.1870090229269373E-2</v>
      </c>
      <c r="I1108" s="13">
        <v>6.1990980342878851E-2</v>
      </c>
      <c r="J1108" s="13">
        <v>7.5794384845237733E-2</v>
      </c>
      <c r="K1108" s="13">
        <v>7.7886162977849005E-2</v>
      </c>
      <c r="L1108" s="13">
        <v>4.5520634239101659E-2</v>
      </c>
      <c r="M1108" s="13">
        <v>1.9360153106398222E-2</v>
      </c>
      <c r="N1108" s="13">
        <v>3.7243913273494911E-2</v>
      </c>
      <c r="O1108" s="13">
        <v>5.8981000586747441E-2</v>
      </c>
      <c r="P1108" s="13">
        <v>2.9126361290269884E-2</v>
      </c>
      <c r="Q1108" s="13">
        <v>1.9079873753237976E-2</v>
      </c>
      <c r="R1108" s="13">
        <v>7.4002711262331411E-3</v>
      </c>
      <c r="S1108" s="13">
        <v>2.8115327002460225E-2</v>
      </c>
      <c r="T1108" s="13">
        <v>4.5128421599174878E-2</v>
      </c>
      <c r="U1108" s="13">
        <v>4.9294314560746906E-2</v>
      </c>
      <c r="V1108" s="13">
        <v>4.1516775301409799E-2</v>
      </c>
      <c r="W1108" s="13">
        <v>3.3757638165487366E-2</v>
      </c>
      <c r="X1108" s="13">
        <v>3.0681181601583112E-2</v>
      </c>
      <c r="Y1108" s="13">
        <v>8.4287692717531559E-2</v>
      </c>
      <c r="Z1108" s="13">
        <v>1.4574735840213513E-2</v>
      </c>
      <c r="AA1108" s="13">
        <v>0.14198520567595299</v>
      </c>
      <c r="AB1108" s="155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270</v>
      </c>
      <c r="C1109" s="29"/>
      <c r="D1109" s="13">
        <v>9.6376658011867455E-3</v>
      </c>
      <c r="E1109" s="13">
        <v>-0.10151806961793974</v>
      </c>
      <c r="F1109" s="13">
        <v>4.7269880427030841E-2</v>
      </c>
      <c r="G1109" s="13">
        <v>0.19697850728995947</v>
      </c>
      <c r="H1109" s="13">
        <v>0.21660865230141768</v>
      </c>
      <c r="I1109" s="13">
        <v>-0.20032642097377107</v>
      </c>
      <c r="J1109" s="13">
        <v>5.1708857942184716E-2</v>
      </c>
      <c r="K1109" s="13">
        <v>9.4454567347369789E-2</v>
      </c>
      <c r="L1109" s="13">
        <v>5.9107153800774581E-2</v>
      </c>
      <c r="M1109" s="13">
        <v>-6.4690996899626318E-2</v>
      </c>
      <c r="N1109" s="13">
        <v>3.9213958269900262E-2</v>
      </c>
      <c r="O1109" s="13">
        <v>9.1899216672971962E-2</v>
      </c>
      <c r="P1109" s="13">
        <v>-4.8085932861458458E-2</v>
      </c>
      <c r="Q1109" s="13">
        <v>-5.1374064354165139E-2</v>
      </c>
      <c r="R1109" s="13">
        <v>8.8371524085862685E-2</v>
      </c>
      <c r="S1109" s="13">
        <v>0.1689307456571727</v>
      </c>
      <c r="T1109" s="13">
        <v>-0.24701788817020376</v>
      </c>
      <c r="U1109" s="13">
        <v>0.17879514013529252</v>
      </c>
      <c r="V1109" s="13">
        <v>-3.0001209651572491E-2</v>
      </c>
      <c r="W1109" s="13">
        <v>6.3052911592022642E-2</v>
      </c>
      <c r="X1109" s="13">
        <v>-0.10398416823746948</v>
      </c>
      <c r="Y1109" s="13">
        <v>-1.4875804785122515E-2</v>
      </c>
      <c r="Z1109" s="13">
        <v>-8.425537928123028E-2</v>
      </c>
      <c r="AA1109" s="13">
        <v>-0.24701788817020376</v>
      </c>
      <c r="AB1109" s="15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46" t="s">
        <v>271</v>
      </c>
      <c r="C1110" s="47"/>
      <c r="D1110" s="45">
        <v>0.13</v>
      </c>
      <c r="E1110" s="45">
        <v>1.1499999999999999</v>
      </c>
      <c r="F1110" s="45">
        <v>0.21</v>
      </c>
      <c r="G1110" s="45">
        <v>1.57</v>
      </c>
      <c r="H1110" s="45" t="s">
        <v>272</v>
      </c>
      <c r="I1110" s="45">
        <v>2.04</v>
      </c>
      <c r="J1110" s="45">
        <v>0.25</v>
      </c>
      <c r="K1110" s="45">
        <v>0.64</v>
      </c>
      <c r="L1110" s="45">
        <v>0.32</v>
      </c>
      <c r="M1110" s="45">
        <v>0.81</v>
      </c>
      <c r="N1110" s="45">
        <v>0.13</v>
      </c>
      <c r="O1110" s="45">
        <v>0.61</v>
      </c>
      <c r="P1110" s="45">
        <v>0.66</v>
      </c>
      <c r="Q1110" s="45">
        <v>0.69</v>
      </c>
      <c r="R1110" s="45">
        <v>0.57999999999999996</v>
      </c>
      <c r="S1110" s="45">
        <v>1.31</v>
      </c>
      <c r="T1110" s="45">
        <v>2.4700000000000002</v>
      </c>
      <c r="U1110" s="45">
        <v>1.4</v>
      </c>
      <c r="V1110" s="45" t="s">
        <v>272</v>
      </c>
      <c r="W1110" s="45">
        <v>0.35</v>
      </c>
      <c r="X1110" s="45">
        <v>1.17</v>
      </c>
      <c r="Y1110" s="45">
        <v>0.36</v>
      </c>
      <c r="Z1110" s="45">
        <v>0.99</v>
      </c>
      <c r="AA1110" s="45">
        <v>2.4700000000000002</v>
      </c>
      <c r="AB1110" s="15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B1111" s="31" t="s">
        <v>338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BM1111" s="56"/>
    </row>
    <row r="1112" spans="1:65">
      <c r="BM1112" s="56"/>
    </row>
    <row r="1113" spans="1:65" ht="15">
      <c r="B1113" s="8" t="s">
        <v>620</v>
      </c>
      <c r="BM1113" s="28" t="s">
        <v>67</v>
      </c>
    </row>
    <row r="1114" spans="1:65" ht="15">
      <c r="A1114" s="25" t="s">
        <v>38</v>
      </c>
      <c r="B1114" s="18" t="s">
        <v>110</v>
      </c>
      <c r="C1114" s="15" t="s">
        <v>111</v>
      </c>
      <c r="D1114" s="16" t="s">
        <v>227</v>
      </c>
      <c r="E1114" s="17" t="s">
        <v>227</v>
      </c>
      <c r="F1114" s="17" t="s">
        <v>227</v>
      </c>
      <c r="G1114" s="17" t="s">
        <v>227</v>
      </c>
      <c r="H1114" s="17" t="s">
        <v>227</v>
      </c>
      <c r="I1114" s="17" t="s">
        <v>227</v>
      </c>
      <c r="J1114" s="17" t="s">
        <v>227</v>
      </c>
      <c r="K1114" s="17" t="s">
        <v>227</v>
      </c>
      <c r="L1114" s="17" t="s">
        <v>227</v>
      </c>
      <c r="M1114" s="17" t="s">
        <v>227</v>
      </c>
      <c r="N1114" s="17" t="s">
        <v>227</v>
      </c>
      <c r="O1114" s="17" t="s">
        <v>227</v>
      </c>
      <c r="P1114" s="17" t="s">
        <v>227</v>
      </c>
      <c r="Q1114" s="17" t="s">
        <v>227</v>
      </c>
      <c r="R1114" s="17" t="s">
        <v>227</v>
      </c>
      <c r="S1114" s="17" t="s">
        <v>227</v>
      </c>
      <c r="T1114" s="17" t="s">
        <v>227</v>
      </c>
      <c r="U1114" s="17" t="s">
        <v>227</v>
      </c>
      <c r="V1114" s="17" t="s">
        <v>227</v>
      </c>
      <c r="W1114" s="17" t="s">
        <v>227</v>
      </c>
      <c r="X1114" s="17" t="s">
        <v>227</v>
      </c>
      <c r="Y1114" s="155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228</v>
      </c>
      <c r="C1115" s="9" t="s">
        <v>228</v>
      </c>
      <c r="D1115" s="153" t="s">
        <v>232</v>
      </c>
      <c r="E1115" s="154" t="s">
        <v>233</v>
      </c>
      <c r="F1115" s="154" t="s">
        <v>237</v>
      </c>
      <c r="G1115" s="154" t="s">
        <v>238</v>
      </c>
      <c r="H1115" s="154" t="s">
        <v>239</v>
      </c>
      <c r="I1115" s="154" t="s">
        <v>242</v>
      </c>
      <c r="J1115" s="154" t="s">
        <v>243</v>
      </c>
      <c r="K1115" s="154" t="s">
        <v>244</v>
      </c>
      <c r="L1115" s="154" t="s">
        <v>245</v>
      </c>
      <c r="M1115" s="154" t="s">
        <v>246</v>
      </c>
      <c r="N1115" s="154" t="s">
        <v>247</v>
      </c>
      <c r="O1115" s="154" t="s">
        <v>248</v>
      </c>
      <c r="P1115" s="154" t="s">
        <v>249</v>
      </c>
      <c r="Q1115" s="154" t="s">
        <v>250</v>
      </c>
      <c r="R1115" s="154" t="s">
        <v>251</v>
      </c>
      <c r="S1115" s="154" t="s">
        <v>253</v>
      </c>
      <c r="T1115" s="154" t="s">
        <v>255</v>
      </c>
      <c r="U1115" s="154" t="s">
        <v>257</v>
      </c>
      <c r="V1115" s="154" t="s">
        <v>258</v>
      </c>
      <c r="W1115" s="154" t="s">
        <v>259</v>
      </c>
      <c r="X1115" s="154" t="s">
        <v>260</v>
      </c>
      <c r="Y1115" s="155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290</v>
      </c>
      <c r="E1116" s="11" t="s">
        <v>290</v>
      </c>
      <c r="F1116" s="11" t="s">
        <v>330</v>
      </c>
      <c r="G1116" s="11" t="s">
        <v>329</v>
      </c>
      <c r="H1116" s="11" t="s">
        <v>329</v>
      </c>
      <c r="I1116" s="11" t="s">
        <v>290</v>
      </c>
      <c r="J1116" s="11" t="s">
        <v>290</v>
      </c>
      <c r="K1116" s="11" t="s">
        <v>290</v>
      </c>
      <c r="L1116" s="11" t="s">
        <v>290</v>
      </c>
      <c r="M1116" s="11" t="s">
        <v>290</v>
      </c>
      <c r="N1116" s="11" t="s">
        <v>330</v>
      </c>
      <c r="O1116" s="11" t="s">
        <v>330</v>
      </c>
      <c r="P1116" s="11" t="s">
        <v>330</v>
      </c>
      <c r="Q1116" s="11" t="s">
        <v>330</v>
      </c>
      <c r="R1116" s="11" t="s">
        <v>330</v>
      </c>
      <c r="S1116" s="11" t="s">
        <v>290</v>
      </c>
      <c r="T1116" s="11" t="s">
        <v>290</v>
      </c>
      <c r="U1116" s="11" t="s">
        <v>290</v>
      </c>
      <c r="V1116" s="11" t="s">
        <v>329</v>
      </c>
      <c r="W1116" s="11" t="s">
        <v>290</v>
      </c>
      <c r="X1116" s="11" t="s">
        <v>330</v>
      </c>
      <c r="Y1116" s="155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/>
      <c r="C1117" s="9"/>
      <c r="D1117" s="26" t="s">
        <v>331</v>
      </c>
      <c r="E1117" s="26" t="s">
        <v>332</v>
      </c>
      <c r="F1117" s="26" t="s">
        <v>334</v>
      </c>
      <c r="G1117" s="26" t="s">
        <v>334</v>
      </c>
      <c r="H1117" s="26" t="s">
        <v>334</v>
      </c>
      <c r="I1117" s="26" t="s">
        <v>334</v>
      </c>
      <c r="J1117" s="26" t="s">
        <v>334</v>
      </c>
      <c r="K1117" s="26" t="s">
        <v>334</v>
      </c>
      <c r="L1117" s="26" t="s">
        <v>334</v>
      </c>
      <c r="M1117" s="26" t="s">
        <v>334</v>
      </c>
      <c r="N1117" s="26" t="s">
        <v>332</v>
      </c>
      <c r="O1117" s="26" t="s">
        <v>333</v>
      </c>
      <c r="P1117" s="26" t="s">
        <v>333</v>
      </c>
      <c r="Q1117" s="26" t="s">
        <v>332</v>
      </c>
      <c r="R1117" s="26" t="s">
        <v>334</v>
      </c>
      <c r="S1117" s="26" t="s">
        <v>333</v>
      </c>
      <c r="T1117" s="26" t="s">
        <v>332</v>
      </c>
      <c r="U1117" s="26" t="s">
        <v>334</v>
      </c>
      <c r="V1117" s="26" t="s">
        <v>331</v>
      </c>
      <c r="W1117" s="26" t="s">
        <v>334</v>
      </c>
      <c r="X1117" s="26" t="s">
        <v>333</v>
      </c>
      <c r="Y1117" s="155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233">
        <v>11.216560198708365</v>
      </c>
      <c r="E1118" s="233">
        <v>11.13</v>
      </c>
      <c r="F1118" s="233">
        <v>11</v>
      </c>
      <c r="G1118" s="233">
        <v>11.362</v>
      </c>
      <c r="H1118" s="232">
        <v>11</v>
      </c>
      <c r="I1118" s="233">
        <v>10.9</v>
      </c>
      <c r="J1118" s="233">
        <v>12</v>
      </c>
      <c r="K1118" s="233">
        <v>10.55</v>
      </c>
      <c r="L1118" s="233">
        <v>11.25</v>
      </c>
      <c r="M1118" s="233">
        <v>10.55</v>
      </c>
      <c r="N1118" s="233">
        <v>10.889369585385138</v>
      </c>
      <c r="O1118" s="233">
        <v>10.3</v>
      </c>
      <c r="P1118" s="234">
        <v>9.42</v>
      </c>
      <c r="Q1118" s="232">
        <v>12.8</v>
      </c>
      <c r="R1118" s="233">
        <v>10.1</v>
      </c>
      <c r="S1118" s="233">
        <v>10.75</v>
      </c>
      <c r="T1118" s="233">
        <v>10.73</v>
      </c>
      <c r="U1118" s="232">
        <v>6.84</v>
      </c>
      <c r="V1118" s="232">
        <v>14.994</v>
      </c>
      <c r="W1118" s="233">
        <v>12.4</v>
      </c>
      <c r="X1118" s="233">
        <v>10.6</v>
      </c>
      <c r="Y1118" s="229"/>
      <c r="Z1118" s="230"/>
      <c r="AA1118" s="230"/>
      <c r="AB1118" s="230"/>
      <c r="AC1118" s="230"/>
      <c r="AD1118" s="230"/>
      <c r="AE1118" s="230"/>
      <c r="AF1118" s="230"/>
      <c r="AG1118" s="230"/>
      <c r="AH1118" s="230"/>
      <c r="AI1118" s="230"/>
      <c r="AJ1118" s="230"/>
      <c r="AK1118" s="230"/>
      <c r="AL1118" s="230"/>
      <c r="AM1118" s="230"/>
      <c r="AN1118" s="230"/>
      <c r="AO1118" s="230"/>
      <c r="AP1118" s="230"/>
      <c r="AQ1118" s="230"/>
      <c r="AR1118" s="230"/>
      <c r="AS1118" s="230"/>
      <c r="AT1118" s="230"/>
      <c r="AU1118" s="230"/>
      <c r="AV1118" s="230"/>
      <c r="AW1118" s="230"/>
      <c r="AX1118" s="230"/>
      <c r="AY1118" s="230"/>
      <c r="AZ1118" s="230"/>
      <c r="BA1118" s="230"/>
      <c r="BB1118" s="230"/>
      <c r="BC1118" s="230"/>
      <c r="BD1118" s="230"/>
      <c r="BE1118" s="230"/>
      <c r="BF1118" s="230"/>
      <c r="BG1118" s="230"/>
      <c r="BH1118" s="230"/>
      <c r="BI1118" s="230"/>
      <c r="BJ1118" s="230"/>
      <c r="BK1118" s="230"/>
      <c r="BL1118" s="230"/>
      <c r="BM1118" s="235">
        <v>1</v>
      </c>
    </row>
    <row r="1119" spans="1:65">
      <c r="A1119" s="30"/>
      <c r="B1119" s="19">
        <v>1</v>
      </c>
      <c r="C1119" s="9">
        <v>2</v>
      </c>
      <c r="D1119" s="228">
        <v>11.020970907521773</v>
      </c>
      <c r="E1119" s="228">
        <v>11.06</v>
      </c>
      <c r="F1119" s="228">
        <v>10.5</v>
      </c>
      <c r="G1119" s="237">
        <v>11.922499999999999</v>
      </c>
      <c r="H1119" s="236">
        <v>11</v>
      </c>
      <c r="I1119" s="228">
        <v>10.6</v>
      </c>
      <c r="J1119" s="228">
        <v>11.6</v>
      </c>
      <c r="K1119" s="228">
        <v>10.4</v>
      </c>
      <c r="L1119" s="228">
        <v>11.15</v>
      </c>
      <c r="M1119" s="228">
        <v>10.9</v>
      </c>
      <c r="N1119" s="228">
        <v>10.363690284420001</v>
      </c>
      <c r="O1119" s="228">
        <v>10.5</v>
      </c>
      <c r="P1119" s="228">
        <v>9.85</v>
      </c>
      <c r="Q1119" s="236">
        <v>12.9</v>
      </c>
      <c r="R1119" s="228">
        <v>10.1</v>
      </c>
      <c r="S1119" s="228">
        <v>10.58</v>
      </c>
      <c r="T1119" s="228">
        <v>11.5</v>
      </c>
      <c r="U1119" s="236">
        <v>6.47</v>
      </c>
      <c r="V1119" s="236">
        <v>14.355</v>
      </c>
      <c r="W1119" s="228">
        <v>12</v>
      </c>
      <c r="X1119" s="228">
        <v>10.92</v>
      </c>
      <c r="Y1119" s="229"/>
      <c r="Z1119" s="230"/>
      <c r="AA1119" s="230"/>
      <c r="AB1119" s="230"/>
      <c r="AC1119" s="230"/>
      <c r="AD1119" s="230"/>
      <c r="AE1119" s="230"/>
      <c r="AF1119" s="230"/>
      <c r="AG1119" s="230"/>
      <c r="AH1119" s="230"/>
      <c r="AI1119" s="230"/>
      <c r="AJ1119" s="230"/>
      <c r="AK1119" s="230"/>
      <c r="AL1119" s="230"/>
      <c r="AM1119" s="230"/>
      <c r="AN1119" s="230"/>
      <c r="AO1119" s="230"/>
      <c r="AP1119" s="230"/>
      <c r="AQ1119" s="230"/>
      <c r="AR1119" s="230"/>
      <c r="AS1119" s="230"/>
      <c r="AT1119" s="230"/>
      <c r="AU1119" s="230"/>
      <c r="AV1119" s="230"/>
      <c r="AW1119" s="230"/>
      <c r="AX1119" s="230"/>
      <c r="AY1119" s="230"/>
      <c r="AZ1119" s="230"/>
      <c r="BA1119" s="230"/>
      <c r="BB1119" s="230"/>
      <c r="BC1119" s="230"/>
      <c r="BD1119" s="230"/>
      <c r="BE1119" s="230"/>
      <c r="BF1119" s="230"/>
      <c r="BG1119" s="230"/>
      <c r="BH1119" s="230"/>
      <c r="BI1119" s="230"/>
      <c r="BJ1119" s="230"/>
      <c r="BK1119" s="230"/>
      <c r="BL1119" s="230"/>
      <c r="BM1119" s="235">
        <v>35</v>
      </c>
    </row>
    <row r="1120" spans="1:65">
      <c r="A1120" s="30"/>
      <c r="B1120" s="19">
        <v>1</v>
      </c>
      <c r="C1120" s="9">
        <v>3</v>
      </c>
      <c r="D1120" s="228">
        <v>10.868328803731954</v>
      </c>
      <c r="E1120" s="228">
        <v>11.2</v>
      </c>
      <c r="F1120" s="228">
        <v>10.8</v>
      </c>
      <c r="G1120" s="228">
        <v>10.587999999999999</v>
      </c>
      <c r="H1120" s="236">
        <v>11</v>
      </c>
      <c r="I1120" s="228">
        <v>11</v>
      </c>
      <c r="J1120" s="228">
        <v>10.4</v>
      </c>
      <c r="K1120" s="228">
        <v>10.25</v>
      </c>
      <c r="L1120" s="228">
        <v>11</v>
      </c>
      <c r="M1120" s="228">
        <v>10.15</v>
      </c>
      <c r="N1120" s="228">
        <v>10.048345560540001</v>
      </c>
      <c r="O1120" s="228">
        <v>10.5</v>
      </c>
      <c r="P1120" s="228">
        <v>9.85</v>
      </c>
      <c r="Q1120" s="236">
        <v>12.8</v>
      </c>
      <c r="R1120" s="228">
        <v>10.1</v>
      </c>
      <c r="S1120" s="228">
        <v>10.77</v>
      </c>
      <c r="T1120" s="228">
        <v>11.76</v>
      </c>
      <c r="U1120" s="236">
        <v>6.64</v>
      </c>
      <c r="V1120" s="236">
        <v>13.986000000000001</v>
      </c>
      <c r="W1120" s="228">
        <v>12</v>
      </c>
      <c r="X1120" s="228">
        <v>11.05</v>
      </c>
      <c r="Y1120" s="229"/>
      <c r="Z1120" s="230"/>
      <c r="AA1120" s="230"/>
      <c r="AB1120" s="230"/>
      <c r="AC1120" s="230"/>
      <c r="AD1120" s="230"/>
      <c r="AE1120" s="230"/>
      <c r="AF1120" s="230"/>
      <c r="AG1120" s="230"/>
      <c r="AH1120" s="230"/>
      <c r="AI1120" s="230"/>
      <c r="AJ1120" s="230"/>
      <c r="AK1120" s="230"/>
      <c r="AL1120" s="230"/>
      <c r="AM1120" s="230"/>
      <c r="AN1120" s="230"/>
      <c r="AO1120" s="230"/>
      <c r="AP1120" s="230"/>
      <c r="AQ1120" s="230"/>
      <c r="AR1120" s="230"/>
      <c r="AS1120" s="230"/>
      <c r="AT1120" s="230"/>
      <c r="AU1120" s="230"/>
      <c r="AV1120" s="230"/>
      <c r="AW1120" s="230"/>
      <c r="AX1120" s="230"/>
      <c r="AY1120" s="230"/>
      <c r="AZ1120" s="230"/>
      <c r="BA1120" s="230"/>
      <c r="BB1120" s="230"/>
      <c r="BC1120" s="230"/>
      <c r="BD1120" s="230"/>
      <c r="BE1120" s="230"/>
      <c r="BF1120" s="230"/>
      <c r="BG1120" s="230"/>
      <c r="BH1120" s="230"/>
      <c r="BI1120" s="230"/>
      <c r="BJ1120" s="230"/>
      <c r="BK1120" s="230"/>
      <c r="BL1120" s="230"/>
      <c r="BM1120" s="235">
        <v>16</v>
      </c>
    </row>
    <row r="1121" spans="1:65">
      <c r="A1121" s="30"/>
      <c r="B1121" s="19">
        <v>1</v>
      </c>
      <c r="C1121" s="9">
        <v>4</v>
      </c>
      <c r="D1121" s="228">
        <v>10.859726544559535</v>
      </c>
      <c r="E1121" s="228">
        <v>10.81</v>
      </c>
      <c r="F1121" s="228">
        <v>10.6</v>
      </c>
      <c r="G1121" s="228">
        <v>10.5199</v>
      </c>
      <c r="H1121" s="236">
        <v>10</v>
      </c>
      <c r="I1121" s="228">
        <v>10.95</v>
      </c>
      <c r="J1121" s="228">
        <v>12.15</v>
      </c>
      <c r="K1121" s="228">
        <v>10.050000000000001</v>
      </c>
      <c r="L1121" s="228">
        <v>11.5</v>
      </c>
      <c r="M1121" s="228">
        <v>9.91</v>
      </c>
      <c r="N1121" s="228">
        <v>11.06415288522</v>
      </c>
      <c r="O1121" s="228">
        <v>10.4</v>
      </c>
      <c r="P1121" s="228">
        <v>9.82</v>
      </c>
      <c r="Q1121" s="236">
        <v>12.9</v>
      </c>
      <c r="R1121" s="228">
        <v>9.99</v>
      </c>
      <c r="S1121" s="228">
        <v>10.69</v>
      </c>
      <c r="T1121" s="228">
        <v>11.26</v>
      </c>
      <c r="U1121" s="236">
        <v>6.64</v>
      </c>
      <c r="V1121" s="236">
        <v>13.742999999999999</v>
      </c>
      <c r="W1121" s="228">
        <v>12.2</v>
      </c>
      <c r="X1121" s="228">
        <v>11.11</v>
      </c>
      <c r="Y1121" s="229"/>
      <c r="Z1121" s="230"/>
      <c r="AA1121" s="230"/>
      <c r="AB1121" s="230"/>
      <c r="AC1121" s="230"/>
      <c r="AD1121" s="230"/>
      <c r="AE1121" s="230"/>
      <c r="AF1121" s="230"/>
      <c r="AG1121" s="230"/>
      <c r="AH1121" s="230"/>
      <c r="AI1121" s="230"/>
      <c r="AJ1121" s="230"/>
      <c r="AK1121" s="230"/>
      <c r="AL1121" s="230"/>
      <c r="AM1121" s="230"/>
      <c r="AN1121" s="230"/>
      <c r="AO1121" s="230"/>
      <c r="AP1121" s="230"/>
      <c r="AQ1121" s="230"/>
      <c r="AR1121" s="230"/>
      <c r="AS1121" s="230"/>
      <c r="AT1121" s="230"/>
      <c r="AU1121" s="230"/>
      <c r="AV1121" s="230"/>
      <c r="AW1121" s="230"/>
      <c r="AX1121" s="230"/>
      <c r="AY1121" s="230"/>
      <c r="AZ1121" s="230"/>
      <c r="BA1121" s="230"/>
      <c r="BB1121" s="230"/>
      <c r="BC1121" s="230"/>
      <c r="BD1121" s="230"/>
      <c r="BE1121" s="230"/>
      <c r="BF1121" s="230"/>
      <c r="BG1121" s="230"/>
      <c r="BH1121" s="230"/>
      <c r="BI1121" s="230"/>
      <c r="BJ1121" s="230"/>
      <c r="BK1121" s="230"/>
      <c r="BL1121" s="230"/>
      <c r="BM1121" s="235">
        <v>10.839476911073904</v>
      </c>
    </row>
    <row r="1122" spans="1:65">
      <c r="A1122" s="30"/>
      <c r="B1122" s="19">
        <v>1</v>
      </c>
      <c r="C1122" s="9">
        <v>5</v>
      </c>
      <c r="D1122" s="228">
        <v>11.106150529659661</v>
      </c>
      <c r="E1122" s="228">
        <v>10.82</v>
      </c>
      <c r="F1122" s="228">
        <v>11</v>
      </c>
      <c r="G1122" s="228">
        <v>10.6729</v>
      </c>
      <c r="H1122" s="236">
        <v>11</v>
      </c>
      <c r="I1122" s="228">
        <v>10.85</v>
      </c>
      <c r="J1122" s="228">
        <v>11.95</v>
      </c>
      <c r="K1122" s="228">
        <v>10.85</v>
      </c>
      <c r="L1122" s="228">
        <v>11.5</v>
      </c>
      <c r="M1122" s="228">
        <v>10.25</v>
      </c>
      <c r="N1122" s="228">
        <v>10.26858500502</v>
      </c>
      <c r="O1122" s="228">
        <v>10.5</v>
      </c>
      <c r="P1122" s="228">
        <v>9.8000000000000007</v>
      </c>
      <c r="Q1122" s="236">
        <v>12.7</v>
      </c>
      <c r="R1122" s="228">
        <v>10.1</v>
      </c>
      <c r="S1122" s="228">
        <v>11.11</v>
      </c>
      <c r="T1122" s="228">
        <v>11.75</v>
      </c>
      <c r="U1122" s="236">
        <v>6.58</v>
      </c>
      <c r="V1122" s="236">
        <v>14.481</v>
      </c>
      <c r="W1122" s="228">
        <v>11.4</v>
      </c>
      <c r="X1122" s="228">
        <v>11.03</v>
      </c>
      <c r="Y1122" s="229"/>
      <c r="Z1122" s="230"/>
      <c r="AA1122" s="230"/>
      <c r="AB1122" s="230"/>
      <c r="AC1122" s="230"/>
      <c r="AD1122" s="230"/>
      <c r="AE1122" s="230"/>
      <c r="AF1122" s="230"/>
      <c r="AG1122" s="230"/>
      <c r="AH1122" s="230"/>
      <c r="AI1122" s="230"/>
      <c r="AJ1122" s="230"/>
      <c r="AK1122" s="230"/>
      <c r="AL1122" s="230"/>
      <c r="AM1122" s="230"/>
      <c r="AN1122" s="230"/>
      <c r="AO1122" s="230"/>
      <c r="AP1122" s="230"/>
      <c r="AQ1122" s="230"/>
      <c r="AR1122" s="230"/>
      <c r="AS1122" s="230"/>
      <c r="AT1122" s="230"/>
      <c r="AU1122" s="230"/>
      <c r="AV1122" s="230"/>
      <c r="AW1122" s="230"/>
      <c r="AX1122" s="230"/>
      <c r="AY1122" s="230"/>
      <c r="AZ1122" s="230"/>
      <c r="BA1122" s="230"/>
      <c r="BB1122" s="230"/>
      <c r="BC1122" s="230"/>
      <c r="BD1122" s="230"/>
      <c r="BE1122" s="230"/>
      <c r="BF1122" s="230"/>
      <c r="BG1122" s="230"/>
      <c r="BH1122" s="230"/>
      <c r="BI1122" s="230"/>
      <c r="BJ1122" s="230"/>
      <c r="BK1122" s="230"/>
      <c r="BL1122" s="230"/>
      <c r="BM1122" s="235">
        <v>124</v>
      </c>
    </row>
    <row r="1123" spans="1:65">
      <c r="A1123" s="30"/>
      <c r="B1123" s="19">
        <v>1</v>
      </c>
      <c r="C1123" s="9">
        <v>6</v>
      </c>
      <c r="D1123" s="228">
        <v>11.221747225551987</v>
      </c>
      <c r="E1123" s="228">
        <v>11.14</v>
      </c>
      <c r="F1123" s="228">
        <v>10.3</v>
      </c>
      <c r="G1123" s="228">
        <v>10.7614</v>
      </c>
      <c r="H1123" s="236">
        <v>10</v>
      </c>
      <c r="I1123" s="228">
        <v>10.9</v>
      </c>
      <c r="J1123" s="228">
        <v>11.1</v>
      </c>
      <c r="K1123" s="228">
        <v>10.5</v>
      </c>
      <c r="L1123" s="228">
        <v>11.15</v>
      </c>
      <c r="M1123" s="228">
        <v>10.4</v>
      </c>
      <c r="N1123" s="228">
        <v>11.121977399220002</v>
      </c>
      <c r="O1123" s="228">
        <v>10.6</v>
      </c>
      <c r="P1123" s="228">
        <v>9.94</v>
      </c>
      <c r="Q1123" s="236">
        <v>12.8</v>
      </c>
      <c r="R1123" s="228">
        <v>10.1</v>
      </c>
      <c r="S1123" s="228">
        <v>11.26</v>
      </c>
      <c r="T1123" s="228">
        <v>11.49</v>
      </c>
      <c r="U1123" s="236">
        <v>6.34</v>
      </c>
      <c r="V1123" s="236">
        <v>14.382</v>
      </c>
      <c r="W1123" s="228">
        <v>11.7</v>
      </c>
      <c r="X1123" s="228">
        <v>11.36</v>
      </c>
      <c r="Y1123" s="229"/>
      <c r="Z1123" s="230"/>
      <c r="AA1123" s="230"/>
      <c r="AB1123" s="230"/>
      <c r="AC1123" s="230"/>
      <c r="AD1123" s="230"/>
      <c r="AE1123" s="230"/>
      <c r="AF1123" s="230"/>
      <c r="AG1123" s="230"/>
      <c r="AH1123" s="230"/>
      <c r="AI1123" s="230"/>
      <c r="AJ1123" s="230"/>
      <c r="AK1123" s="230"/>
      <c r="AL1123" s="230"/>
      <c r="AM1123" s="230"/>
      <c r="AN1123" s="230"/>
      <c r="AO1123" s="230"/>
      <c r="AP1123" s="230"/>
      <c r="AQ1123" s="230"/>
      <c r="AR1123" s="230"/>
      <c r="AS1123" s="230"/>
      <c r="AT1123" s="230"/>
      <c r="AU1123" s="230"/>
      <c r="AV1123" s="230"/>
      <c r="AW1123" s="230"/>
      <c r="AX1123" s="230"/>
      <c r="AY1123" s="230"/>
      <c r="AZ1123" s="230"/>
      <c r="BA1123" s="230"/>
      <c r="BB1123" s="230"/>
      <c r="BC1123" s="230"/>
      <c r="BD1123" s="230"/>
      <c r="BE1123" s="230"/>
      <c r="BF1123" s="230"/>
      <c r="BG1123" s="230"/>
      <c r="BH1123" s="230"/>
      <c r="BI1123" s="230"/>
      <c r="BJ1123" s="230"/>
      <c r="BK1123" s="230"/>
      <c r="BL1123" s="230"/>
      <c r="BM1123" s="231"/>
    </row>
    <row r="1124" spans="1:65">
      <c r="A1124" s="30"/>
      <c r="B1124" s="20" t="s">
        <v>267</v>
      </c>
      <c r="C1124" s="12"/>
      <c r="D1124" s="238">
        <v>11.048914034955544</v>
      </c>
      <c r="E1124" s="238">
        <v>11.026666666666666</v>
      </c>
      <c r="F1124" s="238">
        <v>10.700000000000001</v>
      </c>
      <c r="G1124" s="238">
        <v>10.971116666666667</v>
      </c>
      <c r="H1124" s="238">
        <v>10.666666666666666</v>
      </c>
      <c r="I1124" s="238">
        <v>10.866666666666667</v>
      </c>
      <c r="J1124" s="238">
        <v>11.533333333333331</v>
      </c>
      <c r="K1124" s="238">
        <v>10.433333333333334</v>
      </c>
      <c r="L1124" s="238">
        <v>11.258333333333333</v>
      </c>
      <c r="M1124" s="238">
        <v>10.360000000000001</v>
      </c>
      <c r="N1124" s="238">
        <v>10.626020119967523</v>
      </c>
      <c r="O1124" s="238">
        <v>10.466666666666667</v>
      </c>
      <c r="P1124" s="238">
        <v>9.7799999999999994</v>
      </c>
      <c r="Q1124" s="238">
        <v>12.816666666666665</v>
      </c>
      <c r="R1124" s="238">
        <v>10.081666666666667</v>
      </c>
      <c r="S1124" s="238">
        <v>10.86</v>
      </c>
      <c r="T1124" s="238">
        <v>11.414999999999999</v>
      </c>
      <c r="U1124" s="238">
        <v>6.5850000000000009</v>
      </c>
      <c r="V1124" s="238">
        <v>14.323500000000001</v>
      </c>
      <c r="W1124" s="238">
        <v>11.949999999999998</v>
      </c>
      <c r="X1124" s="238">
        <v>11.011666666666665</v>
      </c>
      <c r="Y1124" s="229"/>
      <c r="Z1124" s="230"/>
      <c r="AA1124" s="230"/>
      <c r="AB1124" s="230"/>
      <c r="AC1124" s="230"/>
      <c r="AD1124" s="230"/>
      <c r="AE1124" s="230"/>
      <c r="AF1124" s="230"/>
      <c r="AG1124" s="230"/>
      <c r="AH1124" s="230"/>
      <c r="AI1124" s="230"/>
      <c r="AJ1124" s="230"/>
      <c r="AK1124" s="230"/>
      <c r="AL1124" s="230"/>
      <c r="AM1124" s="230"/>
      <c r="AN1124" s="230"/>
      <c r="AO1124" s="230"/>
      <c r="AP1124" s="230"/>
      <c r="AQ1124" s="230"/>
      <c r="AR1124" s="230"/>
      <c r="AS1124" s="230"/>
      <c r="AT1124" s="230"/>
      <c r="AU1124" s="230"/>
      <c r="AV1124" s="230"/>
      <c r="AW1124" s="230"/>
      <c r="AX1124" s="230"/>
      <c r="AY1124" s="230"/>
      <c r="AZ1124" s="230"/>
      <c r="BA1124" s="230"/>
      <c r="BB1124" s="230"/>
      <c r="BC1124" s="230"/>
      <c r="BD1124" s="230"/>
      <c r="BE1124" s="230"/>
      <c r="BF1124" s="230"/>
      <c r="BG1124" s="230"/>
      <c r="BH1124" s="230"/>
      <c r="BI1124" s="230"/>
      <c r="BJ1124" s="230"/>
      <c r="BK1124" s="230"/>
      <c r="BL1124" s="230"/>
      <c r="BM1124" s="231"/>
    </row>
    <row r="1125" spans="1:65">
      <c r="A1125" s="30"/>
      <c r="B1125" s="3" t="s">
        <v>268</v>
      </c>
      <c r="C1125" s="29"/>
      <c r="D1125" s="228">
        <v>11.063560718590718</v>
      </c>
      <c r="E1125" s="228">
        <v>11.095000000000001</v>
      </c>
      <c r="F1125" s="228">
        <v>10.7</v>
      </c>
      <c r="G1125" s="228">
        <v>10.71715</v>
      </c>
      <c r="H1125" s="228">
        <v>11</v>
      </c>
      <c r="I1125" s="228">
        <v>10.9</v>
      </c>
      <c r="J1125" s="228">
        <v>11.774999999999999</v>
      </c>
      <c r="K1125" s="228">
        <v>10.45</v>
      </c>
      <c r="L1125" s="228">
        <v>11.2</v>
      </c>
      <c r="M1125" s="228">
        <v>10.324999999999999</v>
      </c>
      <c r="N1125" s="228">
        <v>10.626529934902569</v>
      </c>
      <c r="O1125" s="228">
        <v>10.5</v>
      </c>
      <c r="P1125" s="228">
        <v>9.8350000000000009</v>
      </c>
      <c r="Q1125" s="228">
        <v>12.8</v>
      </c>
      <c r="R1125" s="228">
        <v>10.1</v>
      </c>
      <c r="S1125" s="228">
        <v>10.76</v>
      </c>
      <c r="T1125" s="228">
        <v>11.495000000000001</v>
      </c>
      <c r="U1125" s="228">
        <v>6.6099999999999994</v>
      </c>
      <c r="V1125" s="228">
        <v>14.368500000000001</v>
      </c>
      <c r="W1125" s="228">
        <v>12</v>
      </c>
      <c r="X1125" s="228">
        <v>11.04</v>
      </c>
      <c r="Y1125" s="229"/>
      <c r="Z1125" s="230"/>
      <c r="AA1125" s="230"/>
      <c r="AB1125" s="230"/>
      <c r="AC1125" s="230"/>
      <c r="AD1125" s="230"/>
      <c r="AE1125" s="230"/>
      <c r="AF1125" s="230"/>
      <c r="AG1125" s="230"/>
      <c r="AH1125" s="230"/>
      <c r="AI1125" s="230"/>
      <c r="AJ1125" s="230"/>
      <c r="AK1125" s="230"/>
      <c r="AL1125" s="230"/>
      <c r="AM1125" s="230"/>
      <c r="AN1125" s="230"/>
      <c r="AO1125" s="230"/>
      <c r="AP1125" s="230"/>
      <c r="AQ1125" s="230"/>
      <c r="AR1125" s="230"/>
      <c r="AS1125" s="230"/>
      <c r="AT1125" s="230"/>
      <c r="AU1125" s="230"/>
      <c r="AV1125" s="230"/>
      <c r="AW1125" s="230"/>
      <c r="AX1125" s="230"/>
      <c r="AY1125" s="230"/>
      <c r="AZ1125" s="230"/>
      <c r="BA1125" s="230"/>
      <c r="BB1125" s="230"/>
      <c r="BC1125" s="230"/>
      <c r="BD1125" s="230"/>
      <c r="BE1125" s="230"/>
      <c r="BF1125" s="230"/>
      <c r="BG1125" s="230"/>
      <c r="BH1125" s="230"/>
      <c r="BI1125" s="230"/>
      <c r="BJ1125" s="230"/>
      <c r="BK1125" s="230"/>
      <c r="BL1125" s="230"/>
      <c r="BM1125" s="231"/>
    </row>
    <row r="1126" spans="1:65">
      <c r="A1126" s="30"/>
      <c r="B1126" s="3" t="s">
        <v>269</v>
      </c>
      <c r="C1126" s="29"/>
      <c r="D1126" s="23">
        <v>0.16151551934597219</v>
      </c>
      <c r="E1126" s="23">
        <v>0.16990193249832861</v>
      </c>
      <c r="F1126" s="23">
        <v>0.2828427124746189</v>
      </c>
      <c r="G1126" s="23">
        <v>0.55519530767709713</v>
      </c>
      <c r="H1126" s="23">
        <v>0.5163977794943222</v>
      </c>
      <c r="I1126" s="23">
        <v>0.14023789311975096</v>
      </c>
      <c r="J1126" s="23">
        <v>0.67057189522575922</v>
      </c>
      <c r="K1126" s="23">
        <v>0.27325202042558905</v>
      </c>
      <c r="L1126" s="23">
        <v>0.20351085147152873</v>
      </c>
      <c r="M1126" s="23">
        <v>0.34292856398964505</v>
      </c>
      <c r="N1126" s="23">
        <v>0.45553739350195338</v>
      </c>
      <c r="O1126" s="23">
        <v>0.10327955589886409</v>
      </c>
      <c r="P1126" s="23">
        <v>0.18275666882497058</v>
      </c>
      <c r="Q1126" s="23">
        <v>7.5277265270908389E-2</v>
      </c>
      <c r="R1126" s="23">
        <v>4.4907311951024702E-2</v>
      </c>
      <c r="S1126" s="23">
        <v>0.26457513110645897</v>
      </c>
      <c r="T1126" s="23">
        <v>0.38401822873400149</v>
      </c>
      <c r="U1126" s="23">
        <v>0.1699117417955569</v>
      </c>
      <c r="V1126" s="23">
        <v>0.43120238867612987</v>
      </c>
      <c r="W1126" s="23">
        <v>0.35637059362410922</v>
      </c>
      <c r="X1126" s="23">
        <v>0.24927227416354719</v>
      </c>
      <c r="Y1126" s="155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A1127" s="30"/>
      <c r="B1127" s="3" t="s">
        <v>87</v>
      </c>
      <c r="C1127" s="29"/>
      <c r="D1127" s="13">
        <v>1.4618225722001651E-2</v>
      </c>
      <c r="E1127" s="13">
        <v>1.5408276828748062E-2</v>
      </c>
      <c r="F1127" s="13">
        <v>2.6433898362113913E-2</v>
      </c>
      <c r="G1127" s="13">
        <v>5.0605177626443107E-2</v>
      </c>
      <c r="H1127" s="13">
        <v>4.8412291827592706E-2</v>
      </c>
      <c r="I1127" s="13">
        <v>1.2905327587707143E-2</v>
      </c>
      <c r="J1127" s="13">
        <v>5.8142071840383759E-2</v>
      </c>
      <c r="K1127" s="13">
        <v>2.619028949766029E-2</v>
      </c>
      <c r="L1127" s="13">
        <v>1.8076463491179459E-2</v>
      </c>
      <c r="M1127" s="13">
        <v>3.3101212740313225E-2</v>
      </c>
      <c r="N1127" s="13">
        <v>4.2869991620470005E-2</v>
      </c>
      <c r="O1127" s="13">
        <v>9.867473493522046E-3</v>
      </c>
      <c r="P1127" s="13">
        <v>1.8686775953473476E-2</v>
      </c>
      <c r="Q1127" s="13">
        <v>5.8733887077431785E-3</v>
      </c>
      <c r="R1127" s="13">
        <v>4.4543539710059218E-3</v>
      </c>
      <c r="S1127" s="13">
        <v>2.4362350930613168E-2</v>
      </c>
      <c r="T1127" s="13">
        <v>3.3641544348138548E-2</v>
      </c>
      <c r="U1127" s="13">
        <v>2.5802846134480924E-2</v>
      </c>
      <c r="V1127" s="13">
        <v>3.0104540697185034E-2</v>
      </c>
      <c r="W1127" s="13">
        <v>2.9821806997833412E-2</v>
      </c>
      <c r="X1127" s="13">
        <v>2.2637106780403864E-2</v>
      </c>
      <c r="Y1127" s="155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3" t="s">
        <v>270</v>
      </c>
      <c r="C1128" s="29"/>
      <c r="D1128" s="13">
        <v>1.932170026283031E-2</v>
      </c>
      <c r="E1128" s="13">
        <v>1.7269260973426181E-2</v>
      </c>
      <c r="F1128" s="13">
        <v>-1.2867494641868649E-2</v>
      </c>
      <c r="G1128" s="13">
        <v>1.2144474929253857E-2</v>
      </c>
      <c r="H1128" s="13">
        <v>-1.5942673786286665E-2</v>
      </c>
      <c r="I1128" s="13">
        <v>2.5084010802205459E-3</v>
      </c>
      <c r="J1128" s="13">
        <v>6.4011983968577324E-2</v>
      </c>
      <c r="K1128" s="13">
        <v>-3.746892779721156E-2</v>
      </c>
      <c r="L1128" s="13">
        <v>3.8641756027130159E-2</v>
      </c>
      <c r="M1128" s="13">
        <v>-4.4234321914930819E-2</v>
      </c>
      <c r="N1128" s="13">
        <v>-1.9692536167341013E-2</v>
      </c>
      <c r="O1128" s="13">
        <v>-3.4393748652793765E-2</v>
      </c>
      <c r="P1128" s="13">
        <v>-9.7742439027801664E-2</v>
      </c>
      <c r="Q1128" s="13">
        <v>0.18240638102866469</v>
      </c>
      <c r="R1128" s="13">
        <v>-6.991206777081993E-2</v>
      </c>
      <c r="S1128" s="13">
        <v>1.8933652513368759E-3</v>
      </c>
      <c r="T1128" s="13">
        <v>5.3095098005894181E-2</v>
      </c>
      <c r="U1128" s="13">
        <v>-0.39249836002025285</v>
      </c>
      <c r="V1128" s="13">
        <v>0.32141985425207409</v>
      </c>
      <c r="W1128" s="13">
        <v>0.10245172327380048</v>
      </c>
      <c r="X1128" s="13">
        <v>1.5885430358437924E-2</v>
      </c>
      <c r="Y1128" s="155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46" t="s">
        <v>271</v>
      </c>
      <c r="C1129" s="47"/>
      <c r="D1129" s="45">
        <v>0.19</v>
      </c>
      <c r="E1129" s="45">
        <v>0.15</v>
      </c>
      <c r="F1129" s="45">
        <v>0.31</v>
      </c>
      <c r="G1129" s="45">
        <v>0.08</v>
      </c>
      <c r="H1129" s="45" t="s">
        <v>272</v>
      </c>
      <c r="I1129" s="45">
        <v>0.08</v>
      </c>
      <c r="J1129" s="45">
        <v>0.88</v>
      </c>
      <c r="K1129" s="45">
        <v>0.7</v>
      </c>
      <c r="L1129" s="45">
        <v>0.49</v>
      </c>
      <c r="M1129" s="45">
        <v>0.8</v>
      </c>
      <c r="N1129" s="45">
        <v>0.42</v>
      </c>
      <c r="O1129" s="45">
        <v>0.65</v>
      </c>
      <c r="P1129" s="45">
        <v>1.64</v>
      </c>
      <c r="Q1129" s="45">
        <v>2.73</v>
      </c>
      <c r="R1129" s="45">
        <v>1.2</v>
      </c>
      <c r="S1129" s="45">
        <v>0.08</v>
      </c>
      <c r="T1129" s="45">
        <v>0.71</v>
      </c>
      <c r="U1129" s="45">
        <v>6.23</v>
      </c>
      <c r="V1129" s="45">
        <v>4.9000000000000004</v>
      </c>
      <c r="W1129" s="45">
        <v>1.48</v>
      </c>
      <c r="X1129" s="45">
        <v>0.13</v>
      </c>
      <c r="Y1129" s="155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B1130" s="31" t="s">
        <v>326</v>
      </c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BM1130" s="56"/>
    </row>
    <row r="1131" spans="1:65">
      <c r="BM1131" s="56"/>
    </row>
    <row r="1132" spans="1:65" ht="15">
      <c r="B1132" s="8" t="s">
        <v>621</v>
      </c>
      <c r="BM1132" s="28" t="s">
        <v>67</v>
      </c>
    </row>
    <row r="1133" spans="1:65" ht="15">
      <c r="A1133" s="25" t="s">
        <v>41</v>
      </c>
      <c r="B1133" s="18" t="s">
        <v>110</v>
      </c>
      <c r="C1133" s="15" t="s">
        <v>111</v>
      </c>
      <c r="D1133" s="16" t="s">
        <v>227</v>
      </c>
      <c r="E1133" s="17" t="s">
        <v>227</v>
      </c>
      <c r="F1133" s="17" t="s">
        <v>227</v>
      </c>
      <c r="G1133" s="17" t="s">
        <v>227</v>
      </c>
      <c r="H1133" s="17" t="s">
        <v>227</v>
      </c>
      <c r="I1133" s="17" t="s">
        <v>227</v>
      </c>
      <c r="J1133" s="17" t="s">
        <v>227</v>
      </c>
      <c r="K1133" s="17" t="s">
        <v>227</v>
      </c>
      <c r="L1133" s="155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228</v>
      </c>
      <c r="C1134" s="9" t="s">
        <v>228</v>
      </c>
      <c r="D1134" s="153" t="s">
        <v>232</v>
      </c>
      <c r="E1134" s="154" t="s">
        <v>233</v>
      </c>
      <c r="F1134" s="154" t="s">
        <v>237</v>
      </c>
      <c r="G1134" s="154" t="s">
        <v>238</v>
      </c>
      <c r="H1134" s="154" t="s">
        <v>249</v>
      </c>
      <c r="I1134" s="154" t="s">
        <v>253</v>
      </c>
      <c r="J1134" s="154" t="s">
        <v>257</v>
      </c>
      <c r="K1134" s="154" t="s">
        <v>260</v>
      </c>
      <c r="L1134" s="155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3</v>
      </c>
    </row>
    <row r="1135" spans="1:65">
      <c r="A1135" s="30"/>
      <c r="B1135" s="19"/>
      <c r="C1135" s="9"/>
      <c r="D1135" s="10" t="s">
        <v>290</v>
      </c>
      <c r="E1135" s="11" t="s">
        <v>290</v>
      </c>
      <c r="F1135" s="11" t="s">
        <v>330</v>
      </c>
      <c r="G1135" s="11" t="s">
        <v>290</v>
      </c>
      <c r="H1135" s="11" t="s">
        <v>330</v>
      </c>
      <c r="I1135" s="11" t="s">
        <v>290</v>
      </c>
      <c r="J1135" s="11" t="s">
        <v>290</v>
      </c>
      <c r="K1135" s="11" t="s">
        <v>330</v>
      </c>
      <c r="L1135" s="155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2</v>
      </c>
    </row>
    <row r="1136" spans="1:65">
      <c r="A1136" s="30"/>
      <c r="B1136" s="19"/>
      <c r="C1136" s="9"/>
      <c r="D1136" s="26" t="s">
        <v>331</v>
      </c>
      <c r="E1136" s="26" t="s">
        <v>332</v>
      </c>
      <c r="F1136" s="26" t="s">
        <v>334</v>
      </c>
      <c r="G1136" s="26" t="s">
        <v>334</v>
      </c>
      <c r="H1136" s="26" t="s">
        <v>333</v>
      </c>
      <c r="I1136" s="26" t="s">
        <v>333</v>
      </c>
      <c r="J1136" s="26" t="s">
        <v>334</v>
      </c>
      <c r="K1136" s="26" t="s">
        <v>333</v>
      </c>
      <c r="L1136" s="155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3</v>
      </c>
    </row>
    <row r="1137" spans="1:65">
      <c r="A1137" s="30"/>
      <c r="B1137" s="18">
        <v>1</v>
      </c>
      <c r="C1137" s="14">
        <v>1</v>
      </c>
      <c r="D1137" s="21">
        <v>0.75364708185410922</v>
      </c>
      <c r="E1137" s="21">
        <v>0.69699999999999995</v>
      </c>
      <c r="F1137" s="21">
        <v>0.7</v>
      </c>
      <c r="G1137" s="149">
        <v>0.81359999999999999</v>
      </c>
      <c r="H1137" s="21">
        <v>0.7</v>
      </c>
      <c r="I1137" s="21">
        <v>0.7</v>
      </c>
      <c r="J1137" s="149">
        <v>0.65</v>
      </c>
      <c r="K1137" s="21">
        <v>0.7</v>
      </c>
      <c r="L1137" s="155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>
        <v>1</v>
      </c>
      <c r="C1138" s="9">
        <v>2</v>
      </c>
      <c r="D1138" s="11">
        <v>0.74173802013609036</v>
      </c>
      <c r="E1138" s="11">
        <v>0.71399999999999997</v>
      </c>
      <c r="F1138" s="11">
        <v>0.7</v>
      </c>
      <c r="G1138" s="150">
        <v>0.8266</v>
      </c>
      <c r="H1138" s="11">
        <v>0.7</v>
      </c>
      <c r="I1138" s="11">
        <v>0.7</v>
      </c>
      <c r="J1138" s="150">
        <v>0.61</v>
      </c>
      <c r="K1138" s="11">
        <v>0.7</v>
      </c>
      <c r="L1138" s="155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36</v>
      </c>
    </row>
    <row r="1139" spans="1:65">
      <c r="A1139" s="30"/>
      <c r="B1139" s="19">
        <v>1</v>
      </c>
      <c r="C1139" s="9">
        <v>3</v>
      </c>
      <c r="D1139" s="11">
        <v>0.72142978570364447</v>
      </c>
      <c r="E1139" s="11">
        <v>0.69099999999999995</v>
      </c>
      <c r="F1139" s="11">
        <v>0.7</v>
      </c>
      <c r="G1139" s="150">
        <v>0.83840000000000003</v>
      </c>
      <c r="H1139" s="11">
        <v>0.7</v>
      </c>
      <c r="I1139" s="11">
        <v>0.7</v>
      </c>
      <c r="J1139" s="150">
        <v>0.62</v>
      </c>
      <c r="K1139" s="11">
        <v>0.7</v>
      </c>
      <c r="L1139" s="155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16</v>
      </c>
    </row>
    <row r="1140" spans="1:65">
      <c r="A1140" s="30"/>
      <c r="B1140" s="19">
        <v>1</v>
      </c>
      <c r="C1140" s="9">
        <v>4</v>
      </c>
      <c r="D1140" s="11">
        <v>0.73056879902110117</v>
      </c>
      <c r="E1140" s="11">
        <v>0.69499999999999995</v>
      </c>
      <c r="F1140" s="11">
        <v>0.7</v>
      </c>
      <c r="G1140" s="150">
        <v>0.8135</v>
      </c>
      <c r="H1140" s="11">
        <v>0.7</v>
      </c>
      <c r="I1140" s="11">
        <v>0.7</v>
      </c>
      <c r="J1140" s="150">
        <v>0.6</v>
      </c>
      <c r="K1140" s="11">
        <v>0.7</v>
      </c>
      <c r="L1140" s="155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0.70820140664056164</v>
      </c>
    </row>
    <row r="1141" spans="1:65">
      <c r="A1141" s="30"/>
      <c r="B1141" s="19">
        <v>1</v>
      </c>
      <c r="C1141" s="9">
        <v>5</v>
      </c>
      <c r="D1141" s="11">
        <v>0.75107123161580536</v>
      </c>
      <c r="E1141" s="11">
        <v>0.72399999999999998</v>
      </c>
      <c r="F1141" s="11">
        <v>0.7</v>
      </c>
      <c r="G1141" s="150">
        <v>0.85770000000000002</v>
      </c>
      <c r="H1141" s="11">
        <v>0.7</v>
      </c>
      <c r="I1141" s="11">
        <v>0.7</v>
      </c>
      <c r="J1141" s="150">
        <v>0.6</v>
      </c>
      <c r="K1141" s="11">
        <v>0.7</v>
      </c>
      <c r="L1141" s="155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125</v>
      </c>
    </row>
    <row r="1142" spans="1:65">
      <c r="A1142" s="30"/>
      <c r="B1142" s="19">
        <v>1</v>
      </c>
      <c r="C1142" s="9">
        <v>6</v>
      </c>
      <c r="D1142" s="11">
        <v>0.75679572072946599</v>
      </c>
      <c r="E1142" s="11">
        <v>0.71899999999999997</v>
      </c>
      <c r="F1142" s="11">
        <v>0.7</v>
      </c>
      <c r="G1142" s="150">
        <v>0.88870000000000005</v>
      </c>
      <c r="H1142" s="11">
        <v>0.7</v>
      </c>
      <c r="I1142" s="11">
        <v>0.7</v>
      </c>
      <c r="J1142" s="150">
        <v>0.57999999999999996</v>
      </c>
      <c r="K1142" s="11">
        <v>0.7</v>
      </c>
      <c r="L1142" s="155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6"/>
    </row>
    <row r="1143" spans="1:65">
      <c r="A1143" s="30"/>
      <c r="B1143" s="20" t="s">
        <v>267</v>
      </c>
      <c r="C1143" s="12"/>
      <c r="D1143" s="22">
        <v>0.74254177317670278</v>
      </c>
      <c r="E1143" s="22">
        <v>0.70666666666666667</v>
      </c>
      <c r="F1143" s="22">
        <v>0.70000000000000007</v>
      </c>
      <c r="G1143" s="22">
        <v>0.83975</v>
      </c>
      <c r="H1143" s="22">
        <v>0.70000000000000007</v>
      </c>
      <c r="I1143" s="22">
        <v>0.70000000000000007</v>
      </c>
      <c r="J1143" s="22">
        <v>0.61</v>
      </c>
      <c r="K1143" s="22">
        <v>0.70000000000000007</v>
      </c>
      <c r="L1143" s="155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A1144" s="30"/>
      <c r="B1144" s="3" t="s">
        <v>268</v>
      </c>
      <c r="C1144" s="29"/>
      <c r="D1144" s="11">
        <v>0.7464046258759478</v>
      </c>
      <c r="E1144" s="11">
        <v>0.70550000000000002</v>
      </c>
      <c r="F1144" s="11">
        <v>0.7</v>
      </c>
      <c r="G1144" s="11">
        <v>0.83250000000000002</v>
      </c>
      <c r="H1144" s="11">
        <v>0.7</v>
      </c>
      <c r="I1144" s="11">
        <v>0.7</v>
      </c>
      <c r="J1144" s="11">
        <v>0.60499999999999998</v>
      </c>
      <c r="K1144" s="11">
        <v>0.7</v>
      </c>
      <c r="L1144" s="155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A1145" s="30"/>
      <c r="B1145" s="3" t="s">
        <v>269</v>
      </c>
      <c r="C1145" s="29"/>
      <c r="D1145" s="23">
        <v>1.4063916290033516E-2</v>
      </c>
      <c r="E1145" s="23">
        <v>1.4009520572334622E-2</v>
      </c>
      <c r="F1145" s="23">
        <v>1.2161883888976234E-16</v>
      </c>
      <c r="G1145" s="23">
        <v>2.9209364936608962E-2</v>
      </c>
      <c r="H1145" s="23">
        <v>1.2161883888976234E-16</v>
      </c>
      <c r="I1145" s="23">
        <v>1.2161883888976234E-16</v>
      </c>
      <c r="J1145" s="23">
        <v>2.3664319132398488E-2</v>
      </c>
      <c r="K1145" s="23">
        <v>1.2161883888976234E-16</v>
      </c>
      <c r="L1145" s="209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  <c r="AH1145" s="210"/>
      <c r="AI1145" s="210"/>
      <c r="AJ1145" s="210"/>
      <c r="AK1145" s="210"/>
      <c r="AL1145" s="210"/>
      <c r="AM1145" s="210"/>
      <c r="AN1145" s="210"/>
      <c r="AO1145" s="210"/>
      <c r="AP1145" s="210"/>
      <c r="AQ1145" s="210"/>
      <c r="AR1145" s="210"/>
      <c r="AS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F1145" s="210"/>
      <c r="BG1145" s="210"/>
      <c r="BH1145" s="210"/>
      <c r="BI1145" s="210"/>
      <c r="BJ1145" s="210"/>
      <c r="BK1145" s="210"/>
      <c r="BL1145" s="210"/>
      <c r="BM1145" s="57"/>
    </row>
    <row r="1146" spans="1:65">
      <c r="A1146" s="30"/>
      <c r="B1146" s="3" t="s">
        <v>87</v>
      </c>
      <c r="C1146" s="29"/>
      <c r="D1146" s="13">
        <v>1.8940235819819289E-2</v>
      </c>
      <c r="E1146" s="13">
        <v>1.9824793262737672E-2</v>
      </c>
      <c r="F1146" s="13">
        <v>1.7374119841394619E-16</v>
      </c>
      <c r="G1146" s="13">
        <v>3.4783405700040446E-2</v>
      </c>
      <c r="H1146" s="13">
        <v>1.7374119841394619E-16</v>
      </c>
      <c r="I1146" s="13">
        <v>1.7374119841394619E-16</v>
      </c>
      <c r="J1146" s="13">
        <v>3.8793965790817196E-2</v>
      </c>
      <c r="K1146" s="13">
        <v>1.7374119841394619E-16</v>
      </c>
      <c r="L1146" s="155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6"/>
    </row>
    <row r="1147" spans="1:65">
      <c r="A1147" s="30"/>
      <c r="B1147" s="3" t="s">
        <v>270</v>
      </c>
      <c r="C1147" s="29"/>
      <c r="D1147" s="13">
        <v>4.8489548614480737E-2</v>
      </c>
      <c r="E1147" s="13">
        <v>-2.1670953481653932E-3</v>
      </c>
      <c r="F1147" s="13">
        <v>-1.1580613316578892E-2</v>
      </c>
      <c r="G1147" s="13">
        <v>0.18575025709628967</v>
      </c>
      <c r="H1147" s="13">
        <v>-1.1580613316578892E-2</v>
      </c>
      <c r="I1147" s="13">
        <v>-1.1580613316578892E-2</v>
      </c>
      <c r="J1147" s="13">
        <v>-0.13866310589016173</v>
      </c>
      <c r="K1147" s="13">
        <v>-1.1580613316578892E-2</v>
      </c>
      <c r="L1147" s="155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6"/>
    </row>
    <row r="1148" spans="1:65">
      <c r="A1148" s="30"/>
      <c r="B1148" s="46" t="s">
        <v>271</v>
      </c>
      <c r="C1148" s="47"/>
      <c r="D1148" s="45">
        <v>8.61</v>
      </c>
      <c r="E1148" s="45">
        <v>1.35</v>
      </c>
      <c r="F1148" s="45">
        <v>0</v>
      </c>
      <c r="G1148" s="45">
        <v>28.27</v>
      </c>
      <c r="H1148" s="45">
        <v>0</v>
      </c>
      <c r="I1148" s="45">
        <v>0</v>
      </c>
      <c r="J1148" s="45">
        <v>18.21</v>
      </c>
      <c r="K1148" s="45">
        <v>0</v>
      </c>
      <c r="L1148" s="155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6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BM1149" s="56"/>
    </row>
    <row r="1150" spans="1:65" ht="15">
      <c r="B1150" s="8" t="s">
        <v>622</v>
      </c>
      <c r="BM1150" s="28" t="s">
        <v>67</v>
      </c>
    </row>
    <row r="1151" spans="1:65" ht="15">
      <c r="A1151" s="25" t="s">
        <v>44</v>
      </c>
      <c r="B1151" s="18" t="s">
        <v>110</v>
      </c>
      <c r="C1151" s="15" t="s">
        <v>111</v>
      </c>
      <c r="D1151" s="16" t="s">
        <v>227</v>
      </c>
      <c r="E1151" s="17" t="s">
        <v>227</v>
      </c>
      <c r="F1151" s="17" t="s">
        <v>227</v>
      </c>
      <c r="G1151" s="17" t="s">
        <v>227</v>
      </c>
      <c r="H1151" s="17" t="s">
        <v>227</v>
      </c>
      <c r="I1151" s="17" t="s">
        <v>227</v>
      </c>
      <c r="J1151" s="17" t="s">
        <v>227</v>
      </c>
      <c r="K1151" s="17" t="s">
        <v>227</v>
      </c>
      <c r="L1151" s="17" t="s">
        <v>227</v>
      </c>
      <c r="M1151" s="17" t="s">
        <v>227</v>
      </c>
      <c r="N1151" s="17" t="s">
        <v>227</v>
      </c>
      <c r="O1151" s="17" t="s">
        <v>227</v>
      </c>
      <c r="P1151" s="17" t="s">
        <v>227</v>
      </c>
      <c r="Q1151" s="17" t="s">
        <v>227</v>
      </c>
      <c r="R1151" s="17" t="s">
        <v>227</v>
      </c>
      <c r="S1151" s="17" t="s">
        <v>227</v>
      </c>
      <c r="T1151" s="17" t="s">
        <v>227</v>
      </c>
      <c r="U1151" s="17" t="s">
        <v>227</v>
      </c>
      <c r="V1151" s="17" t="s">
        <v>227</v>
      </c>
      <c r="W1151" s="17" t="s">
        <v>227</v>
      </c>
      <c r="X1151" s="17" t="s">
        <v>227</v>
      </c>
      <c r="Y1151" s="17" t="s">
        <v>227</v>
      </c>
      <c r="Z1151" s="17" t="s">
        <v>227</v>
      </c>
      <c r="AA1151" s="17" t="s">
        <v>227</v>
      </c>
      <c r="AB1151" s="17" t="s">
        <v>227</v>
      </c>
      <c r="AC1151" s="17" t="s">
        <v>227</v>
      </c>
      <c r="AD1151" s="17" t="s">
        <v>227</v>
      </c>
      <c r="AE1151" s="17" t="s">
        <v>227</v>
      </c>
      <c r="AF1151" s="155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228</v>
      </c>
      <c r="C1152" s="9" t="s">
        <v>228</v>
      </c>
      <c r="D1152" s="153" t="s">
        <v>231</v>
      </c>
      <c r="E1152" s="154" t="s">
        <v>232</v>
      </c>
      <c r="F1152" s="154" t="s">
        <v>233</v>
      </c>
      <c r="G1152" s="154" t="s">
        <v>292</v>
      </c>
      <c r="H1152" s="154" t="s">
        <v>237</v>
      </c>
      <c r="I1152" s="154" t="s">
        <v>238</v>
      </c>
      <c r="J1152" s="154" t="s">
        <v>239</v>
      </c>
      <c r="K1152" s="154" t="s">
        <v>240</v>
      </c>
      <c r="L1152" s="154" t="s">
        <v>241</v>
      </c>
      <c r="M1152" s="154" t="s">
        <v>242</v>
      </c>
      <c r="N1152" s="154" t="s">
        <v>243</v>
      </c>
      <c r="O1152" s="154" t="s">
        <v>244</v>
      </c>
      <c r="P1152" s="154" t="s">
        <v>245</v>
      </c>
      <c r="Q1152" s="154" t="s">
        <v>246</v>
      </c>
      <c r="R1152" s="154" t="s">
        <v>247</v>
      </c>
      <c r="S1152" s="154" t="s">
        <v>248</v>
      </c>
      <c r="T1152" s="154" t="s">
        <v>249</v>
      </c>
      <c r="U1152" s="154" t="s">
        <v>250</v>
      </c>
      <c r="V1152" s="154" t="s">
        <v>251</v>
      </c>
      <c r="W1152" s="154" t="s">
        <v>252</v>
      </c>
      <c r="X1152" s="154" t="s">
        <v>253</v>
      </c>
      <c r="Y1152" s="154" t="s">
        <v>254</v>
      </c>
      <c r="Z1152" s="154" t="s">
        <v>255</v>
      </c>
      <c r="AA1152" s="154" t="s">
        <v>256</v>
      </c>
      <c r="AB1152" s="154" t="s">
        <v>257</v>
      </c>
      <c r="AC1152" s="154" t="s">
        <v>258</v>
      </c>
      <c r="AD1152" s="154" t="s">
        <v>259</v>
      </c>
      <c r="AE1152" s="154" t="s">
        <v>260</v>
      </c>
      <c r="AF1152" s="155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329</v>
      </c>
      <c r="E1153" s="11" t="s">
        <v>290</v>
      </c>
      <c r="F1153" s="11" t="s">
        <v>290</v>
      </c>
      <c r="G1153" s="11" t="s">
        <v>330</v>
      </c>
      <c r="H1153" s="11" t="s">
        <v>330</v>
      </c>
      <c r="I1153" s="11" t="s">
        <v>329</v>
      </c>
      <c r="J1153" s="11" t="s">
        <v>329</v>
      </c>
      <c r="K1153" s="11" t="s">
        <v>330</v>
      </c>
      <c r="L1153" s="11" t="s">
        <v>290</v>
      </c>
      <c r="M1153" s="11" t="s">
        <v>290</v>
      </c>
      <c r="N1153" s="11" t="s">
        <v>290</v>
      </c>
      <c r="O1153" s="11" t="s">
        <v>290</v>
      </c>
      <c r="P1153" s="11" t="s">
        <v>290</v>
      </c>
      <c r="Q1153" s="11" t="s">
        <v>290</v>
      </c>
      <c r="R1153" s="11" t="s">
        <v>330</v>
      </c>
      <c r="S1153" s="11" t="s">
        <v>330</v>
      </c>
      <c r="T1153" s="11" t="s">
        <v>330</v>
      </c>
      <c r="U1153" s="11" t="s">
        <v>330</v>
      </c>
      <c r="V1153" s="11" t="s">
        <v>330</v>
      </c>
      <c r="W1153" s="11" t="s">
        <v>290</v>
      </c>
      <c r="X1153" s="11" t="s">
        <v>329</v>
      </c>
      <c r="Y1153" s="11" t="s">
        <v>329</v>
      </c>
      <c r="Z1153" s="11" t="s">
        <v>290</v>
      </c>
      <c r="AA1153" s="11" t="s">
        <v>330</v>
      </c>
      <c r="AB1153" s="11" t="s">
        <v>290</v>
      </c>
      <c r="AC1153" s="11" t="s">
        <v>329</v>
      </c>
      <c r="AD1153" s="11" t="s">
        <v>290</v>
      </c>
      <c r="AE1153" s="11" t="s">
        <v>330</v>
      </c>
      <c r="AF1153" s="155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0</v>
      </c>
    </row>
    <row r="1154" spans="1:65">
      <c r="A1154" s="30"/>
      <c r="B1154" s="19"/>
      <c r="C1154" s="9"/>
      <c r="D1154" s="26" t="s">
        <v>333</v>
      </c>
      <c r="E1154" s="26" t="s">
        <v>331</v>
      </c>
      <c r="F1154" s="26" t="s">
        <v>332</v>
      </c>
      <c r="G1154" s="26" t="s">
        <v>333</v>
      </c>
      <c r="H1154" s="26" t="s">
        <v>334</v>
      </c>
      <c r="I1154" s="26" t="s">
        <v>334</v>
      </c>
      <c r="J1154" s="26" t="s">
        <v>334</v>
      </c>
      <c r="K1154" s="26" t="s">
        <v>334</v>
      </c>
      <c r="L1154" s="26" t="s">
        <v>334</v>
      </c>
      <c r="M1154" s="26" t="s">
        <v>334</v>
      </c>
      <c r="N1154" s="26" t="s">
        <v>334</v>
      </c>
      <c r="O1154" s="26" t="s">
        <v>334</v>
      </c>
      <c r="P1154" s="26" t="s">
        <v>334</v>
      </c>
      <c r="Q1154" s="26" t="s">
        <v>334</v>
      </c>
      <c r="R1154" s="26" t="s">
        <v>332</v>
      </c>
      <c r="S1154" s="26" t="s">
        <v>333</v>
      </c>
      <c r="T1154" s="26" t="s">
        <v>333</v>
      </c>
      <c r="U1154" s="26" t="s">
        <v>332</v>
      </c>
      <c r="V1154" s="26" t="s">
        <v>334</v>
      </c>
      <c r="W1154" s="26" t="s">
        <v>266</v>
      </c>
      <c r="X1154" s="26" t="s">
        <v>333</v>
      </c>
      <c r="Y1154" s="26" t="s">
        <v>332</v>
      </c>
      <c r="Z1154" s="26" t="s">
        <v>332</v>
      </c>
      <c r="AA1154" s="26" t="s">
        <v>334</v>
      </c>
      <c r="AB1154" s="26" t="s">
        <v>334</v>
      </c>
      <c r="AC1154" s="26" t="s">
        <v>331</v>
      </c>
      <c r="AD1154" s="26" t="s">
        <v>334</v>
      </c>
      <c r="AE1154" s="26" t="s">
        <v>333</v>
      </c>
      <c r="AF1154" s="155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8">
        <v>1</v>
      </c>
      <c r="C1155" s="14">
        <v>1</v>
      </c>
      <c r="D1155" s="217">
        <v>71.37</v>
      </c>
      <c r="E1155" s="217">
        <v>80.024409688978608</v>
      </c>
      <c r="F1155" s="217">
        <v>82</v>
      </c>
      <c r="G1155" s="217">
        <v>72.108952979999998</v>
      </c>
      <c r="H1155" s="218">
        <v>113</v>
      </c>
      <c r="I1155" s="217">
        <v>81.787999999999997</v>
      </c>
      <c r="J1155" s="217">
        <v>72</v>
      </c>
      <c r="K1155" s="217">
        <v>74</v>
      </c>
      <c r="L1155" s="217">
        <v>76.400000000000006</v>
      </c>
      <c r="M1155" s="217">
        <v>82</v>
      </c>
      <c r="N1155" s="217">
        <v>85</v>
      </c>
      <c r="O1155" s="217">
        <v>79</v>
      </c>
      <c r="P1155" s="217">
        <v>78</v>
      </c>
      <c r="Q1155" s="217">
        <v>81</v>
      </c>
      <c r="R1155" s="217">
        <v>76.677705156035813</v>
      </c>
      <c r="S1155" s="217">
        <v>79</v>
      </c>
      <c r="T1155" s="217">
        <v>80</v>
      </c>
      <c r="U1155" s="217">
        <v>80</v>
      </c>
      <c r="V1155" s="217">
        <v>82.7</v>
      </c>
      <c r="W1155" s="217">
        <v>72.8</v>
      </c>
      <c r="X1155" s="217">
        <v>78</v>
      </c>
      <c r="Y1155" s="217">
        <v>74</v>
      </c>
      <c r="Z1155" s="217">
        <v>73</v>
      </c>
      <c r="AA1155" s="217">
        <v>71.260000000000005</v>
      </c>
      <c r="AB1155" s="219">
        <v>75.599999999999994</v>
      </c>
      <c r="AC1155" s="218">
        <v>98.08</v>
      </c>
      <c r="AD1155" s="218">
        <v>59</v>
      </c>
      <c r="AE1155" s="217">
        <v>74</v>
      </c>
      <c r="AF1155" s="220"/>
      <c r="AG1155" s="221"/>
      <c r="AH1155" s="221"/>
      <c r="AI1155" s="221"/>
      <c r="AJ1155" s="221"/>
      <c r="AK1155" s="221"/>
      <c r="AL1155" s="221"/>
      <c r="AM1155" s="221"/>
      <c r="AN1155" s="221"/>
      <c r="AO1155" s="221"/>
      <c r="AP1155" s="221"/>
      <c r="AQ1155" s="221"/>
      <c r="AR1155" s="221"/>
      <c r="AS1155" s="221"/>
      <c r="AT1155" s="221"/>
      <c r="AU1155" s="221"/>
      <c r="AV1155" s="221"/>
      <c r="AW1155" s="221"/>
      <c r="AX1155" s="221"/>
      <c r="AY1155" s="221"/>
      <c r="AZ1155" s="221"/>
      <c r="BA1155" s="221"/>
      <c r="BB1155" s="221"/>
      <c r="BC1155" s="221"/>
      <c r="BD1155" s="221"/>
      <c r="BE1155" s="221"/>
      <c r="BF1155" s="221"/>
      <c r="BG1155" s="221"/>
      <c r="BH1155" s="221"/>
      <c r="BI1155" s="221"/>
      <c r="BJ1155" s="221"/>
      <c r="BK1155" s="221"/>
      <c r="BL1155" s="221"/>
      <c r="BM1155" s="222">
        <v>1</v>
      </c>
    </row>
    <row r="1156" spans="1:65">
      <c r="A1156" s="30"/>
      <c r="B1156" s="19">
        <v>1</v>
      </c>
      <c r="C1156" s="9">
        <v>2</v>
      </c>
      <c r="D1156" s="223">
        <v>71.790000000000006</v>
      </c>
      <c r="E1156" s="223">
        <v>78.408925828301477</v>
      </c>
      <c r="F1156" s="223">
        <v>83</v>
      </c>
      <c r="G1156" s="223">
        <v>69.689415909999994</v>
      </c>
      <c r="H1156" s="224">
        <v>109</v>
      </c>
      <c r="I1156" s="223">
        <v>85.242400000000004</v>
      </c>
      <c r="J1156" s="223">
        <v>72</v>
      </c>
      <c r="K1156" s="223">
        <v>73</v>
      </c>
      <c r="L1156" s="223">
        <v>81.400000000000006</v>
      </c>
      <c r="M1156" s="223">
        <v>83</v>
      </c>
      <c r="N1156" s="223">
        <v>85</v>
      </c>
      <c r="O1156" s="223">
        <v>79</v>
      </c>
      <c r="P1156" s="223">
        <v>77</v>
      </c>
      <c r="Q1156" s="223">
        <v>80</v>
      </c>
      <c r="R1156" s="223">
        <v>79.393827751839993</v>
      </c>
      <c r="S1156" s="223">
        <v>78</v>
      </c>
      <c r="T1156" s="223">
        <v>83</v>
      </c>
      <c r="U1156" s="223">
        <v>78</v>
      </c>
      <c r="V1156" s="223">
        <v>81.599999999999994</v>
      </c>
      <c r="W1156" s="223">
        <v>75.5</v>
      </c>
      <c r="X1156" s="223">
        <v>75</v>
      </c>
      <c r="Y1156" s="223">
        <v>70</v>
      </c>
      <c r="Z1156" s="223">
        <v>78</v>
      </c>
      <c r="AA1156" s="223">
        <v>69.540000000000006</v>
      </c>
      <c r="AB1156" s="223">
        <v>72.8</v>
      </c>
      <c r="AC1156" s="224">
        <v>100.55999999999999</v>
      </c>
      <c r="AD1156" s="224">
        <v>55</v>
      </c>
      <c r="AE1156" s="223">
        <v>74</v>
      </c>
      <c r="AF1156" s="220"/>
      <c r="AG1156" s="221"/>
      <c r="AH1156" s="221"/>
      <c r="AI1156" s="221"/>
      <c r="AJ1156" s="221"/>
      <c r="AK1156" s="221"/>
      <c r="AL1156" s="221"/>
      <c r="AM1156" s="221"/>
      <c r="AN1156" s="221"/>
      <c r="AO1156" s="221"/>
      <c r="AP1156" s="221"/>
      <c r="AQ1156" s="221"/>
      <c r="AR1156" s="221"/>
      <c r="AS1156" s="221"/>
      <c r="AT1156" s="221"/>
      <c r="AU1156" s="221"/>
      <c r="AV1156" s="221"/>
      <c r="AW1156" s="221"/>
      <c r="AX1156" s="221"/>
      <c r="AY1156" s="221"/>
      <c r="AZ1156" s="221"/>
      <c r="BA1156" s="221"/>
      <c r="BB1156" s="221"/>
      <c r="BC1156" s="221"/>
      <c r="BD1156" s="221"/>
      <c r="BE1156" s="221"/>
      <c r="BF1156" s="221"/>
      <c r="BG1156" s="221"/>
      <c r="BH1156" s="221"/>
      <c r="BI1156" s="221"/>
      <c r="BJ1156" s="221"/>
      <c r="BK1156" s="221"/>
      <c r="BL1156" s="221"/>
      <c r="BM1156" s="222">
        <v>17</v>
      </c>
    </row>
    <row r="1157" spans="1:65">
      <c r="A1157" s="30"/>
      <c r="B1157" s="19">
        <v>1</v>
      </c>
      <c r="C1157" s="9">
        <v>3</v>
      </c>
      <c r="D1157" s="223">
        <v>70.58</v>
      </c>
      <c r="E1157" s="223">
        <v>77.654372481320564</v>
      </c>
      <c r="F1157" s="223">
        <v>82</v>
      </c>
      <c r="G1157" s="223">
        <v>70.744009700000007</v>
      </c>
      <c r="H1157" s="224">
        <v>110</v>
      </c>
      <c r="I1157" s="223">
        <v>74.257800000000003</v>
      </c>
      <c r="J1157" s="223">
        <v>72</v>
      </c>
      <c r="K1157" s="223">
        <v>75</v>
      </c>
      <c r="L1157" s="223">
        <v>81</v>
      </c>
      <c r="M1157" s="223">
        <v>83</v>
      </c>
      <c r="N1157" s="223">
        <v>82</v>
      </c>
      <c r="O1157" s="223">
        <v>79</v>
      </c>
      <c r="P1157" s="223">
        <v>78</v>
      </c>
      <c r="Q1157" s="223">
        <v>80</v>
      </c>
      <c r="R1157" s="223">
        <v>80.813944591839999</v>
      </c>
      <c r="S1157" s="223">
        <v>79</v>
      </c>
      <c r="T1157" s="223">
        <v>81</v>
      </c>
      <c r="U1157" s="223">
        <v>81</v>
      </c>
      <c r="V1157" s="223">
        <v>80.3</v>
      </c>
      <c r="W1157" s="223">
        <v>71.900000000000006</v>
      </c>
      <c r="X1157" s="223">
        <v>76</v>
      </c>
      <c r="Y1157" s="223">
        <v>71</v>
      </c>
      <c r="Z1157" s="223">
        <v>80</v>
      </c>
      <c r="AA1157" s="223">
        <v>71.02</v>
      </c>
      <c r="AB1157" s="223">
        <v>73.7</v>
      </c>
      <c r="AC1157" s="224">
        <v>95.12</v>
      </c>
      <c r="AD1157" s="224">
        <v>56</v>
      </c>
      <c r="AE1157" s="223">
        <v>74</v>
      </c>
      <c r="AF1157" s="220"/>
      <c r="AG1157" s="221"/>
      <c r="AH1157" s="221"/>
      <c r="AI1157" s="221"/>
      <c r="AJ1157" s="221"/>
      <c r="AK1157" s="221"/>
      <c r="AL1157" s="221"/>
      <c r="AM1157" s="221"/>
      <c r="AN1157" s="221"/>
      <c r="AO1157" s="221"/>
      <c r="AP1157" s="221"/>
      <c r="AQ1157" s="221"/>
      <c r="AR1157" s="221"/>
      <c r="AS1157" s="221"/>
      <c r="AT1157" s="221"/>
      <c r="AU1157" s="221"/>
      <c r="AV1157" s="221"/>
      <c r="AW1157" s="221"/>
      <c r="AX1157" s="221"/>
      <c r="AY1157" s="221"/>
      <c r="AZ1157" s="221"/>
      <c r="BA1157" s="221"/>
      <c r="BB1157" s="221"/>
      <c r="BC1157" s="221"/>
      <c r="BD1157" s="221"/>
      <c r="BE1157" s="221"/>
      <c r="BF1157" s="221"/>
      <c r="BG1157" s="221"/>
      <c r="BH1157" s="221"/>
      <c r="BI1157" s="221"/>
      <c r="BJ1157" s="221"/>
      <c r="BK1157" s="221"/>
      <c r="BL1157" s="221"/>
      <c r="BM1157" s="222">
        <v>16</v>
      </c>
    </row>
    <row r="1158" spans="1:65">
      <c r="A1158" s="30"/>
      <c r="B1158" s="19">
        <v>1</v>
      </c>
      <c r="C1158" s="9">
        <v>4</v>
      </c>
      <c r="D1158" s="223">
        <v>70.84</v>
      </c>
      <c r="E1158" s="223">
        <v>79.239011624996564</v>
      </c>
      <c r="F1158" s="223">
        <v>81</v>
      </c>
      <c r="G1158" s="223">
        <v>70.847509619999997</v>
      </c>
      <c r="H1158" s="224">
        <v>109</v>
      </c>
      <c r="I1158" s="223">
        <v>74.032300000000006</v>
      </c>
      <c r="J1158" s="223">
        <v>71</v>
      </c>
      <c r="K1158" s="223">
        <v>73</v>
      </c>
      <c r="L1158" s="223">
        <v>80.599999999999994</v>
      </c>
      <c r="M1158" s="223">
        <v>82</v>
      </c>
      <c r="N1158" s="223">
        <v>83</v>
      </c>
      <c r="O1158" s="223">
        <v>78</v>
      </c>
      <c r="P1158" s="223">
        <v>79</v>
      </c>
      <c r="Q1158" s="223">
        <v>80</v>
      </c>
      <c r="R1158" s="223">
        <v>77.095146591967335</v>
      </c>
      <c r="S1158" s="223">
        <v>77</v>
      </c>
      <c r="T1158" s="223">
        <v>81</v>
      </c>
      <c r="U1158" s="223">
        <v>80</v>
      </c>
      <c r="V1158" s="223">
        <v>80.2</v>
      </c>
      <c r="W1158" s="223">
        <v>76.099999999999994</v>
      </c>
      <c r="X1158" s="223">
        <v>78</v>
      </c>
      <c r="Y1158" s="223">
        <v>68</v>
      </c>
      <c r="Z1158" s="223">
        <v>77</v>
      </c>
      <c r="AA1158" s="223">
        <v>71.83</v>
      </c>
      <c r="AB1158" s="223">
        <v>72.900000000000006</v>
      </c>
      <c r="AC1158" s="224">
        <v>90.8</v>
      </c>
      <c r="AD1158" s="224">
        <v>56</v>
      </c>
      <c r="AE1158" s="223">
        <v>76</v>
      </c>
      <c r="AF1158" s="220"/>
      <c r="AG1158" s="221"/>
      <c r="AH1158" s="221"/>
      <c r="AI1158" s="221"/>
      <c r="AJ1158" s="221"/>
      <c r="AK1158" s="221"/>
      <c r="AL1158" s="221"/>
      <c r="AM1158" s="221"/>
      <c r="AN1158" s="221"/>
      <c r="AO1158" s="221"/>
      <c r="AP1158" s="221"/>
      <c r="AQ1158" s="221"/>
      <c r="AR1158" s="221"/>
      <c r="AS1158" s="221"/>
      <c r="AT1158" s="221"/>
      <c r="AU1158" s="221"/>
      <c r="AV1158" s="221"/>
      <c r="AW1158" s="221"/>
      <c r="AX1158" s="221"/>
      <c r="AY1158" s="221"/>
      <c r="AZ1158" s="221"/>
      <c r="BA1158" s="221"/>
      <c r="BB1158" s="221"/>
      <c r="BC1158" s="221"/>
      <c r="BD1158" s="221"/>
      <c r="BE1158" s="221"/>
      <c r="BF1158" s="221"/>
      <c r="BG1158" s="221"/>
      <c r="BH1158" s="221"/>
      <c r="BI1158" s="221"/>
      <c r="BJ1158" s="221"/>
      <c r="BK1158" s="221"/>
      <c r="BL1158" s="221"/>
      <c r="BM1158" s="222">
        <v>77.06119663548705</v>
      </c>
    </row>
    <row r="1159" spans="1:65">
      <c r="A1159" s="30"/>
      <c r="B1159" s="19">
        <v>1</v>
      </c>
      <c r="C1159" s="9">
        <v>5</v>
      </c>
      <c r="D1159" s="223">
        <v>71.900000000000006</v>
      </c>
      <c r="E1159" s="223">
        <v>78.81854015872473</v>
      </c>
      <c r="F1159" s="223">
        <v>81</v>
      </c>
      <c r="G1159" s="223">
        <v>71.526872699999998</v>
      </c>
      <c r="H1159" s="224">
        <v>112</v>
      </c>
      <c r="I1159" s="223">
        <v>75.352599999999995</v>
      </c>
      <c r="J1159" s="223">
        <v>72</v>
      </c>
      <c r="K1159" s="223">
        <v>73</v>
      </c>
      <c r="L1159" s="223">
        <v>81.099999999999994</v>
      </c>
      <c r="M1159" s="223">
        <v>83</v>
      </c>
      <c r="N1159" s="223">
        <v>82</v>
      </c>
      <c r="O1159" s="223">
        <v>80</v>
      </c>
      <c r="P1159" s="223">
        <v>79</v>
      </c>
      <c r="Q1159" s="223">
        <v>81</v>
      </c>
      <c r="R1159" s="223">
        <v>80.662581670847729</v>
      </c>
      <c r="S1159" s="223">
        <v>77</v>
      </c>
      <c r="T1159" s="223">
        <v>80</v>
      </c>
      <c r="U1159" s="223">
        <v>82</v>
      </c>
      <c r="V1159" s="223">
        <v>79.8</v>
      </c>
      <c r="W1159" s="223">
        <v>74</v>
      </c>
      <c r="X1159" s="223">
        <v>77</v>
      </c>
      <c r="Y1159" s="223">
        <v>71</v>
      </c>
      <c r="Z1159" s="223">
        <v>81</v>
      </c>
      <c r="AA1159" s="223">
        <v>71.78</v>
      </c>
      <c r="AB1159" s="223">
        <v>72.400000000000006</v>
      </c>
      <c r="AC1159" s="224">
        <v>100.16</v>
      </c>
      <c r="AD1159" s="224">
        <v>52</v>
      </c>
      <c r="AE1159" s="223">
        <v>76</v>
      </c>
      <c r="AF1159" s="220"/>
      <c r="AG1159" s="221"/>
      <c r="AH1159" s="221"/>
      <c r="AI1159" s="221"/>
      <c r="AJ1159" s="221"/>
      <c r="AK1159" s="221"/>
      <c r="AL1159" s="221"/>
      <c r="AM1159" s="221"/>
      <c r="AN1159" s="221"/>
      <c r="AO1159" s="221"/>
      <c r="AP1159" s="221"/>
      <c r="AQ1159" s="221"/>
      <c r="AR1159" s="221"/>
      <c r="AS1159" s="221"/>
      <c r="AT1159" s="221"/>
      <c r="AU1159" s="221"/>
      <c r="AV1159" s="221"/>
      <c r="AW1159" s="221"/>
      <c r="AX1159" s="221"/>
      <c r="AY1159" s="221"/>
      <c r="AZ1159" s="221"/>
      <c r="BA1159" s="221"/>
      <c r="BB1159" s="221"/>
      <c r="BC1159" s="221"/>
      <c r="BD1159" s="221"/>
      <c r="BE1159" s="221"/>
      <c r="BF1159" s="221"/>
      <c r="BG1159" s="221"/>
      <c r="BH1159" s="221"/>
      <c r="BI1159" s="221"/>
      <c r="BJ1159" s="221"/>
      <c r="BK1159" s="221"/>
      <c r="BL1159" s="221"/>
      <c r="BM1159" s="222">
        <v>126</v>
      </c>
    </row>
    <row r="1160" spans="1:65">
      <c r="A1160" s="30"/>
      <c r="B1160" s="19">
        <v>1</v>
      </c>
      <c r="C1160" s="9">
        <v>6</v>
      </c>
      <c r="D1160" s="223">
        <v>71.91</v>
      </c>
      <c r="E1160" s="223">
        <v>80.455009991989726</v>
      </c>
      <c r="F1160" s="223">
        <v>82</v>
      </c>
      <c r="G1160" s="223">
        <v>70.653716130000007</v>
      </c>
      <c r="H1160" s="224">
        <v>109</v>
      </c>
      <c r="I1160" s="223">
        <v>78.720799999999997</v>
      </c>
      <c r="J1160" s="223">
        <v>72</v>
      </c>
      <c r="K1160" s="223">
        <v>74</v>
      </c>
      <c r="L1160" s="223">
        <v>76.900000000000006</v>
      </c>
      <c r="M1160" s="225">
        <v>78</v>
      </c>
      <c r="N1160" s="223">
        <v>79</v>
      </c>
      <c r="O1160" s="223">
        <v>79</v>
      </c>
      <c r="P1160" s="223">
        <v>78</v>
      </c>
      <c r="Q1160" s="223">
        <v>83</v>
      </c>
      <c r="R1160" s="223">
        <v>77.261642746214022</v>
      </c>
      <c r="S1160" s="223">
        <v>78</v>
      </c>
      <c r="T1160" s="223">
        <v>81</v>
      </c>
      <c r="U1160" s="223">
        <v>80</v>
      </c>
      <c r="V1160" s="223">
        <v>78.900000000000006</v>
      </c>
      <c r="W1160" s="223">
        <v>75.2</v>
      </c>
      <c r="X1160" s="223">
        <v>77</v>
      </c>
      <c r="Y1160" s="223">
        <v>68</v>
      </c>
      <c r="Z1160" s="223">
        <v>78</v>
      </c>
      <c r="AA1160" s="223">
        <v>70.13</v>
      </c>
      <c r="AB1160" s="223">
        <v>73</v>
      </c>
      <c r="AC1160" s="224">
        <v>96</v>
      </c>
      <c r="AD1160" s="224">
        <v>53</v>
      </c>
      <c r="AE1160" s="223">
        <v>77</v>
      </c>
      <c r="AF1160" s="220"/>
      <c r="AG1160" s="221"/>
      <c r="AH1160" s="221"/>
      <c r="AI1160" s="221"/>
      <c r="AJ1160" s="221"/>
      <c r="AK1160" s="221"/>
      <c r="AL1160" s="221"/>
      <c r="AM1160" s="221"/>
      <c r="AN1160" s="221"/>
      <c r="AO1160" s="221"/>
      <c r="AP1160" s="221"/>
      <c r="AQ1160" s="221"/>
      <c r="AR1160" s="221"/>
      <c r="AS1160" s="221"/>
      <c r="AT1160" s="221"/>
      <c r="AU1160" s="221"/>
      <c r="AV1160" s="221"/>
      <c r="AW1160" s="221"/>
      <c r="AX1160" s="221"/>
      <c r="AY1160" s="221"/>
      <c r="AZ1160" s="221"/>
      <c r="BA1160" s="221"/>
      <c r="BB1160" s="221"/>
      <c r="BC1160" s="221"/>
      <c r="BD1160" s="221"/>
      <c r="BE1160" s="221"/>
      <c r="BF1160" s="221"/>
      <c r="BG1160" s="221"/>
      <c r="BH1160" s="221"/>
      <c r="BI1160" s="221"/>
      <c r="BJ1160" s="221"/>
      <c r="BK1160" s="221"/>
      <c r="BL1160" s="221"/>
      <c r="BM1160" s="226"/>
    </row>
    <row r="1161" spans="1:65">
      <c r="A1161" s="30"/>
      <c r="B1161" s="20" t="s">
        <v>267</v>
      </c>
      <c r="C1161" s="12"/>
      <c r="D1161" s="227">
        <v>71.398333333333326</v>
      </c>
      <c r="E1161" s="227">
        <v>79.100044962385269</v>
      </c>
      <c r="F1161" s="227">
        <v>81.833333333333329</v>
      </c>
      <c r="G1161" s="227">
        <v>70.928412840000007</v>
      </c>
      <c r="H1161" s="227">
        <v>110.33333333333333</v>
      </c>
      <c r="I1161" s="227">
        <v>78.232316666666662</v>
      </c>
      <c r="J1161" s="227">
        <v>71.833333333333329</v>
      </c>
      <c r="K1161" s="227">
        <v>73.666666666666671</v>
      </c>
      <c r="L1161" s="227">
        <v>79.566666666666663</v>
      </c>
      <c r="M1161" s="227">
        <v>81.833333333333329</v>
      </c>
      <c r="N1161" s="227">
        <v>82.666666666666671</v>
      </c>
      <c r="O1161" s="227">
        <v>79</v>
      </c>
      <c r="P1161" s="227">
        <v>78.166666666666671</v>
      </c>
      <c r="Q1161" s="227">
        <v>80.833333333333329</v>
      </c>
      <c r="R1161" s="227">
        <v>78.65080808479081</v>
      </c>
      <c r="S1161" s="227">
        <v>78</v>
      </c>
      <c r="T1161" s="227">
        <v>81</v>
      </c>
      <c r="U1161" s="227">
        <v>80.166666666666671</v>
      </c>
      <c r="V1161" s="227">
        <v>80.583333333333329</v>
      </c>
      <c r="W1161" s="227">
        <v>74.25</v>
      </c>
      <c r="X1161" s="227">
        <v>76.833333333333329</v>
      </c>
      <c r="Y1161" s="227">
        <v>70.333333333333329</v>
      </c>
      <c r="Z1161" s="227">
        <v>77.833333333333329</v>
      </c>
      <c r="AA1161" s="227">
        <v>70.926666666666662</v>
      </c>
      <c r="AB1161" s="227">
        <v>73.399999999999991</v>
      </c>
      <c r="AC1161" s="227">
        <v>96.786666666666676</v>
      </c>
      <c r="AD1161" s="227">
        <v>55.166666666666664</v>
      </c>
      <c r="AE1161" s="227">
        <v>75.166666666666671</v>
      </c>
      <c r="AF1161" s="220"/>
      <c r="AG1161" s="221"/>
      <c r="AH1161" s="221"/>
      <c r="AI1161" s="221"/>
      <c r="AJ1161" s="221"/>
      <c r="AK1161" s="221"/>
      <c r="AL1161" s="221"/>
      <c r="AM1161" s="221"/>
      <c r="AN1161" s="221"/>
      <c r="AO1161" s="221"/>
      <c r="AP1161" s="221"/>
      <c r="AQ1161" s="221"/>
      <c r="AR1161" s="221"/>
      <c r="AS1161" s="221"/>
      <c r="AT1161" s="221"/>
      <c r="AU1161" s="221"/>
      <c r="AV1161" s="221"/>
      <c r="AW1161" s="221"/>
      <c r="AX1161" s="221"/>
      <c r="AY1161" s="221"/>
      <c r="AZ1161" s="221"/>
      <c r="BA1161" s="221"/>
      <c r="BB1161" s="221"/>
      <c r="BC1161" s="221"/>
      <c r="BD1161" s="221"/>
      <c r="BE1161" s="221"/>
      <c r="BF1161" s="221"/>
      <c r="BG1161" s="221"/>
      <c r="BH1161" s="221"/>
      <c r="BI1161" s="221"/>
      <c r="BJ1161" s="221"/>
      <c r="BK1161" s="221"/>
      <c r="BL1161" s="221"/>
      <c r="BM1161" s="226"/>
    </row>
    <row r="1162" spans="1:65">
      <c r="A1162" s="30"/>
      <c r="B1162" s="3" t="s">
        <v>268</v>
      </c>
      <c r="C1162" s="29"/>
      <c r="D1162" s="223">
        <v>71.580000000000013</v>
      </c>
      <c r="E1162" s="223">
        <v>79.028775891860647</v>
      </c>
      <c r="F1162" s="223">
        <v>82</v>
      </c>
      <c r="G1162" s="223">
        <v>70.795759660000002</v>
      </c>
      <c r="H1162" s="223">
        <v>109.5</v>
      </c>
      <c r="I1162" s="223">
        <v>77.036699999999996</v>
      </c>
      <c r="J1162" s="223">
        <v>72</v>
      </c>
      <c r="K1162" s="223">
        <v>73.5</v>
      </c>
      <c r="L1162" s="223">
        <v>80.8</v>
      </c>
      <c r="M1162" s="223">
        <v>82.5</v>
      </c>
      <c r="N1162" s="223">
        <v>82.5</v>
      </c>
      <c r="O1162" s="223">
        <v>79</v>
      </c>
      <c r="P1162" s="223">
        <v>78</v>
      </c>
      <c r="Q1162" s="223">
        <v>80.5</v>
      </c>
      <c r="R1162" s="223">
        <v>78.327735249027</v>
      </c>
      <c r="S1162" s="223">
        <v>78</v>
      </c>
      <c r="T1162" s="223">
        <v>81</v>
      </c>
      <c r="U1162" s="223">
        <v>80</v>
      </c>
      <c r="V1162" s="223">
        <v>80.25</v>
      </c>
      <c r="W1162" s="223">
        <v>74.599999999999994</v>
      </c>
      <c r="X1162" s="223">
        <v>77</v>
      </c>
      <c r="Y1162" s="223">
        <v>70.5</v>
      </c>
      <c r="Z1162" s="223">
        <v>78</v>
      </c>
      <c r="AA1162" s="223">
        <v>71.14</v>
      </c>
      <c r="AB1162" s="223">
        <v>72.95</v>
      </c>
      <c r="AC1162" s="223">
        <v>97.039999999999992</v>
      </c>
      <c r="AD1162" s="223">
        <v>55.5</v>
      </c>
      <c r="AE1162" s="223">
        <v>75</v>
      </c>
      <c r="AF1162" s="220"/>
      <c r="AG1162" s="221"/>
      <c r="AH1162" s="221"/>
      <c r="AI1162" s="221"/>
      <c r="AJ1162" s="221"/>
      <c r="AK1162" s="221"/>
      <c r="AL1162" s="221"/>
      <c r="AM1162" s="221"/>
      <c r="AN1162" s="221"/>
      <c r="AO1162" s="221"/>
      <c r="AP1162" s="221"/>
      <c r="AQ1162" s="221"/>
      <c r="AR1162" s="221"/>
      <c r="AS1162" s="221"/>
      <c r="AT1162" s="221"/>
      <c r="AU1162" s="221"/>
      <c r="AV1162" s="221"/>
      <c r="AW1162" s="221"/>
      <c r="AX1162" s="221"/>
      <c r="AY1162" s="221"/>
      <c r="AZ1162" s="221"/>
      <c r="BA1162" s="221"/>
      <c r="BB1162" s="221"/>
      <c r="BC1162" s="221"/>
      <c r="BD1162" s="221"/>
      <c r="BE1162" s="221"/>
      <c r="BF1162" s="221"/>
      <c r="BG1162" s="221"/>
      <c r="BH1162" s="221"/>
      <c r="BI1162" s="221"/>
      <c r="BJ1162" s="221"/>
      <c r="BK1162" s="221"/>
      <c r="BL1162" s="221"/>
      <c r="BM1162" s="226"/>
    </row>
    <row r="1163" spans="1:65">
      <c r="A1163" s="30"/>
      <c r="B1163" s="3" t="s">
        <v>269</v>
      </c>
      <c r="C1163" s="29"/>
      <c r="D1163" s="228">
        <v>0.57429667130035489</v>
      </c>
      <c r="E1163" s="228">
        <v>1.035041221114094</v>
      </c>
      <c r="F1163" s="228">
        <v>0.75277265270908111</v>
      </c>
      <c r="G1163" s="228">
        <v>0.82497887854961705</v>
      </c>
      <c r="H1163" s="228">
        <v>1.7511900715418263</v>
      </c>
      <c r="I1163" s="228">
        <v>4.5552707732545015</v>
      </c>
      <c r="J1163" s="228">
        <v>0.40824829046386302</v>
      </c>
      <c r="K1163" s="228">
        <v>0.81649658092772603</v>
      </c>
      <c r="L1163" s="228">
        <v>2.2791811395031005</v>
      </c>
      <c r="M1163" s="228">
        <v>1.9407902170679516</v>
      </c>
      <c r="N1163" s="228">
        <v>2.2509257354845507</v>
      </c>
      <c r="O1163" s="228">
        <v>0.63245553203367588</v>
      </c>
      <c r="P1163" s="228">
        <v>0.75277265270908111</v>
      </c>
      <c r="Q1163" s="228">
        <v>1.1690451944500122</v>
      </c>
      <c r="R1163" s="228">
        <v>1.871975903740517</v>
      </c>
      <c r="S1163" s="228">
        <v>0.89442719099991586</v>
      </c>
      <c r="T1163" s="228">
        <v>1.0954451150103321</v>
      </c>
      <c r="U1163" s="228">
        <v>1.3291601358251257</v>
      </c>
      <c r="V1163" s="228">
        <v>1.3556056457047765</v>
      </c>
      <c r="W1163" s="228">
        <v>1.647725705328406</v>
      </c>
      <c r="X1163" s="228">
        <v>1.1690451944500122</v>
      </c>
      <c r="Y1163" s="228">
        <v>2.2509257354845507</v>
      </c>
      <c r="Z1163" s="228">
        <v>2.7868739954771304</v>
      </c>
      <c r="AA1163" s="228">
        <v>0.91886161453543425</v>
      </c>
      <c r="AB1163" s="228">
        <v>1.1575836902790193</v>
      </c>
      <c r="AC1163" s="228">
        <v>3.647654954442189</v>
      </c>
      <c r="AD1163" s="228">
        <v>2.4832774042918899</v>
      </c>
      <c r="AE1163" s="228">
        <v>1.3291601358251257</v>
      </c>
      <c r="AF1163" s="229"/>
      <c r="AG1163" s="230"/>
      <c r="AH1163" s="230"/>
      <c r="AI1163" s="230"/>
      <c r="AJ1163" s="230"/>
      <c r="AK1163" s="230"/>
      <c r="AL1163" s="230"/>
      <c r="AM1163" s="230"/>
      <c r="AN1163" s="230"/>
      <c r="AO1163" s="230"/>
      <c r="AP1163" s="230"/>
      <c r="AQ1163" s="230"/>
      <c r="AR1163" s="230"/>
      <c r="AS1163" s="230"/>
      <c r="AT1163" s="230"/>
      <c r="AU1163" s="230"/>
      <c r="AV1163" s="230"/>
      <c r="AW1163" s="230"/>
      <c r="AX1163" s="230"/>
      <c r="AY1163" s="230"/>
      <c r="AZ1163" s="230"/>
      <c r="BA1163" s="230"/>
      <c r="BB1163" s="230"/>
      <c r="BC1163" s="230"/>
      <c r="BD1163" s="230"/>
      <c r="BE1163" s="230"/>
      <c r="BF1163" s="230"/>
      <c r="BG1163" s="230"/>
      <c r="BH1163" s="230"/>
      <c r="BI1163" s="230"/>
      <c r="BJ1163" s="230"/>
      <c r="BK1163" s="230"/>
      <c r="BL1163" s="230"/>
      <c r="BM1163" s="231"/>
    </row>
    <row r="1164" spans="1:65">
      <c r="A1164" s="30"/>
      <c r="B1164" s="3" t="s">
        <v>87</v>
      </c>
      <c r="C1164" s="29"/>
      <c r="D1164" s="13">
        <v>8.0435585046385993E-3</v>
      </c>
      <c r="E1164" s="13">
        <v>1.3085216596353276E-2</v>
      </c>
      <c r="F1164" s="13">
        <v>9.1988511532677935E-3</v>
      </c>
      <c r="G1164" s="13">
        <v>1.1631148160760352E-2</v>
      </c>
      <c r="H1164" s="13">
        <v>1.5871813337237098E-2</v>
      </c>
      <c r="I1164" s="13">
        <v>5.8227481523571163E-2</v>
      </c>
      <c r="J1164" s="13">
        <v>5.6832708649261678E-3</v>
      </c>
      <c r="K1164" s="13">
        <v>1.1083663994494017E-2</v>
      </c>
      <c r="L1164" s="13">
        <v>2.8644924250143703E-2</v>
      </c>
      <c r="M1164" s="13">
        <v>2.3716377397979042E-2</v>
      </c>
      <c r="N1164" s="13">
        <v>2.7228940348603434E-2</v>
      </c>
      <c r="O1164" s="13">
        <v>8.0057662282743778E-3</v>
      </c>
      <c r="P1164" s="13">
        <v>9.6303537660010364E-3</v>
      </c>
      <c r="Q1164" s="13">
        <v>1.4462414776701182E-2</v>
      </c>
      <c r="R1164" s="13">
        <v>2.3801101976249274E-2</v>
      </c>
      <c r="S1164" s="13">
        <v>1.1467015269229691E-2</v>
      </c>
      <c r="T1164" s="13">
        <v>1.3524013765559657E-2</v>
      </c>
      <c r="U1164" s="13">
        <v>1.6579960114242731E-2</v>
      </c>
      <c r="V1164" s="13">
        <v>1.682240718558151E-2</v>
      </c>
      <c r="W1164" s="13">
        <v>2.2191591990954964E-2</v>
      </c>
      <c r="X1164" s="13">
        <v>1.5215338756399292E-2</v>
      </c>
      <c r="Y1164" s="13">
        <v>3.2003683442908305E-2</v>
      </c>
      <c r="Z1164" s="13">
        <v>3.5805661612125873E-2</v>
      </c>
      <c r="AA1164" s="13">
        <v>1.2955093728763526E-2</v>
      </c>
      <c r="AB1164" s="13">
        <v>1.5770894962929421E-2</v>
      </c>
      <c r="AC1164" s="13">
        <v>3.768757701930902E-2</v>
      </c>
      <c r="AD1164" s="13">
        <v>4.5014091920698912E-2</v>
      </c>
      <c r="AE1164" s="13">
        <v>1.7682839944458434E-2</v>
      </c>
      <c r="AF1164" s="155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6"/>
    </row>
    <row r="1165" spans="1:65">
      <c r="A1165" s="30"/>
      <c r="B1165" s="3" t="s">
        <v>270</v>
      </c>
      <c r="C1165" s="29"/>
      <c r="D1165" s="13">
        <v>-7.3485275980595732E-2</v>
      </c>
      <c r="E1165" s="13">
        <v>2.6457522279887957E-2</v>
      </c>
      <c r="F1165" s="13">
        <v>6.1926584405629148E-2</v>
      </c>
      <c r="G1165" s="13">
        <v>-7.9583293061178173E-2</v>
      </c>
      <c r="H1165" s="13">
        <v>0.43176252317011521</v>
      </c>
      <c r="I1165" s="13">
        <v>1.5197272846919407E-2</v>
      </c>
      <c r="J1165" s="13">
        <v>-6.7840411652085209E-2</v>
      </c>
      <c r="K1165" s="13">
        <v>-4.4049795708170691E-2</v>
      </c>
      <c r="L1165" s="13">
        <v>3.251273196588067E-2</v>
      </c>
      <c r="M1165" s="13">
        <v>6.1926584405629148E-2</v>
      </c>
      <c r="N1165" s="13">
        <v>7.2740500743772252E-2</v>
      </c>
      <c r="O1165" s="13">
        <v>2.515926885594344E-2</v>
      </c>
      <c r="P1165" s="13">
        <v>1.434535251780078E-2</v>
      </c>
      <c r="Q1165" s="13">
        <v>4.8949884799857735E-2</v>
      </c>
      <c r="R1165" s="13">
        <v>2.0627910267509764E-2</v>
      </c>
      <c r="S1165" s="13">
        <v>1.2182569250172026E-2</v>
      </c>
      <c r="T1165" s="13">
        <v>5.1112668067486489E-2</v>
      </c>
      <c r="U1165" s="13">
        <v>4.0298751729343607E-2</v>
      </c>
      <c r="V1165" s="13">
        <v>4.5705709898414826E-2</v>
      </c>
      <c r="W1165" s="13">
        <v>-3.648005427147083E-2</v>
      </c>
      <c r="X1165" s="13">
        <v>-2.9569136232280302E-3</v>
      </c>
      <c r="Y1165" s="13">
        <v>-8.7305461060742329E-2</v>
      </c>
      <c r="Z1165" s="13">
        <v>1.0019785982543494E-2</v>
      </c>
      <c r="AA1165" s="13">
        <v>-7.9605952627984644E-2</v>
      </c>
      <c r="AB1165" s="13">
        <v>-4.7510248936376676E-2</v>
      </c>
      <c r="AC1165" s="13">
        <v>0.25597149917726503</v>
      </c>
      <c r="AD1165" s="13">
        <v>-0.2841187384149424</v>
      </c>
      <c r="AE1165" s="13">
        <v>-2.4584746299513571E-2</v>
      </c>
      <c r="AF1165" s="155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6"/>
    </row>
    <row r="1166" spans="1:65">
      <c r="A1166" s="30"/>
      <c r="B1166" s="46" t="s">
        <v>271</v>
      </c>
      <c r="C1166" s="47"/>
      <c r="D1166" s="45">
        <v>1.38</v>
      </c>
      <c r="E1166" s="45">
        <v>0.18</v>
      </c>
      <c r="F1166" s="45">
        <v>0.74</v>
      </c>
      <c r="G1166" s="45">
        <v>1.47</v>
      </c>
      <c r="H1166" s="45">
        <v>6.5</v>
      </c>
      <c r="I1166" s="45">
        <v>0.01</v>
      </c>
      <c r="J1166" s="45">
        <v>1.29</v>
      </c>
      <c r="K1166" s="45">
        <v>0.92</v>
      </c>
      <c r="L1166" s="45">
        <v>0.28000000000000003</v>
      </c>
      <c r="M1166" s="45">
        <v>0.74</v>
      </c>
      <c r="N1166" s="45">
        <v>0.9</v>
      </c>
      <c r="O1166" s="45">
        <v>0.16</v>
      </c>
      <c r="P1166" s="45">
        <v>0.01</v>
      </c>
      <c r="Q1166" s="45">
        <v>0.53</v>
      </c>
      <c r="R1166" s="45">
        <v>0.09</v>
      </c>
      <c r="S1166" s="45">
        <v>0.04</v>
      </c>
      <c r="T1166" s="45">
        <v>0.56999999999999995</v>
      </c>
      <c r="U1166" s="45">
        <v>0.4</v>
      </c>
      <c r="V1166" s="45">
        <v>0.48</v>
      </c>
      <c r="W1166" s="45">
        <v>0.8</v>
      </c>
      <c r="X1166" s="45">
        <v>0.28000000000000003</v>
      </c>
      <c r="Y1166" s="45">
        <v>1.59</v>
      </c>
      <c r="Z1166" s="45">
        <v>7.0000000000000007E-2</v>
      </c>
      <c r="AA1166" s="45">
        <v>1.47</v>
      </c>
      <c r="AB1166" s="45">
        <v>0.97</v>
      </c>
      <c r="AC1166" s="45">
        <v>3.76</v>
      </c>
      <c r="AD1166" s="45">
        <v>4.66</v>
      </c>
      <c r="AE1166" s="45">
        <v>0.61</v>
      </c>
      <c r="AF1166" s="155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6"/>
    </row>
    <row r="1167" spans="1:65">
      <c r="B1167" s="31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AB1167" s="20"/>
      <c r="AC1167" s="20"/>
      <c r="AD1167" s="20"/>
      <c r="AE1167" s="20"/>
      <c r="BM1167" s="56"/>
    </row>
    <row r="1168" spans="1:65" ht="15">
      <c r="B1168" s="8" t="s">
        <v>623</v>
      </c>
      <c r="BM1168" s="28" t="s">
        <v>67</v>
      </c>
    </row>
    <row r="1169" spans="1:65" ht="15">
      <c r="A1169" s="25" t="s">
        <v>45</v>
      </c>
      <c r="B1169" s="18" t="s">
        <v>110</v>
      </c>
      <c r="C1169" s="15" t="s">
        <v>111</v>
      </c>
      <c r="D1169" s="16" t="s">
        <v>227</v>
      </c>
      <c r="E1169" s="17" t="s">
        <v>227</v>
      </c>
      <c r="F1169" s="17" t="s">
        <v>227</v>
      </c>
      <c r="G1169" s="17" t="s">
        <v>227</v>
      </c>
      <c r="H1169" s="17" t="s">
        <v>227</v>
      </c>
      <c r="I1169" s="17" t="s">
        <v>227</v>
      </c>
      <c r="J1169" s="17" t="s">
        <v>227</v>
      </c>
      <c r="K1169" s="17" t="s">
        <v>227</v>
      </c>
      <c r="L1169" s="17" t="s">
        <v>227</v>
      </c>
      <c r="M1169" s="17" t="s">
        <v>227</v>
      </c>
      <c r="N1169" s="17" t="s">
        <v>227</v>
      </c>
      <c r="O1169" s="17" t="s">
        <v>227</v>
      </c>
      <c r="P1169" s="17" t="s">
        <v>227</v>
      </c>
      <c r="Q1169" s="17" t="s">
        <v>227</v>
      </c>
      <c r="R1169" s="17" t="s">
        <v>227</v>
      </c>
      <c r="S1169" s="17" t="s">
        <v>227</v>
      </c>
      <c r="T1169" s="17" t="s">
        <v>227</v>
      </c>
      <c r="U1169" s="17" t="s">
        <v>227</v>
      </c>
      <c r="V1169" s="17" t="s">
        <v>227</v>
      </c>
      <c r="W1169" s="17" t="s">
        <v>227</v>
      </c>
      <c r="X1169" s="17" t="s">
        <v>227</v>
      </c>
      <c r="Y1169" s="155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1</v>
      </c>
    </row>
    <row r="1170" spans="1:65">
      <c r="A1170" s="30"/>
      <c r="B1170" s="19" t="s">
        <v>228</v>
      </c>
      <c r="C1170" s="9" t="s">
        <v>228</v>
      </c>
      <c r="D1170" s="153" t="s">
        <v>232</v>
      </c>
      <c r="E1170" s="154" t="s">
        <v>233</v>
      </c>
      <c r="F1170" s="154" t="s">
        <v>237</v>
      </c>
      <c r="G1170" s="154" t="s">
        <v>238</v>
      </c>
      <c r="H1170" s="154" t="s">
        <v>239</v>
      </c>
      <c r="I1170" s="154" t="s">
        <v>242</v>
      </c>
      <c r="J1170" s="154" t="s">
        <v>243</v>
      </c>
      <c r="K1170" s="154" t="s">
        <v>244</v>
      </c>
      <c r="L1170" s="154" t="s">
        <v>245</v>
      </c>
      <c r="M1170" s="154" t="s">
        <v>246</v>
      </c>
      <c r="N1170" s="154" t="s">
        <v>247</v>
      </c>
      <c r="O1170" s="154" t="s">
        <v>248</v>
      </c>
      <c r="P1170" s="154" t="s">
        <v>249</v>
      </c>
      <c r="Q1170" s="154" t="s">
        <v>250</v>
      </c>
      <c r="R1170" s="154" t="s">
        <v>251</v>
      </c>
      <c r="S1170" s="154" t="s">
        <v>253</v>
      </c>
      <c r="T1170" s="154" t="s">
        <v>255</v>
      </c>
      <c r="U1170" s="154" t="s">
        <v>257</v>
      </c>
      <c r="V1170" s="154" t="s">
        <v>258</v>
      </c>
      <c r="W1170" s="154" t="s">
        <v>259</v>
      </c>
      <c r="X1170" s="154" t="s">
        <v>260</v>
      </c>
      <c r="Y1170" s="155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 t="s">
        <v>3</v>
      </c>
    </row>
    <row r="1171" spans="1:65">
      <c r="A1171" s="30"/>
      <c r="B1171" s="19"/>
      <c r="C1171" s="9"/>
      <c r="D1171" s="10" t="s">
        <v>290</v>
      </c>
      <c r="E1171" s="11" t="s">
        <v>290</v>
      </c>
      <c r="F1171" s="11" t="s">
        <v>330</v>
      </c>
      <c r="G1171" s="11" t="s">
        <v>329</v>
      </c>
      <c r="H1171" s="11" t="s">
        <v>329</v>
      </c>
      <c r="I1171" s="11" t="s">
        <v>290</v>
      </c>
      <c r="J1171" s="11" t="s">
        <v>290</v>
      </c>
      <c r="K1171" s="11" t="s">
        <v>290</v>
      </c>
      <c r="L1171" s="11" t="s">
        <v>290</v>
      </c>
      <c r="M1171" s="11" t="s">
        <v>290</v>
      </c>
      <c r="N1171" s="11" t="s">
        <v>330</v>
      </c>
      <c r="O1171" s="11" t="s">
        <v>330</v>
      </c>
      <c r="P1171" s="11" t="s">
        <v>330</v>
      </c>
      <c r="Q1171" s="11" t="s">
        <v>330</v>
      </c>
      <c r="R1171" s="11" t="s">
        <v>330</v>
      </c>
      <c r="S1171" s="11" t="s">
        <v>329</v>
      </c>
      <c r="T1171" s="11" t="s">
        <v>290</v>
      </c>
      <c r="U1171" s="11" t="s">
        <v>290</v>
      </c>
      <c r="V1171" s="11" t="s">
        <v>329</v>
      </c>
      <c r="W1171" s="11" t="s">
        <v>290</v>
      </c>
      <c r="X1171" s="11" t="s">
        <v>330</v>
      </c>
      <c r="Y1171" s="155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2</v>
      </c>
    </row>
    <row r="1172" spans="1:65">
      <c r="A1172" s="30"/>
      <c r="B1172" s="19"/>
      <c r="C1172" s="9"/>
      <c r="D1172" s="26" t="s">
        <v>331</v>
      </c>
      <c r="E1172" s="26" t="s">
        <v>332</v>
      </c>
      <c r="F1172" s="26" t="s">
        <v>334</v>
      </c>
      <c r="G1172" s="26" t="s">
        <v>334</v>
      </c>
      <c r="H1172" s="26" t="s">
        <v>334</v>
      </c>
      <c r="I1172" s="26" t="s">
        <v>334</v>
      </c>
      <c r="J1172" s="26" t="s">
        <v>334</v>
      </c>
      <c r="K1172" s="26" t="s">
        <v>334</v>
      </c>
      <c r="L1172" s="26" t="s">
        <v>334</v>
      </c>
      <c r="M1172" s="26" t="s">
        <v>334</v>
      </c>
      <c r="N1172" s="26" t="s">
        <v>332</v>
      </c>
      <c r="O1172" s="26" t="s">
        <v>333</v>
      </c>
      <c r="P1172" s="26" t="s">
        <v>333</v>
      </c>
      <c r="Q1172" s="26" t="s">
        <v>332</v>
      </c>
      <c r="R1172" s="26" t="s">
        <v>334</v>
      </c>
      <c r="S1172" s="26" t="s">
        <v>333</v>
      </c>
      <c r="T1172" s="26" t="s">
        <v>332</v>
      </c>
      <c r="U1172" s="26" t="s">
        <v>334</v>
      </c>
      <c r="V1172" s="26" t="s">
        <v>331</v>
      </c>
      <c r="W1172" s="26" t="s">
        <v>334</v>
      </c>
      <c r="X1172" s="26" t="s">
        <v>333</v>
      </c>
      <c r="Y1172" s="155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3</v>
      </c>
    </row>
    <row r="1173" spans="1:65">
      <c r="A1173" s="30"/>
      <c r="B1173" s="18">
        <v>1</v>
      </c>
      <c r="C1173" s="14">
        <v>1</v>
      </c>
      <c r="D1173" s="21">
        <v>8.1520089162370137</v>
      </c>
      <c r="E1173" s="21">
        <v>7.2</v>
      </c>
      <c r="F1173" s="21">
        <v>8.6999999999999993</v>
      </c>
      <c r="G1173" s="149">
        <v>7.5683999999999996</v>
      </c>
      <c r="H1173" s="149">
        <v>10</v>
      </c>
      <c r="I1173" s="21">
        <v>8</v>
      </c>
      <c r="J1173" s="21">
        <v>8.5</v>
      </c>
      <c r="K1173" s="21">
        <v>8.4</v>
      </c>
      <c r="L1173" s="21">
        <v>8.1999999999999993</v>
      </c>
      <c r="M1173" s="21">
        <v>7.3</v>
      </c>
      <c r="N1173" s="21">
        <v>7.6372615232631507</v>
      </c>
      <c r="O1173" s="21">
        <v>7.6</v>
      </c>
      <c r="P1173" s="21">
        <v>7.8</v>
      </c>
      <c r="Q1173" s="21">
        <v>9.6</v>
      </c>
      <c r="R1173" s="21">
        <v>7.3</v>
      </c>
      <c r="S1173" s="21">
        <v>8.4</v>
      </c>
      <c r="T1173" s="21">
        <v>8.5</v>
      </c>
      <c r="U1173" s="21">
        <v>7.94</v>
      </c>
      <c r="V1173" s="149" t="s">
        <v>303</v>
      </c>
      <c r="W1173" s="21">
        <v>9.8000000000000007</v>
      </c>
      <c r="X1173" s="21">
        <v>8.5</v>
      </c>
      <c r="Y1173" s="155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</v>
      </c>
    </row>
    <row r="1174" spans="1:65">
      <c r="A1174" s="30"/>
      <c r="B1174" s="19">
        <v>1</v>
      </c>
      <c r="C1174" s="9">
        <v>2</v>
      </c>
      <c r="D1174" s="11">
        <v>8.0515346054367392</v>
      </c>
      <c r="E1174" s="11">
        <v>7.6</v>
      </c>
      <c r="F1174" s="11">
        <v>8.3000000000000007</v>
      </c>
      <c r="G1174" s="151">
        <v>14.248100000000001</v>
      </c>
      <c r="H1174" s="150">
        <v>10</v>
      </c>
      <c r="I1174" s="11">
        <v>8.1</v>
      </c>
      <c r="J1174" s="11">
        <v>8.5</v>
      </c>
      <c r="K1174" s="11">
        <v>8.3000000000000007</v>
      </c>
      <c r="L1174" s="11">
        <v>8.1</v>
      </c>
      <c r="M1174" s="151">
        <v>7.6</v>
      </c>
      <c r="N1174" s="11">
        <v>7.5528297136611187</v>
      </c>
      <c r="O1174" s="11">
        <v>8.1</v>
      </c>
      <c r="P1174" s="11">
        <v>8.1999999999999993</v>
      </c>
      <c r="Q1174" s="11">
        <v>9.3000000000000007</v>
      </c>
      <c r="R1174" s="11">
        <v>7.3</v>
      </c>
      <c r="S1174" s="11">
        <v>8.1</v>
      </c>
      <c r="T1174" s="11">
        <v>9.3000000000000007</v>
      </c>
      <c r="U1174" s="11">
        <v>7.53</v>
      </c>
      <c r="V1174" s="150" t="s">
        <v>303</v>
      </c>
      <c r="W1174" s="11">
        <v>9.4</v>
      </c>
      <c r="X1174" s="11">
        <v>8.5</v>
      </c>
      <c r="Y1174" s="155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18</v>
      </c>
    </row>
    <row r="1175" spans="1:65">
      <c r="A1175" s="30"/>
      <c r="B1175" s="19">
        <v>1</v>
      </c>
      <c r="C1175" s="9">
        <v>3</v>
      </c>
      <c r="D1175" s="11">
        <v>8.2001984381955566</v>
      </c>
      <c r="E1175" s="11">
        <v>7.3</v>
      </c>
      <c r="F1175" s="11">
        <v>8.4</v>
      </c>
      <c r="G1175" s="150">
        <v>5.5660999999999996</v>
      </c>
      <c r="H1175" s="150">
        <v>10</v>
      </c>
      <c r="I1175" s="11">
        <v>8.3000000000000007</v>
      </c>
      <c r="J1175" s="11">
        <v>7.8</v>
      </c>
      <c r="K1175" s="11">
        <v>8.1</v>
      </c>
      <c r="L1175" s="11">
        <v>8.1</v>
      </c>
      <c r="M1175" s="11">
        <v>7.3</v>
      </c>
      <c r="N1175" s="11">
        <v>9.186100492808654</v>
      </c>
      <c r="O1175" s="11">
        <v>7.8</v>
      </c>
      <c r="P1175" s="11">
        <v>8</v>
      </c>
      <c r="Q1175" s="11">
        <v>9.3000000000000007</v>
      </c>
      <c r="R1175" s="11">
        <v>7.3</v>
      </c>
      <c r="S1175" s="11">
        <v>8.4</v>
      </c>
      <c r="T1175" s="11">
        <v>9.5</v>
      </c>
      <c r="U1175" s="11">
        <v>7.78</v>
      </c>
      <c r="V1175" s="150" t="s">
        <v>303</v>
      </c>
      <c r="W1175" s="11">
        <v>8.8000000000000007</v>
      </c>
      <c r="X1175" s="11">
        <v>8.6999999999999993</v>
      </c>
      <c r="Y1175" s="155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16</v>
      </c>
    </row>
    <row r="1176" spans="1:65">
      <c r="A1176" s="30"/>
      <c r="B1176" s="19">
        <v>1</v>
      </c>
      <c r="C1176" s="9">
        <v>4</v>
      </c>
      <c r="D1176" s="11">
        <v>8.1393298836779557</v>
      </c>
      <c r="E1176" s="11">
        <v>7.2</v>
      </c>
      <c r="F1176" s="11">
        <v>8.6999999999999993</v>
      </c>
      <c r="G1176" s="150">
        <v>5.3611000000000004</v>
      </c>
      <c r="H1176" s="150">
        <v>9</v>
      </c>
      <c r="I1176" s="11">
        <v>8.1999999999999993</v>
      </c>
      <c r="J1176" s="11">
        <v>9.6999999999999993</v>
      </c>
      <c r="K1176" s="11">
        <v>8.1</v>
      </c>
      <c r="L1176" s="11">
        <v>8.3000000000000007</v>
      </c>
      <c r="M1176" s="11">
        <v>7.1</v>
      </c>
      <c r="N1176" s="11">
        <v>8.2528596866566009</v>
      </c>
      <c r="O1176" s="11">
        <v>7.7000000000000011</v>
      </c>
      <c r="P1176" s="11">
        <v>8</v>
      </c>
      <c r="Q1176" s="11">
        <v>9.5</v>
      </c>
      <c r="R1176" s="11">
        <v>7</v>
      </c>
      <c r="S1176" s="11">
        <v>8.5</v>
      </c>
      <c r="T1176" s="11">
        <v>9.1</v>
      </c>
      <c r="U1176" s="11">
        <v>8.1</v>
      </c>
      <c r="V1176" s="150" t="s">
        <v>303</v>
      </c>
      <c r="W1176" s="11">
        <v>9.5</v>
      </c>
      <c r="X1176" s="11">
        <v>8.6999999999999993</v>
      </c>
      <c r="Y1176" s="155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8.2739760624156471</v>
      </c>
    </row>
    <row r="1177" spans="1:65">
      <c r="A1177" s="30"/>
      <c r="B1177" s="19">
        <v>1</v>
      </c>
      <c r="C1177" s="9">
        <v>5</v>
      </c>
      <c r="D1177" s="11">
        <v>8.1780948172886863</v>
      </c>
      <c r="E1177" s="11">
        <v>7.3</v>
      </c>
      <c r="F1177" s="11">
        <v>9.4</v>
      </c>
      <c r="G1177" s="150">
        <v>5.1044999999999998</v>
      </c>
      <c r="H1177" s="150">
        <v>9</v>
      </c>
      <c r="I1177" s="11">
        <v>8.1</v>
      </c>
      <c r="J1177" s="11">
        <v>8.6999999999999993</v>
      </c>
      <c r="K1177" s="11">
        <v>8.6999999999999993</v>
      </c>
      <c r="L1177" s="11">
        <v>8.5</v>
      </c>
      <c r="M1177" s="11">
        <v>7.3</v>
      </c>
      <c r="N1177" s="11">
        <v>9.0214689999034565</v>
      </c>
      <c r="O1177" s="11">
        <v>7.8</v>
      </c>
      <c r="P1177" s="11">
        <v>8</v>
      </c>
      <c r="Q1177" s="11">
        <v>9.5</v>
      </c>
      <c r="R1177" s="11">
        <v>7.1</v>
      </c>
      <c r="S1177" s="11">
        <v>8.8000000000000007</v>
      </c>
      <c r="T1177" s="11">
        <v>9.4</v>
      </c>
      <c r="U1177" s="11">
        <v>7.94</v>
      </c>
      <c r="V1177" s="150" t="s">
        <v>303</v>
      </c>
      <c r="W1177" s="11">
        <v>8.1</v>
      </c>
      <c r="X1177" s="11">
        <v>8.8000000000000007</v>
      </c>
      <c r="Y1177" s="155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127</v>
      </c>
    </row>
    <row r="1178" spans="1:65">
      <c r="A1178" s="30"/>
      <c r="B1178" s="19">
        <v>1</v>
      </c>
      <c r="C1178" s="9">
        <v>6</v>
      </c>
      <c r="D1178" s="11">
        <v>8.3916066258789535</v>
      </c>
      <c r="E1178" s="11">
        <v>7.7000000000000011</v>
      </c>
      <c r="F1178" s="11">
        <v>8.9</v>
      </c>
      <c r="G1178" s="150">
        <v>5.2366999999999999</v>
      </c>
      <c r="H1178" s="150">
        <v>9</v>
      </c>
      <c r="I1178" s="151">
        <v>7.3</v>
      </c>
      <c r="J1178" s="11">
        <v>8.1999999999999993</v>
      </c>
      <c r="K1178" s="11">
        <v>8.4</v>
      </c>
      <c r="L1178" s="11">
        <v>8.6</v>
      </c>
      <c r="M1178" s="11">
        <v>7.3</v>
      </c>
      <c r="N1178" s="11">
        <v>8.2761210378818184</v>
      </c>
      <c r="O1178" s="11">
        <v>7.9</v>
      </c>
      <c r="P1178" s="11">
        <v>8</v>
      </c>
      <c r="Q1178" s="11">
        <v>9.5</v>
      </c>
      <c r="R1178" s="11">
        <v>7.1</v>
      </c>
      <c r="S1178" s="11">
        <v>8.6999999999999993</v>
      </c>
      <c r="T1178" s="11">
        <v>9.1</v>
      </c>
      <c r="U1178" s="11">
        <v>8.26</v>
      </c>
      <c r="V1178" s="150" t="s">
        <v>303</v>
      </c>
      <c r="W1178" s="11">
        <v>8.6</v>
      </c>
      <c r="X1178" s="11">
        <v>8.8000000000000007</v>
      </c>
      <c r="Y1178" s="155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6"/>
    </row>
    <row r="1179" spans="1:65">
      <c r="A1179" s="30"/>
      <c r="B1179" s="20" t="s">
        <v>267</v>
      </c>
      <c r="C1179" s="12"/>
      <c r="D1179" s="22">
        <v>8.1854622144524853</v>
      </c>
      <c r="E1179" s="22">
        <v>7.3833333333333337</v>
      </c>
      <c r="F1179" s="22">
        <v>8.7333333333333325</v>
      </c>
      <c r="G1179" s="22">
        <v>7.1808166666666677</v>
      </c>
      <c r="H1179" s="22">
        <v>9.5</v>
      </c>
      <c r="I1179" s="22">
        <v>8</v>
      </c>
      <c r="J1179" s="22">
        <v>8.5666666666666682</v>
      </c>
      <c r="K1179" s="22">
        <v>8.3333333333333339</v>
      </c>
      <c r="L1179" s="22">
        <v>8.3000000000000007</v>
      </c>
      <c r="M1179" s="22">
        <v>7.3166666666666655</v>
      </c>
      <c r="N1179" s="22">
        <v>8.3211069090291332</v>
      </c>
      <c r="O1179" s="22">
        <v>7.8166666666666664</v>
      </c>
      <c r="P1179" s="22">
        <v>8</v>
      </c>
      <c r="Q1179" s="22">
        <v>9.4500000000000011</v>
      </c>
      <c r="R1179" s="22">
        <v>7.1833333333333336</v>
      </c>
      <c r="S1179" s="22">
        <v>8.4833333333333343</v>
      </c>
      <c r="T1179" s="22">
        <v>9.15</v>
      </c>
      <c r="U1179" s="22">
        <v>7.9249999999999998</v>
      </c>
      <c r="V1179" s="22" t="s">
        <v>750</v>
      </c>
      <c r="W1179" s="22">
        <v>9.0333333333333332</v>
      </c>
      <c r="X1179" s="22">
        <v>8.6666666666666661</v>
      </c>
      <c r="Y1179" s="155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6"/>
    </row>
    <row r="1180" spans="1:65">
      <c r="A1180" s="30"/>
      <c r="B1180" s="3" t="s">
        <v>268</v>
      </c>
      <c r="C1180" s="29"/>
      <c r="D1180" s="11">
        <v>8.16505186676285</v>
      </c>
      <c r="E1180" s="11">
        <v>7.3</v>
      </c>
      <c r="F1180" s="11">
        <v>8.6999999999999993</v>
      </c>
      <c r="G1180" s="11">
        <v>5.4635999999999996</v>
      </c>
      <c r="H1180" s="11">
        <v>9.5</v>
      </c>
      <c r="I1180" s="11">
        <v>8.1</v>
      </c>
      <c r="J1180" s="11">
        <v>8.5</v>
      </c>
      <c r="K1180" s="11">
        <v>8.3500000000000014</v>
      </c>
      <c r="L1180" s="11">
        <v>8.25</v>
      </c>
      <c r="M1180" s="11">
        <v>7.3</v>
      </c>
      <c r="N1180" s="11">
        <v>8.2644903622692105</v>
      </c>
      <c r="O1180" s="11">
        <v>7.8</v>
      </c>
      <c r="P1180" s="11">
        <v>8</v>
      </c>
      <c r="Q1180" s="11">
        <v>9.5</v>
      </c>
      <c r="R1180" s="11">
        <v>7.1999999999999993</v>
      </c>
      <c r="S1180" s="11">
        <v>8.4499999999999993</v>
      </c>
      <c r="T1180" s="11">
        <v>9.1999999999999993</v>
      </c>
      <c r="U1180" s="11">
        <v>7.94</v>
      </c>
      <c r="V1180" s="11" t="s">
        <v>750</v>
      </c>
      <c r="W1180" s="11">
        <v>9.1000000000000014</v>
      </c>
      <c r="X1180" s="11">
        <v>8.6999999999999993</v>
      </c>
      <c r="Y1180" s="155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6"/>
    </row>
    <row r="1181" spans="1:65">
      <c r="A1181" s="30"/>
      <c r="B1181" s="3" t="s">
        <v>269</v>
      </c>
      <c r="C1181" s="29"/>
      <c r="D1181" s="23">
        <v>0.11309365389304427</v>
      </c>
      <c r="E1181" s="23">
        <v>0.21369760566432827</v>
      </c>
      <c r="F1181" s="23">
        <v>0.39327683210006997</v>
      </c>
      <c r="G1181" s="23">
        <v>3.5806723873689799</v>
      </c>
      <c r="H1181" s="23">
        <v>0.54772255750516607</v>
      </c>
      <c r="I1181" s="23">
        <v>0.35777087639996641</v>
      </c>
      <c r="J1181" s="23">
        <v>0.63770421565696622</v>
      </c>
      <c r="K1181" s="23">
        <v>0.22509257354845502</v>
      </c>
      <c r="L1181" s="23">
        <v>0.2097617696340304</v>
      </c>
      <c r="M1181" s="23">
        <v>0.16020819787597218</v>
      </c>
      <c r="N1181" s="23">
        <v>0.67871890069954721</v>
      </c>
      <c r="O1181" s="23">
        <v>0.17224014243685068</v>
      </c>
      <c r="P1181" s="23">
        <v>0.126491106406735</v>
      </c>
      <c r="Q1181" s="23">
        <v>0.12247448713915847</v>
      </c>
      <c r="R1181" s="23">
        <v>0.13291601358251257</v>
      </c>
      <c r="S1181" s="23">
        <v>0.24832774042918912</v>
      </c>
      <c r="T1181" s="23">
        <v>0.35637059362410933</v>
      </c>
      <c r="U1181" s="23">
        <v>0.25312052465179491</v>
      </c>
      <c r="V1181" s="23" t="s">
        <v>750</v>
      </c>
      <c r="W1181" s="23">
        <v>0.64083279150388917</v>
      </c>
      <c r="X1181" s="23">
        <v>0.13662601021279486</v>
      </c>
      <c r="Y1181" s="209"/>
      <c r="Z1181" s="210"/>
      <c r="AA1181" s="210"/>
      <c r="AB1181" s="210"/>
      <c r="AC1181" s="210"/>
      <c r="AD1181" s="210"/>
      <c r="AE1181" s="210"/>
      <c r="AF1181" s="210"/>
      <c r="AG1181" s="210"/>
      <c r="AH1181" s="210"/>
      <c r="AI1181" s="210"/>
      <c r="AJ1181" s="210"/>
      <c r="AK1181" s="210"/>
      <c r="AL1181" s="210"/>
      <c r="AM1181" s="210"/>
      <c r="AN1181" s="210"/>
      <c r="AO1181" s="210"/>
      <c r="AP1181" s="210"/>
      <c r="AQ1181" s="210"/>
      <c r="AR1181" s="210"/>
      <c r="AS1181" s="210"/>
      <c r="AT1181" s="210"/>
      <c r="AU1181" s="210"/>
      <c r="AV1181" s="210"/>
      <c r="AW1181" s="210"/>
      <c r="AX1181" s="210"/>
      <c r="AY1181" s="210"/>
      <c r="AZ1181" s="210"/>
      <c r="BA1181" s="210"/>
      <c r="BB1181" s="210"/>
      <c r="BC1181" s="210"/>
      <c r="BD1181" s="210"/>
      <c r="BE1181" s="210"/>
      <c r="BF1181" s="210"/>
      <c r="BG1181" s="210"/>
      <c r="BH1181" s="210"/>
      <c r="BI1181" s="210"/>
      <c r="BJ1181" s="210"/>
      <c r="BK1181" s="210"/>
      <c r="BL1181" s="210"/>
      <c r="BM1181" s="57"/>
    </row>
    <row r="1182" spans="1:65">
      <c r="A1182" s="30"/>
      <c r="B1182" s="3" t="s">
        <v>87</v>
      </c>
      <c r="C1182" s="29"/>
      <c r="D1182" s="13">
        <v>1.3816404123564689E-2</v>
      </c>
      <c r="E1182" s="13">
        <v>2.8943242302166355E-2</v>
      </c>
      <c r="F1182" s="13">
        <v>4.5031698332069083E-2</v>
      </c>
      <c r="G1182" s="13">
        <v>0.49864417288223661</v>
      </c>
      <c r="H1182" s="13">
        <v>5.7655006053175376E-2</v>
      </c>
      <c r="I1182" s="13">
        <v>4.4721359549995801E-2</v>
      </c>
      <c r="J1182" s="13">
        <v>7.4440180815988258E-2</v>
      </c>
      <c r="K1182" s="13">
        <v>2.70111088258146E-2</v>
      </c>
      <c r="L1182" s="13">
        <v>2.5272502365545828E-2</v>
      </c>
      <c r="M1182" s="13">
        <v>2.189633683954062E-2</v>
      </c>
      <c r="N1182" s="13">
        <v>8.1565939257802048E-2</v>
      </c>
      <c r="O1182" s="13">
        <v>2.2034986239255951E-2</v>
      </c>
      <c r="P1182" s="13">
        <v>1.5811388300841875E-2</v>
      </c>
      <c r="Q1182" s="13">
        <v>1.2960263189328938E-2</v>
      </c>
      <c r="R1182" s="13">
        <v>1.8503389361834696E-2</v>
      </c>
      <c r="S1182" s="13">
        <v>2.9272425197939773E-2</v>
      </c>
      <c r="T1182" s="13">
        <v>3.8947605860558399E-2</v>
      </c>
      <c r="U1182" s="13">
        <v>3.1939498378775383E-2</v>
      </c>
      <c r="V1182" s="13" t="s">
        <v>750</v>
      </c>
      <c r="W1182" s="13">
        <v>7.0940899428474813E-2</v>
      </c>
      <c r="X1182" s="13">
        <v>1.5764539639937868E-2</v>
      </c>
      <c r="Y1182" s="155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6"/>
    </row>
    <row r="1183" spans="1:65">
      <c r="A1183" s="30"/>
      <c r="B1183" s="3" t="s">
        <v>270</v>
      </c>
      <c r="C1183" s="29"/>
      <c r="D1183" s="13">
        <v>-1.0697861257447205E-2</v>
      </c>
      <c r="E1183" s="13">
        <v>-0.10764386098819378</v>
      </c>
      <c r="F1183" s="13">
        <v>5.5518322442858592E-2</v>
      </c>
      <c r="G1183" s="13">
        <v>-0.13212020285079529</v>
      </c>
      <c r="H1183" s="13">
        <v>0.14817832784814788</v>
      </c>
      <c r="I1183" s="13">
        <v>-3.3112987075243905E-2</v>
      </c>
      <c r="J1183" s="13">
        <v>3.5374843006926504E-2</v>
      </c>
      <c r="K1183" s="13">
        <v>7.1739717966210481E-3</v>
      </c>
      <c r="L1183" s="13">
        <v>3.1452759094345861E-3</v>
      </c>
      <c r="M1183" s="13">
        <v>-0.11570125276256704</v>
      </c>
      <c r="N1183" s="13">
        <v>5.6962754373410807E-3</v>
      </c>
      <c r="O1183" s="13">
        <v>-5.5270814454769668E-2</v>
      </c>
      <c r="P1183" s="13">
        <v>-3.3112987075243905E-2</v>
      </c>
      <c r="Q1183" s="13">
        <v>0.14213528401736819</v>
      </c>
      <c r="R1183" s="13">
        <v>-0.13181603631131278</v>
      </c>
      <c r="S1183" s="13">
        <v>2.5303103288960127E-2</v>
      </c>
      <c r="T1183" s="13">
        <v>0.10587702103268981</v>
      </c>
      <c r="U1183" s="13">
        <v>-4.2177552821413555E-2</v>
      </c>
      <c r="V1183" s="13" t="s">
        <v>750</v>
      </c>
      <c r="W1183" s="13">
        <v>9.1776585427536972E-2</v>
      </c>
      <c r="X1183" s="13">
        <v>4.7460930668485668E-2</v>
      </c>
      <c r="Y1183" s="155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6"/>
    </row>
    <row r="1184" spans="1:65">
      <c r="A1184" s="30"/>
      <c r="B1184" s="46" t="s">
        <v>271</v>
      </c>
      <c r="C1184" s="47"/>
      <c r="D1184" s="45">
        <v>0.09</v>
      </c>
      <c r="E1184" s="45">
        <v>1.36</v>
      </c>
      <c r="F1184" s="45">
        <v>0.78</v>
      </c>
      <c r="G1184" s="45">
        <v>1.68</v>
      </c>
      <c r="H1184" s="45" t="s">
        <v>272</v>
      </c>
      <c r="I1184" s="45">
        <v>0.39</v>
      </c>
      <c r="J1184" s="45">
        <v>0.51</v>
      </c>
      <c r="K1184" s="45">
        <v>0.14000000000000001</v>
      </c>
      <c r="L1184" s="45">
        <v>0.09</v>
      </c>
      <c r="M1184" s="45">
        <v>1.47</v>
      </c>
      <c r="N1184" s="45">
        <v>0.12</v>
      </c>
      <c r="O1184" s="45">
        <v>0.68</v>
      </c>
      <c r="P1184" s="45">
        <v>0.39</v>
      </c>
      <c r="Q1184" s="45">
        <v>1.92</v>
      </c>
      <c r="R1184" s="45">
        <v>1.68</v>
      </c>
      <c r="S1184" s="45">
        <v>0.38</v>
      </c>
      <c r="T1184" s="45">
        <v>1.44</v>
      </c>
      <c r="U1184" s="45">
        <v>0.5</v>
      </c>
      <c r="V1184" s="45">
        <v>12.68</v>
      </c>
      <c r="W1184" s="45">
        <v>1.25</v>
      </c>
      <c r="X1184" s="45">
        <v>0.67</v>
      </c>
      <c r="Y1184" s="155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6"/>
    </row>
    <row r="1185" spans="2:65">
      <c r="B1185" s="31" t="s">
        <v>326</v>
      </c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BM1185" s="56"/>
    </row>
    <row r="1186" spans="2:65">
      <c r="BM1186" s="56"/>
    </row>
    <row r="1187" spans="2:65">
      <c r="BM1187" s="56"/>
    </row>
    <row r="1188" spans="2:65">
      <c r="BM1188" s="56"/>
    </row>
    <row r="1189" spans="2:65">
      <c r="BM1189" s="56"/>
    </row>
    <row r="1190" spans="2:65">
      <c r="BM1190" s="56"/>
    </row>
    <row r="1191" spans="2:65">
      <c r="BM1191" s="56"/>
    </row>
    <row r="1192" spans="2:65">
      <c r="BM1192" s="56"/>
    </row>
    <row r="1193" spans="2:65">
      <c r="BM1193" s="56"/>
    </row>
    <row r="1194" spans="2:65">
      <c r="BM1194" s="56"/>
    </row>
    <row r="1195" spans="2:65">
      <c r="BM1195" s="56"/>
    </row>
    <row r="1196" spans="2:65">
      <c r="BM1196" s="56"/>
    </row>
    <row r="1197" spans="2:65">
      <c r="BM1197" s="56"/>
    </row>
    <row r="1198" spans="2:65">
      <c r="BM1198" s="56"/>
    </row>
    <row r="1199" spans="2:65">
      <c r="BM1199" s="56"/>
    </row>
    <row r="1200" spans="2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7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  <row r="1248" spans="65:65">
      <c r="BM1248" s="58"/>
    </row>
    <row r="1249" spans="65:65">
      <c r="BM1249" s="58"/>
    </row>
    <row r="1250" spans="65:65">
      <c r="BM1250" s="58"/>
    </row>
    <row r="1251" spans="65:65">
      <c r="BM1251" s="58"/>
    </row>
    <row r="1252" spans="65:65">
      <c r="BM1252" s="58"/>
    </row>
    <row r="1253" spans="65:65">
      <c r="BM1253" s="58"/>
    </row>
    <row r="1254" spans="65:65">
      <c r="BM1254" s="58"/>
    </row>
    <row r="1255" spans="65:65">
      <c r="BM1255" s="58"/>
    </row>
    <row r="1256" spans="65:65">
      <c r="BM1256" s="58"/>
    </row>
    <row r="1257" spans="65:65">
      <c r="BM1257" s="58"/>
    </row>
    <row r="1258" spans="65:65">
      <c r="BM1258" s="58"/>
    </row>
    <row r="1259" spans="65:65">
      <c r="BM1259" s="58"/>
    </row>
    <row r="1260" spans="65:65">
      <c r="BM1260" s="58"/>
    </row>
    <row r="1261" spans="65:65">
      <c r="BM1261" s="58"/>
    </row>
    <row r="1262" spans="65:65">
      <c r="BM1262" s="58"/>
    </row>
    <row r="1263" spans="65:65">
      <c r="BM1263" s="58"/>
    </row>
    <row r="1264" spans="65:65">
      <c r="BM1264" s="58"/>
    </row>
    <row r="1265" spans="65:65">
      <c r="BM1265" s="58"/>
    </row>
    <row r="1266" spans="65:65">
      <c r="BM1266" s="58"/>
    </row>
    <row r="1267" spans="65:65">
      <c r="BM1267" s="58"/>
    </row>
    <row r="1268" spans="65:65">
      <c r="BM1268" s="58"/>
    </row>
  </sheetData>
  <dataConsolidate/>
  <conditionalFormatting sqref="B6:AC11 B24:AC29 B42:AF47 B60:U65 B78:AD83 B96:Y101 B115:AB120 B134:AE139 B152:AB157 B170:W175 B188:AE193 B207:AE212 B225:U230 B243:AE248 B261:H266 B279:H284 B297:H302 B315:AE320 B333:Y338 B352:H357 B370:Q375 B389:U394 B408:X413 B426:H431 B444:T449 B462:AD467 B480:AA485 B498:AB503 B516:J521 B534:AD539 B552:AD557 B570:AE575 B589:AD594 B607:W612 B626:H631 B644:AD649 B663:AB668 B681:AD686 B700:F705 B718:H723 B736:F741 B754:U759 B772:S777 B790:AD795 B808:AC813 B826:AA831 B845:Z850 B863:D868 B881:H886 B899:Y904 B917:AD922 B935:U940 B953:K958 B972:Z977 B991:Z996 B1009:AD1014 B1027:AA1032 B1045:G1050 B1063:Z1068 B1081:AC1086 B1099:AA1104 B1118:X1123 B1137:K1142 B1155:AE1160 B1173:X1178">
    <cfRule type="expression" dxfId="19" priority="195">
      <formula>AND($B6&lt;&gt;$B5,NOT(ISBLANK(INDIRECT(Anlyt_LabRefThisCol))))</formula>
    </cfRule>
  </conditionalFormatting>
  <conditionalFormatting sqref="C2:AC17 C20:AC35 C38:AF53 C56:U71 C74:AD89 C92:Y107 C111:AB126 C130:AE145 C148:AB163 C166:W181 C184:AE199 C203:AE218 C221:U236 C239:AE254 C257:H272 C275:H290 C293:H308 C311:AE326 C329:Y344 C348:H363 C366:Q381 C385:U400 C404:X419 C422:H437 C440:T455 C458:AD473 C476:AA491 C494:AB509 C512:J527 C530:AD545 C548:AD563 C566:AE581 C585:AD600 C603:W618 C622:H637 C640:AD655 C659:AB674 C677:AD692 C696:F711 C714:H729 C732:F747 C750:U765 C768:S783 C786:AD801 C804:AC819 C822:AA837 C841:Z856 C859:D874 C877:H892 C895:Y910 C913:AD928 C931:U946 C949:K964 C968:Z983 C987:Z1002 C1005:AD1020 C1023:AA1038 C1041:G1056 C1059:Z1074 C1077:AC1092 C1095:AA1110 C1114:X1129 C1133:K1148 C1151:AE1166 C1169:X1184">
    <cfRule type="expression" dxfId="18" priority="193" stopIfTrue="1">
      <formula>AND(ISBLANK(INDIRECT(Anlyt_LabRefLastCol)),ISBLANK(INDIRECT(Anlyt_LabRefThisCol)))</formula>
    </cfRule>
    <cfRule type="expression" dxfId="17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BFA9-8163-4771-A0F9-6EFD24CD5AF7}">
  <sheetPr codeName="Sheet17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624</v>
      </c>
      <c r="BM1" s="28" t="s">
        <v>328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227</v>
      </c>
      <c r="E2" s="267" t="s">
        <v>347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3" t="s">
        <v>240</v>
      </c>
      <c r="E3" s="11" t="s">
        <v>112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0.1</v>
      </c>
      <c r="E6" s="207">
        <v>0.14000000000000001</v>
      </c>
      <c r="F6" s="209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3">
        <v>0.12</v>
      </c>
      <c r="E7" s="23">
        <v>0.14000000000000001</v>
      </c>
      <c r="F7" s="209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9</v>
      </c>
    </row>
    <row r="8" spans="1:66">
      <c r="A8" s="30"/>
      <c r="B8" s="19">
        <v>1</v>
      </c>
      <c r="C8" s="9">
        <v>3</v>
      </c>
      <c r="D8" s="23">
        <v>0.12</v>
      </c>
      <c r="E8" s="23"/>
      <c r="F8" s="209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3">
        <v>0.13</v>
      </c>
      <c r="E9" s="23"/>
      <c r="F9" s="20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0.12916666666666701</v>
      </c>
      <c r="BN9" s="28"/>
    </row>
    <row r="10" spans="1:66">
      <c r="A10" s="30"/>
      <c r="B10" s="19">
        <v>1</v>
      </c>
      <c r="C10" s="9">
        <v>5</v>
      </c>
      <c r="D10" s="23">
        <v>0.13</v>
      </c>
      <c r="E10" s="23"/>
      <c r="F10" s="209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15</v>
      </c>
    </row>
    <row r="11" spans="1:66">
      <c r="A11" s="30"/>
      <c r="B11" s="19">
        <v>1</v>
      </c>
      <c r="C11" s="9">
        <v>6</v>
      </c>
      <c r="D11" s="23">
        <v>0.11</v>
      </c>
      <c r="E11" s="23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20" t="s">
        <v>267</v>
      </c>
      <c r="C12" s="12"/>
      <c r="D12" s="215">
        <v>0.11833333333333333</v>
      </c>
      <c r="E12" s="215">
        <v>0.14000000000000001</v>
      </c>
      <c r="F12" s="209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3" t="s">
        <v>268</v>
      </c>
      <c r="C13" s="29"/>
      <c r="D13" s="23">
        <v>0.12</v>
      </c>
      <c r="E13" s="23">
        <v>0.14000000000000001</v>
      </c>
      <c r="F13" s="209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3" t="s">
        <v>269</v>
      </c>
      <c r="C14" s="29"/>
      <c r="D14" s="23">
        <v>1.1690451944500121E-2</v>
      </c>
      <c r="E14" s="23">
        <v>0</v>
      </c>
      <c r="F14" s="209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9.8792551643663004E-2</v>
      </c>
      <c r="E15" s="13">
        <v>0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-8.3870967741937918E-2</v>
      </c>
      <c r="E16" s="13">
        <v>8.38709677419327E-2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625</v>
      </c>
      <c r="BM19" s="28" t="s">
        <v>67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55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3" t="s">
        <v>232</v>
      </c>
      <c r="E21" s="154" t="s">
        <v>233</v>
      </c>
      <c r="F21" s="154" t="s">
        <v>236</v>
      </c>
      <c r="G21" s="154" t="s">
        <v>237</v>
      </c>
      <c r="H21" s="154" t="s">
        <v>238</v>
      </c>
      <c r="I21" s="154" t="s">
        <v>239</v>
      </c>
      <c r="J21" s="154" t="s">
        <v>240</v>
      </c>
      <c r="K21" s="154" t="s">
        <v>241</v>
      </c>
      <c r="L21" s="154" t="s">
        <v>242</v>
      </c>
      <c r="M21" s="154" t="s">
        <v>243</v>
      </c>
      <c r="N21" s="154" t="s">
        <v>244</v>
      </c>
      <c r="O21" s="154" t="s">
        <v>245</v>
      </c>
      <c r="P21" s="154" t="s">
        <v>246</v>
      </c>
      <c r="Q21" s="154" t="s">
        <v>247</v>
      </c>
      <c r="R21" s="154" t="s">
        <v>248</v>
      </c>
      <c r="S21" s="154" t="s">
        <v>249</v>
      </c>
      <c r="T21" s="154" t="s">
        <v>250</v>
      </c>
      <c r="U21" s="154" t="s">
        <v>251</v>
      </c>
      <c r="V21" s="154" t="s">
        <v>252</v>
      </c>
      <c r="W21" s="154" t="s">
        <v>253</v>
      </c>
      <c r="X21" s="154" t="s">
        <v>254</v>
      </c>
      <c r="Y21" s="154" t="s">
        <v>255</v>
      </c>
      <c r="Z21" s="154" t="s">
        <v>256</v>
      </c>
      <c r="AA21" s="154" t="s">
        <v>257</v>
      </c>
      <c r="AB21" s="154" t="s">
        <v>258</v>
      </c>
      <c r="AC21" s="154" t="s">
        <v>259</v>
      </c>
      <c r="AD21" s="154" t="s">
        <v>260</v>
      </c>
      <c r="AE21" s="155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55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5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7">
        <v>0.24916499999999997</v>
      </c>
      <c r="E24" s="207">
        <v>0.25</v>
      </c>
      <c r="F24" s="207">
        <v>0.28000000000000003</v>
      </c>
      <c r="G24" s="207">
        <v>0.26</v>
      </c>
      <c r="H24" s="207">
        <v>0.27</v>
      </c>
      <c r="I24" s="207">
        <v>0.28000000000000003</v>
      </c>
      <c r="J24" s="216">
        <v>0.13</v>
      </c>
      <c r="K24" s="207">
        <v>0.24</v>
      </c>
      <c r="L24" s="207">
        <v>0.25</v>
      </c>
      <c r="M24" s="207">
        <v>0.26</v>
      </c>
      <c r="N24" s="207">
        <v>0.24</v>
      </c>
      <c r="O24" s="207">
        <v>0.22</v>
      </c>
      <c r="P24" s="207">
        <v>0.27</v>
      </c>
      <c r="Q24" s="207">
        <v>0.26</v>
      </c>
      <c r="R24" s="207">
        <v>0.27</v>
      </c>
      <c r="S24" s="207">
        <v>0.27</v>
      </c>
      <c r="T24" s="207">
        <v>0.27</v>
      </c>
      <c r="U24" s="207">
        <v>0.22</v>
      </c>
      <c r="V24" s="207">
        <v>0.26</v>
      </c>
      <c r="W24" s="207">
        <v>0.253</v>
      </c>
      <c r="X24" s="207">
        <v>0.24</v>
      </c>
      <c r="Y24" s="207">
        <v>0.26</v>
      </c>
      <c r="Z24" s="207">
        <v>0.28999999999999998</v>
      </c>
      <c r="AA24" s="207">
        <v>0.24</v>
      </c>
      <c r="AB24" s="207">
        <v>0.24399999999999999</v>
      </c>
      <c r="AC24" s="208">
        <v>0.14000000000000001</v>
      </c>
      <c r="AD24" s="207">
        <v>0.25</v>
      </c>
      <c r="AE24" s="209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</v>
      </c>
    </row>
    <row r="25" spans="1:65">
      <c r="A25" s="30"/>
      <c r="B25" s="19">
        <v>1</v>
      </c>
      <c r="C25" s="9">
        <v>2</v>
      </c>
      <c r="D25" s="23">
        <v>0.25053999999999998</v>
      </c>
      <c r="E25" s="23">
        <v>0.26</v>
      </c>
      <c r="F25" s="23">
        <v>0.27300000000000002</v>
      </c>
      <c r="G25" s="23">
        <v>0.25</v>
      </c>
      <c r="H25" s="23">
        <v>0.27</v>
      </c>
      <c r="I25" s="23">
        <v>0.27</v>
      </c>
      <c r="J25" s="23">
        <v>0.27</v>
      </c>
      <c r="K25" s="23">
        <v>0.22999999999999998</v>
      </c>
      <c r="L25" s="23">
        <v>0.25</v>
      </c>
      <c r="M25" s="23">
        <v>0.26</v>
      </c>
      <c r="N25" s="23">
        <v>0.22999999999999998</v>
      </c>
      <c r="O25" s="23">
        <v>0.25</v>
      </c>
      <c r="P25" s="23">
        <v>0.27</v>
      </c>
      <c r="Q25" s="23">
        <v>0.25</v>
      </c>
      <c r="R25" s="23">
        <v>0.27</v>
      </c>
      <c r="S25" s="23">
        <v>0.27</v>
      </c>
      <c r="T25" s="23">
        <v>0.27</v>
      </c>
      <c r="U25" s="23">
        <v>0.22999999999999998</v>
      </c>
      <c r="V25" s="23">
        <v>0.27</v>
      </c>
      <c r="W25" s="23">
        <v>0.25700000000000001</v>
      </c>
      <c r="X25" s="23">
        <v>0.24</v>
      </c>
      <c r="Y25" s="23">
        <v>0.26</v>
      </c>
      <c r="Z25" s="23">
        <v>0.28499999999999998</v>
      </c>
      <c r="AA25" s="23">
        <v>0.25</v>
      </c>
      <c r="AB25" s="23">
        <v>0.246</v>
      </c>
      <c r="AC25" s="213">
        <v>0.13</v>
      </c>
      <c r="AD25" s="23">
        <v>0.27</v>
      </c>
      <c r="AE25" s="209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1">
        <v>11</v>
      </c>
    </row>
    <row r="26" spans="1:65">
      <c r="A26" s="30"/>
      <c r="B26" s="19">
        <v>1</v>
      </c>
      <c r="C26" s="9">
        <v>3</v>
      </c>
      <c r="D26" s="23">
        <v>0.245785</v>
      </c>
      <c r="E26" s="23">
        <v>0.26</v>
      </c>
      <c r="F26" s="23">
        <v>0.29899999999999999</v>
      </c>
      <c r="G26" s="23">
        <v>0.25</v>
      </c>
      <c r="H26" s="23">
        <v>0.26</v>
      </c>
      <c r="I26" s="23">
        <v>0.28000000000000003</v>
      </c>
      <c r="J26" s="23">
        <v>0.27</v>
      </c>
      <c r="K26" s="23">
        <v>0.24</v>
      </c>
      <c r="L26" s="23">
        <v>0.24</v>
      </c>
      <c r="M26" s="23">
        <v>0.26</v>
      </c>
      <c r="N26" s="23">
        <v>0.22999999999999998</v>
      </c>
      <c r="O26" s="23">
        <v>0.24</v>
      </c>
      <c r="P26" s="23">
        <v>0.27</v>
      </c>
      <c r="Q26" s="23">
        <v>0.24866624999999998</v>
      </c>
      <c r="R26" s="23">
        <v>0.27</v>
      </c>
      <c r="S26" s="23">
        <v>0.26</v>
      </c>
      <c r="T26" s="23">
        <v>0.27</v>
      </c>
      <c r="U26" s="23">
        <v>0.22</v>
      </c>
      <c r="V26" s="23">
        <v>0.26</v>
      </c>
      <c r="W26" s="23">
        <v>0.253</v>
      </c>
      <c r="X26" s="23">
        <v>0.25</v>
      </c>
      <c r="Y26" s="23">
        <v>0.26</v>
      </c>
      <c r="Z26" s="23">
        <v>0.28499999999999998</v>
      </c>
      <c r="AA26" s="23">
        <v>0.25</v>
      </c>
      <c r="AB26" s="23">
        <v>0.254</v>
      </c>
      <c r="AC26" s="213">
        <v>0.14000000000000001</v>
      </c>
      <c r="AD26" s="23">
        <v>0.28000000000000003</v>
      </c>
      <c r="AE26" s="209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1">
        <v>16</v>
      </c>
    </row>
    <row r="27" spans="1:65">
      <c r="A27" s="30"/>
      <c r="B27" s="19">
        <v>1</v>
      </c>
      <c r="C27" s="9">
        <v>4</v>
      </c>
      <c r="D27" s="23">
        <v>0.25653499999999996</v>
      </c>
      <c r="E27" s="23">
        <v>0.25</v>
      </c>
      <c r="F27" s="23">
        <v>0.25800000000000001</v>
      </c>
      <c r="G27" s="23">
        <v>0.26</v>
      </c>
      <c r="H27" s="23">
        <v>0.27</v>
      </c>
      <c r="I27" s="23">
        <v>0.28000000000000003</v>
      </c>
      <c r="J27" s="23">
        <v>0.27</v>
      </c>
      <c r="K27" s="23">
        <v>0.25</v>
      </c>
      <c r="L27" s="23">
        <v>0.25</v>
      </c>
      <c r="M27" s="23">
        <v>0.27</v>
      </c>
      <c r="N27" s="23">
        <v>0.24</v>
      </c>
      <c r="O27" s="23">
        <v>0.24</v>
      </c>
      <c r="P27" s="23">
        <v>0.26</v>
      </c>
      <c r="Q27" s="23">
        <v>0.25781199999999999</v>
      </c>
      <c r="R27" s="23">
        <v>0.27</v>
      </c>
      <c r="S27" s="23">
        <v>0.27</v>
      </c>
      <c r="T27" s="23">
        <v>0.27</v>
      </c>
      <c r="U27" s="23">
        <v>0.22999999999999998</v>
      </c>
      <c r="V27" s="23">
        <v>0.25</v>
      </c>
      <c r="W27" s="23">
        <v>0.25700000000000001</v>
      </c>
      <c r="X27" s="23">
        <v>0.24</v>
      </c>
      <c r="Y27" s="23">
        <v>0.26</v>
      </c>
      <c r="Z27" s="23">
        <v>0.27500000000000002</v>
      </c>
      <c r="AA27" s="23">
        <v>0.25</v>
      </c>
      <c r="AB27" s="23">
        <v>0.26300000000000001</v>
      </c>
      <c r="AC27" s="213">
        <v>0.14000000000000001</v>
      </c>
      <c r="AD27" s="23">
        <v>0.27</v>
      </c>
      <c r="AE27" s="209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1">
        <v>0.25716284294871794</v>
      </c>
    </row>
    <row r="28" spans="1:65">
      <c r="A28" s="30"/>
      <c r="B28" s="19">
        <v>1</v>
      </c>
      <c r="C28" s="9">
        <v>5</v>
      </c>
      <c r="D28" s="23">
        <v>0.25194</v>
      </c>
      <c r="E28" s="23">
        <v>0.25</v>
      </c>
      <c r="F28" s="23">
        <v>0.26400000000000001</v>
      </c>
      <c r="G28" s="23">
        <v>0.26</v>
      </c>
      <c r="H28" s="23">
        <v>0.26</v>
      </c>
      <c r="I28" s="23">
        <v>0.28000000000000003</v>
      </c>
      <c r="J28" s="23">
        <v>0.26</v>
      </c>
      <c r="K28" s="23">
        <v>0.25</v>
      </c>
      <c r="L28" s="23">
        <v>0.25</v>
      </c>
      <c r="M28" s="23">
        <v>0.26</v>
      </c>
      <c r="N28" s="23">
        <v>0.25</v>
      </c>
      <c r="O28" s="23">
        <v>0.24</v>
      </c>
      <c r="P28" s="23">
        <v>0.26</v>
      </c>
      <c r="Q28" s="23">
        <v>0.24072399999999997</v>
      </c>
      <c r="R28" s="23">
        <v>0.27</v>
      </c>
      <c r="S28" s="23">
        <v>0.27</v>
      </c>
      <c r="T28" s="23">
        <v>0.27</v>
      </c>
      <c r="U28" s="23">
        <v>0.22999999999999998</v>
      </c>
      <c r="V28" s="23">
        <v>0.26</v>
      </c>
      <c r="W28" s="23">
        <v>0.255</v>
      </c>
      <c r="X28" s="23">
        <v>0.24</v>
      </c>
      <c r="Y28" s="23">
        <v>0.26</v>
      </c>
      <c r="Z28" s="23">
        <v>0.28499999999999998</v>
      </c>
      <c r="AA28" s="23">
        <v>0.25</v>
      </c>
      <c r="AB28" s="23">
        <v>0.25900000000000001</v>
      </c>
      <c r="AC28" s="213">
        <v>0.13</v>
      </c>
      <c r="AD28" s="23">
        <v>0.25</v>
      </c>
      <c r="AE28" s="209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>
        <v>129</v>
      </c>
    </row>
    <row r="29" spans="1:65">
      <c r="A29" s="30"/>
      <c r="B29" s="19">
        <v>1</v>
      </c>
      <c r="C29" s="9">
        <v>6</v>
      </c>
      <c r="D29" s="23">
        <v>0.253245</v>
      </c>
      <c r="E29" s="23">
        <v>0.25</v>
      </c>
      <c r="F29" s="23">
        <v>0.26200000000000001</v>
      </c>
      <c r="G29" s="23">
        <v>0.26</v>
      </c>
      <c r="H29" s="23">
        <v>0.27</v>
      </c>
      <c r="I29" s="23">
        <v>0.28000000000000003</v>
      </c>
      <c r="J29" s="214">
        <v>0.16</v>
      </c>
      <c r="K29" s="23">
        <v>0.22999999999999998</v>
      </c>
      <c r="L29" s="23">
        <v>0.25</v>
      </c>
      <c r="M29" s="23">
        <v>0.26</v>
      </c>
      <c r="N29" s="23">
        <v>0.26</v>
      </c>
      <c r="O29" s="23">
        <v>0.22</v>
      </c>
      <c r="P29" s="23">
        <v>0.26</v>
      </c>
      <c r="Q29" s="23">
        <v>0.24099125000000005</v>
      </c>
      <c r="R29" s="23">
        <v>0.27</v>
      </c>
      <c r="S29" s="23">
        <v>0.27</v>
      </c>
      <c r="T29" s="23">
        <v>0.27</v>
      </c>
      <c r="U29" s="23">
        <v>0.22999999999999998</v>
      </c>
      <c r="V29" s="23">
        <v>0.26</v>
      </c>
      <c r="W29" s="23">
        <v>0.255</v>
      </c>
      <c r="X29" s="23">
        <v>0.24</v>
      </c>
      <c r="Y29" s="23">
        <v>0.25</v>
      </c>
      <c r="Z29" s="23">
        <v>0.28000000000000003</v>
      </c>
      <c r="AA29" s="23">
        <v>0.26</v>
      </c>
      <c r="AB29" s="23">
        <v>0.26500000000000001</v>
      </c>
      <c r="AC29" s="213">
        <v>0.13</v>
      </c>
      <c r="AD29" s="23">
        <v>0.24</v>
      </c>
      <c r="AE29" s="209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7"/>
    </row>
    <row r="30" spans="1:65">
      <c r="A30" s="30"/>
      <c r="B30" s="20" t="s">
        <v>267</v>
      </c>
      <c r="C30" s="12"/>
      <c r="D30" s="215">
        <v>0.25120166666666666</v>
      </c>
      <c r="E30" s="215">
        <v>0.25333333333333335</v>
      </c>
      <c r="F30" s="215">
        <v>0.27266666666666667</v>
      </c>
      <c r="G30" s="215">
        <v>0.25666666666666665</v>
      </c>
      <c r="H30" s="215">
        <v>0.26666666666666666</v>
      </c>
      <c r="I30" s="215">
        <v>0.27833333333333338</v>
      </c>
      <c r="J30" s="215">
        <v>0.22666666666666668</v>
      </c>
      <c r="K30" s="215">
        <v>0.24</v>
      </c>
      <c r="L30" s="215">
        <v>0.24833333333333332</v>
      </c>
      <c r="M30" s="215">
        <v>0.26166666666666666</v>
      </c>
      <c r="N30" s="215">
        <v>0.24166666666666667</v>
      </c>
      <c r="O30" s="215">
        <v>0.23499999999999999</v>
      </c>
      <c r="P30" s="215">
        <v>0.26500000000000001</v>
      </c>
      <c r="Q30" s="215">
        <v>0.24969891666666666</v>
      </c>
      <c r="R30" s="215">
        <v>0.27</v>
      </c>
      <c r="S30" s="215">
        <v>0.26833333333333337</v>
      </c>
      <c r="T30" s="215">
        <v>0.27</v>
      </c>
      <c r="U30" s="215">
        <v>0.22666666666666666</v>
      </c>
      <c r="V30" s="215">
        <v>0.26</v>
      </c>
      <c r="W30" s="215">
        <v>0.25499999999999995</v>
      </c>
      <c r="X30" s="215">
        <v>0.24166666666666667</v>
      </c>
      <c r="Y30" s="215">
        <v>0.25833333333333336</v>
      </c>
      <c r="Z30" s="215">
        <v>0.28333333333333327</v>
      </c>
      <c r="AA30" s="215">
        <v>0.25</v>
      </c>
      <c r="AB30" s="215">
        <v>0.25516666666666671</v>
      </c>
      <c r="AC30" s="215">
        <v>0.13500000000000001</v>
      </c>
      <c r="AD30" s="215">
        <v>0.26</v>
      </c>
      <c r="AE30" s="209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7"/>
    </row>
    <row r="31" spans="1:65">
      <c r="A31" s="30"/>
      <c r="B31" s="3" t="s">
        <v>268</v>
      </c>
      <c r="C31" s="29"/>
      <c r="D31" s="23">
        <v>0.25124000000000002</v>
      </c>
      <c r="E31" s="23">
        <v>0.25</v>
      </c>
      <c r="F31" s="23">
        <v>0.26850000000000002</v>
      </c>
      <c r="G31" s="23">
        <v>0.26</v>
      </c>
      <c r="H31" s="23">
        <v>0.27</v>
      </c>
      <c r="I31" s="23">
        <v>0.28000000000000003</v>
      </c>
      <c r="J31" s="23">
        <v>0.26500000000000001</v>
      </c>
      <c r="K31" s="23">
        <v>0.24</v>
      </c>
      <c r="L31" s="23">
        <v>0.25</v>
      </c>
      <c r="M31" s="23">
        <v>0.26</v>
      </c>
      <c r="N31" s="23">
        <v>0.24</v>
      </c>
      <c r="O31" s="23">
        <v>0.24</v>
      </c>
      <c r="P31" s="23">
        <v>0.26500000000000001</v>
      </c>
      <c r="Q31" s="23">
        <v>0.24933312499999999</v>
      </c>
      <c r="R31" s="23">
        <v>0.27</v>
      </c>
      <c r="S31" s="23">
        <v>0.27</v>
      </c>
      <c r="T31" s="23">
        <v>0.27</v>
      </c>
      <c r="U31" s="23">
        <v>0.22999999999999998</v>
      </c>
      <c r="V31" s="23">
        <v>0.26</v>
      </c>
      <c r="W31" s="23">
        <v>0.255</v>
      </c>
      <c r="X31" s="23">
        <v>0.24</v>
      </c>
      <c r="Y31" s="23">
        <v>0.26</v>
      </c>
      <c r="Z31" s="23">
        <v>0.28499999999999998</v>
      </c>
      <c r="AA31" s="23">
        <v>0.25</v>
      </c>
      <c r="AB31" s="23">
        <v>0.25650000000000001</v>
      </c>
      <c r="AC31" s="23">
        <v>0.13500000000000001</v>
      </c>
      <c r="AD31" s="23">
        <v>0.26</v>
      </c>
      <c r="AE31" s="209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7"/>
    </row>
    <row r="32" spans="1:65">
      <c r="A32" s="30"/>
      <c r="B32" s="3" t="s">
        <v>269</v>
      </c>
      <c r="C32" s="29"/>
      <c r="D32" s="23">
        <v>3.6630829456438187E-3</v>
      </c>
      <c r="E32" s="23">
        <v>5.1639777949432277E-3</v>
      </c>
      <c r="F32" s="23">
        <v>1.5174540080894264E-2</v>
      </c>
      <c r="G32" s="23">
        <v>5.1639777949432277E-3</v>
      </c>
      <c r="H32" s="23">
        <v>5.1639777949432277E-3</v>
      </c>
      <c r="I32" s="23">
        <v>4.0824829046386332E-3</v>
      </c>
      <c r="J32" s="23">
        <v>6.4083279150388819E-2</v>
      </c>
      <c r="K32" s="23">
        <v>8.9442719099991665E-3</v>
      </c>
      <c r="L32" s="23">
        <v>4.0824829046386341E-3</v>
      </c>
      <c r="M32" s="23">
        <v>4.0824829046386332E-3</v>
      </c>
      <c r="N32" s="23">
        <v>1.1690451944500132E-2</v>
      </c>
      <c r="O32" s="23">
        <v>1.2247448713915889E-2</v>
      </c>
      <c r="P32" s="23">
        <v>5.4772255750516656E-3</v>
      </c>
      <c r="Q32" s="23">
        <v>8.1174389875543033E-3</v>
      </c>
      <c r="R32" s="23">
        <v>0</v>
      </c>
      <c r="S32" s="23">
        <v>4.0824829046386332E-3</v>
      </c>
      <c r="T32" s="23">
        <v>0</v>
      </c>
      <c r="U32" s="23">
        <v>5.163977794943213E-3</v>
      </c>
      <c r="V32" s="23">
        <v>6.324555320336764E-3</v>
      </c>
      <c r="W32" s="23">
        <v>1.7888543819998333E-3</v>
      </c>
      <c r="X32" s="23">
        <v>4.0824829046386341E-3</v>
      </c>
      <c r="Y32" s="23">
        <v>4.0824829046386332E-3</v>
      </c>
      <c r="Z32" s="23">
        <v>5.1639777949432017E-3</v>
      </c>
      <c r="AA32" s="23">
        <v>6.324555320336764E-3</v>
      </c>
      <c r="AB32" s="23">
        <v>8.7502380919988014E-3</v>
      </c>
      <c r="AC32" s="23">
        <v>5.4772255750516656E-3</v>
      </c>
      <c r="AD32" s="23">
        <v>1.5491933384829683E-2</v>
      </c>
      <c r="AE32" s="209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7"/>
    </row>
    <row r="33" spans="1:65">
      <c r="A33" s="30"/>
      <c r="B33" s="3" t="s">
        <v>87</v>
      </c>
      <c r="C33" s="29"/>
      <c r="D33" s="13">
        <v>1.4582239816523851E-2</v>
      </c>
      <c r="E33" s="13">
        <v>2.0384122874775899E-2</v>
      </c>
      <c r="F33" s="13">
        <v>5.5652347484942286E-2</v>
      </c>
      <c r="G33" s="13">
        <v>2.0119394006272318E-2</v>
      </c>
      <c r="H33" s="13">
        <v>1.9364916731037105E-2</v>
      </c>
      <c r="I33" s="13">
        <v>1.4667603250198681E-2</v>
      </c>
      <c r="J33" s="13">
        <v>0.28272034919289185</v>
      </c>
      <c r="K33" s="13">
        <v>3.7267799624996531E-2</v>
      </c>
      <c r="L33" s="13">
        <v>1.6439528475054904E-2</v>
      </c>
      <c r="M33" s="13">
        <v>1.5601845495434268E-2</v>
      </c>
      <c r="N33" s="13">
        <v>4.837428390827641E-2</v>
      </c>
      <c r="O33" s="13">
        <v>5.211680303793996E-2</v>
      </c>
      <c r="P33" s="13">
        <v>2.0668775754911946E-2</v>
      </c>
      <c r="Q33" s="13">
        <v>3.2508907511163157E-2</v>
      </c>
      <c r="R33" s="13">
        <v>0</v>
      </c>
      <c r="S33" s="13">
        <v>1.5214222004864469E-2</v>
      </c>
      <c r="T33" s="13">
        <v>0</v>
      </c>
      <c r="U33" s="13">
        <v>2.2782254977690646E-2</v>
      </c>
      <c r="V33" s="13">
        <v>2.4325212770526013E-2</v>
      </c>
      <c r="W33" s="13">
        <v>7.0151152235287595E-3</v>
      </c>
      <c r="X33" s="13">
        <v>1.689303270884952E-2</v>
      </c>
      <c r="Y33" s="13">
        <v>1.5803159630859223E-2</v>
      </c>
      <c r="Z33" s="13">
        <v>1.822580398215248E-2</v>
      </c>
      <c r="AA33" s="13">
        <v>2.5298221281347056E-2</v>
      </c>
      <c r="AB33" s="13">
        <v>3.4292245951660874E-2</v>
      </c>
      <c r="AC33" s="13">
        <v>4.0572041296679004E-2</v>
      </c>
      <c r="AD33" s="13">
        <v>5.9584359172421858E-2</v>
      </c>
      <c r="AE33" s="155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-2.3180550555820467E-2</v>
      </c>
      <c r="E34" s="13">
        <v>-1.4891379996713749E-2</v>
      </c>
      <c r="F34" s="13">
        <v>6.0287962056168487E-2</v>
      </c>
      <c r="G34" s="13">
        <v>-1.9294244703549346E-3</v>
      </c>
      <c r="H34" s="13">
        <v>3.6956442108722287E-2</v>
      </c>
      <c r="I34" s="13">
        <v>8.2323286450979083E-2</v>
      </c>
      <c r="J34" s="13">
        <v>-0.11858702420758604</v>
      </c>
      <c r="K34" s="13">
        <v>-6.6739202102150008E-2</v>
      </c>
      <c r="L34" s="13">
        <v>-3.4334313286252471E-2</v>
      </c>
      <c r="M34" s="13">
        <v>1.7513508819183787E-2</v>
      </c>
      <c r="N34" s="13">
        <v>-6.0258224338970434E-2</v>
      </c>
      <c r="O34" s="13">
        <v>-8.6182135391688619E-2</v>
      </c>
      <c r="P34" s="13">
        <v>3.0475464345542713E-2</v>
      </c>
      <c r="Q34" s="13">
        <v>-2.9024124155991315E-2</v>
      </c>
      <c r="R34" s="13">
        <v>4.9918397635081435E-2</v>
      </c>
      <c r="S34" s="13">
        <v>4.3437419871901861E-2</v>
      </c>
      <c r="T34" s="13">
        <v>4.9918397635081435E-2</v>
      </c>
      <c r="U34" s="13">
        <v>-0.11858702420758616</v>
      </c>
      <c r="V34" s="13">
        <v>1.1032531056004213E-2</v>
      </c>
      <c r="W34" s="13">
        <v>-8.4104022335345086E-3</v>
      </c>
      <c r="X34" s="13">
        <v>-6.0258224338970434E-2</v>
      </c>
      <c r="Y34" s="13">
        <v>4.5515532928248614E-3</v>
      </c>
      <c r="Z34" s="13">
        <v>0.10176621974051714</v>
      </c>
      <c r="AA34" s="13">
        <v>-2.7853335523072897E-2</v>
      </c>
      <c r="AB34" s="13">
        <v>-7.7623044572162625E-3</v>
      </c>
      <c r="AC34" s="13">
        <v>-0.47504080118245928</v>
      </c>
      <c r="AD34" s="13">
        <v>1.1032531056004213E-2</v>
      </c>
      <c r="AE34" s="155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>
        <v>0.23</v>
      </c>
      <c r="E35" s="45">
        <v>0.11</v>
      </c>
      <c r="F35" s="45">
        <v>1.03</v>
      </c>
      <c r="G35" s="45">
        <v>0.09</v>
      </c>
      <c r="H35" s="45">
        <v>0.67</v>
      </c>
      <c r="I35" s="45">
        <v>1.36</v>
      </c>
      <c r="J35" s="45">
        <v>1.67</v>
      </c>
      <c r="K35" s="45">
        <v>0.89</v>
      </c>
      <c r="L35" s="45">
        <v>0.4</v>
      </c>
      <c r="M35" s="45">
        <v>0.38</v>
      </c>
      <c r="N35" s="45">
        <v>0.79</v>
      </c>
      <c r="O35" s="45">
        <v>1.18</v>
      </c>
      <c r="P35" s="45">
        <v>0.57999999999999996</v>
      </c>
      <c r="Q35" s="45">
        <v>0.32</v>
      </c>
      <c r="R35" s="45">
        <v>0.87</v>
      </c>
      <c r="S35" s="45">
        <v>0.77</v>
      </c>
      <c r="T35" s="45">
        <v>0.87</v>
      </c>
      <c r="U35" s="45">
        <v>1.67</v>
      </c>
      <c r="V35" s="45">
        <v>0.28000000000000003</v>
      </c>
      <c r="W35" s="45">
        <v>0.01</v>
      </c>
      <c r="X35" s="45">
        <v>0.79</v>
      </c>
      <c r="Y35" s="45">
        <v>0.19</v>
      </c>
      <c r="Z35" s="45">
        <v>1.65</v>
      </c>
      <c r="AA35" s="45">
        <v>0.3</v>
      </c>
      <c r="AB35" s="45">
        <v>0</v>
      </c>
      <c r="AC35" s="45">
        <v>7.05</v>
      </c>
      <c r="AD35" s="45">
        <v>0.28000000000000003</v>
      </c>
      <c r="AE35" s="155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24:AD29 B6:E11">
    <cfRule type="expression" dxfId="16" priority="8">
      <formula>AND($B6&lt;&gt;$B5,NOT(ISBLANK(INDIRECT(Anlyt_LabRefThisCol))))</formula>
    </cfRule>
  </conditionalFormatting>
  <conditionalFormatting sqref="C2:E17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conditionalFormatting sqref="C20:AD35">
    <cfRule type="expression" dxfId="13" priority="6" stopIfTrue="1">
      <formula>AND(ISBLANK(INDIRECT(Anlyt_LabRefLastCol)),ISBLANK(INDIRECT(Anlyt_LabRefThisCol)))</formula>
    </cfRule>
    <cfRule type="expression" dxfId="12" priority="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D0AE-613E-4682-A9DA-B3707ECCC6C4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9.5">
      <c r="B1" s="8" t="s">
        <v>626</v>
      </c>
      <c r="BM1" s="28" t="s">
        <v>328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347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15.160000000000002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15.17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267</v>
      </c>
      <c r="C8" s="12"/>
      <c r="D8" s="22">
        <v>15.165000000000001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15.165000000000001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15.164999999999999</v>
      </c>
      <c r="BN9" s="28"/>
    </row>
    <row r="10" spans="1:66">
      <c r="A10" s="30"/>
      <c r="B10" s="3" t="s">
        <v>269</v>
      </c>
      <c r="C10" s="29"/>
      <c r="D10" s="23">
        <v>7.0710678118640685E-3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87</v>
      </c>
      <c r="C11" s="29"/>
      <c r="D11" s="13">
        <v>4.6627549039657555E-4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>
        <v>2.2204460492503131E-16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627</v>
      </c>
      <c r="BM15" s="28" t="s">
        <v>328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347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7">
        <v>170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170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12</v>
      </c>
    </row>
    <row r="22" spans="1:65">
      <c r="A22" s="30"/>
      <c r="B22" s="20" t="s">
        <v>267</v>
      </c>
      <c r="C22" s="12"/>
      <c r="D22" s="227">
        <v>170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268</v>
      </c>
      <c r="C23" s="29"/>
      <c r="D23" s="223">
        <v>170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170</v>
      </c>
    </row>
    <row r="24" spans="1:65">
      <c r="A24" s="30"/>
      <c r="B24" s="3" t="s">
        <v>269</v>
      </c>
      <c r="C24" s="29"/>
      <c r="D24" s="223">
        <v>0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18</v>
      </c>
    </row>
    <row r="25" spans="1:65">
      <c r="A25" s="30"/>
      <c r="B25" s="3" t="s">
        <v>87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270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271</v>
      </c>
      <c r="C27" s="47"/>
      <c r="D27" s="45" t="s">
        <v>272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628</v>
      </c>
      <c r="BM29" s="28" t="s">
        <v>328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347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7">
        <v>1070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1060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13</v>
      </c>
    </row>
    <row r="36" spans="1:65">
      <c r="A36" s="30"/>
      <c r="B36" s="20" t="s">
        <v>267</v>
      </c>
      <c r="C36" s="12"/>
      <c r="D36" s="227">
        <v>1065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268</v>
      </c>
      <c r="C37" s="29"/>
      <c r="D37" s="223">
        <v>1065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1065</v>
      </c>
    </row>
    <row r="38" spans="1:65">
      <c r="A38" s="30"/>
      <c r="B38" s="3" t="s">
        <v>269</v>
      </c>
      <c r="C38" s="29"/>
      <c r="D38" s="223">
        <v>7.0710678118654755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19</v>
      </c>
    </row>
    <row r="39" spans="1:65">
      <c r="A39" s="30"/>
      <c r="B39" s="3" t="s">
        <v>87</v>
      </c>
      <c r="C39" s="29"/>
      <c r="D39" s="13">
        <v>6.6395002928314323E-3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270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271</v>
      </c>
      <c r="C41" s="47"/>
      <c r="D41" s="45" t="s">
        <v>272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629</v>
      </c>
      <c r="BM43" s="28" t="s">
        <v>328</v>
      </c>
    </row>
    <row r="44" spans="1:65" ht="15">
      <c r="A44" s="25" t="s">
        <v>101</v>
      </c>
      <c r="B44" s="18" t="s">
        <v>110</v>
      </c>
      <c r="C44" s="15" t="s">
        <v>111</v>
      </c>
      <c r="D44" s="16" t="s">
        <v>347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2.63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2.64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267</v>
      </c>
      <c r="C50" s="12"/>
      <c r="D50" s="22">
        <v>2.6349999999999998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2.6349999999999998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2.6349999999999998</v>
      </c>
    </row>
    <row r="52" spans="1:65">
      <c r="A52" s="30"/>
      <c r="B52" s="3" t="s">
        <v>269</v>
      </c>
      <c r="C52" s="29"/>
      <c r="D52" s="23">
        <v>7.0710678118656384E-3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87</v>
      </c>
      <c r="C53" s="29"/>
      <c r="D53" s="13">
        <v>2.6835171961539428E-3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270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271</v>
      </c>
      <c r="C55" s="47"/>
      <c r="D55" s="45" t="s">
        <v>272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630</v>
      </c>
      <c r="BM57" s="28" t="s">
        <v>328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347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7">
        <v>89.999999999999986</v>
      </c>
      <c r="E62" s="22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30"/>
      <c r="B63" s="19">
        <v>1</v>
      </c>
      <c r="C63" s="9">
        <v>2</v>
      </c>
      <c r="D63" s="223">
        <v>70.000000000000014</v>
      </c>
      <c r="E63" s="22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15</v>
      </c>
    </row>
    <row r="64" spans="1:65">
      <c r="A64" s="30"/>
      <c r="B64" s="20" t="s">
        <v>267</v>
      </c>
      <c r="C64" s="12"/>
      <c r="D64" s="227">
        <v>80</v>
      </c>
      <c r="E64" s="22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16</v>
      </c>
    </row>
    <row r="65" spans="1:65">
      <c r="A65" s="30"/>
      <c r="B65" s="3" t="s">
        <v>268</v>
      </c>
      <c r="C65" s="29"/>
      <c r="D65" s="223">
        <v>80</v>
      </c>
      <c r="E65" s="22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80</v>
      </c>
    </row>
    <row r="66" spans="1:65">
      <c r="A66" s="30"/>
      <c r="B66" s="3" t="s">
        <v>269</v>
      </c>
      <c r="C66" s="29"/>
      <c r="D66" s="223">
        <v>14.142135623730951</v>
      </c>
      <c r="E66" s="22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2">
        <v>21</v>
      </c>
    </row>
    <row r="67" spans="1:65">
      <c r="A67" s="30"/>
      <c r="B67" s="3" t="s">
        <v>87</v>
      </c>
      <c r="C67" s="29"/>
      <c r="D67" s="13">
        <v>0.17677669529663689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270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271</v>
      </c>
      <c r="C69" s="47"/>
      <c r="D69" s="45" t="s">
        <v>272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631</v>
      </c>
      <c r="BM71" s="28" t="s">
        <v>328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347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33">
        <v>10</v>
      </c>
      <c r="E76" s="229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5">
        <v>1</v>
      </c>
    </row>
    <row r="77" spans="1:65">
      <c r="A77" s="30"/>
      <c r="B77" s="19">
        <v>1</v>
      </c>
      <c r="C77" s="9">
        <v>2</v>
      </c>
      <c r="D77" s="228">
        <v>10</v>
      </c>
      <c r="E77" s="229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5">
        <v>16</v>
      </c>
    </row>
    <row r="78" spans="1:65">
      <c r="A78" s="30"/>
      <c r="B78" s="20" t="s">
        <v>267</v>
      </c>
      <c r="C78" s="12"/>
      <c r="D78" s="238">
        <v>10</v>
      </c>
      <c r="E78" s="229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5">
        <v>16</v>
      </c>
    </row>
    <row r="79" spans="1:65">
      <c r="A79" s="30"/>
      <c r="B79" s="3" t="s">
        <v>268</v>
      </c>
      <c r="C79" s="29"/>
      <c r="D79" s="228">
        <v>10</v>
      </c>
      <c r="E79" s="229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5">
        <v>10</v>
      </c>
    </row>
    <row r="80" spans="1:65">
      <c r="A80" s="30"/>
      <c r="B80" s="3" t="s">
        <v>269</v>
      </c>
      <c r="C80" s="29"/>
      <c r="D80" s="228">
        <v>0</v>
      </c>
      <c r="E80" s="229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5">
        <v>22</v>
      </c>
    </row>
    <row r="81" spans="1:65">
      <c r="A81" s="30"/>
      <c r="B81" s="3" t="s">
        <v>87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270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271</v>
      </c>
      <c r="C83" s="47"/>
      <c r="D83" s="45" t="s">
        <v>272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632</v>
      </c>
      <c r="BM85" s="28" t="s">
        <v>328</v>
      </c>
    </row>
    <row r="86" spans="1:65" ht="15">
      <c r="A86" s="25" t="s">
        <v>51</v>
      </c>
      <c r="B86" s="18" t="s">
        <v>110</v>
      </c>
      <c r="C86" s="15" t="s">
        <v>111</v>
      </c>
      <c r="D86" s="16" t="s">
        <v>347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7">
        <v>50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70.000000000000014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17</v>
      </c>
    </row>
    <row r="92" spans="1:65">
      <c r="A92" s="30"/>
      <c r="B92" s="20" t="s">
        <v>267</v>
      </c>
      <c r="C92" s="12"/>
      <c r="D92" s="227">
        <v>60.000000000000007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268</v>
      </c>
      <c r="C93" s="29"/>
      <c r="D93" s="223">
        <v>60.000000000000007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60</v>
      </c>
    </row>
    <row r="94" spans="1:65">
      <c r="A94" s="30"/>
      <c r="B94" s="3" t="s">
        <v>269</v>
      </c>
      <c r="C94" s="29"/>
      <c r="D94" s="223">
        <v>14.142135623730951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23</v>
      </c>
    </row>
    <row r="95" spans="1:65">
      <c r="A95" s="30"/>
      <c r="B95" s="3" t="s">
        <v>87</v>
      </c>
      <c r="C95" s="29"/>
      <c r="D95" s="13">
        <v>0.23570226039551581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270</v>
      </c>
      <c r="C96" s="29"/>
      <c r="D96" s="13">
        <v>2.2204460492503131E-16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271</v>
      </c>
      <c r="C97" s="47"/>
      <c r="D97" s="45" t="s">
        <v>272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633</v>
      </c>
      <c r="BM99" s="28" t="s">
        <v>328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347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3">
        <v>40</v>
      </c>
      <c r="E104" s="229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5">
        <v>1</v>
      </c>
    </row>
    <row r="105" spans="1:65">
      <c r="A105" s="30"/>
      <c r="B105" s="19">
        <v>1</v>
      </c>
      <c r="C105" s="9">
        <v>2</v>
      </c>
      <c r="D105" s="228">
        <v>30</v>
      </c>
      <c r="E105" s="229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5">
        <v>18</v>
      </c>
    </row>
    <row r="106" spans="1:65">
      <c r="A106" s="30"/>
      <c r="B106" s="20" t="s">
        <v>267</v>
      </c>
      <c r="C106" s="12"/>
      <c r="D106" s="238">
        <v>35</v>
      </c>
      <c r="E106" s="229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5">
        <v>16</v>
      </c>
    </row>
    <row r="107" spans="1:65">
      <c r="A107" s="30"/>
      <c r="B107" s="3" t="s">
        <v>268</v>
      </c>
      <c r="C107" s="29"/>
      <c r="D107" s="228">
        <v>35</v>
      </c>
      <c r="E107" s="229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5">
        <v>35</v>
      </c>
    </row>
    <row r="108" spans="1:65">
      <c r="A108" s="30"/>
      <c r="B108" s="3" t="s">
        <v>269</v>
      </c>
      <c r="C108" s="29"/>
      <c r="D108" s="228">
        <v>7.0710678118654755</v>
      </c>
      <c r="E108" s="229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0"/>
      <c r="BI108" s="230"/>
      <c r="BJ108" s="230"/>
      <c r="BK108" s="230"/>
      <c r="BL108" s="230"/>
      <c r="BM108" s="235">
        <v>24</v>
      </c>
    </row>
    <row r="109" spans="1:65">
      <c r="A109" s="30"/>
      <c r="B109" s="3" t="s">
        <v>87</v>
      </c>
      <c r="C109" s="29"/>
      <c r="D109" s="13">
        <v>0.20203050891044216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270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271</v>
      </c>
      <c r="C111" s="47"/>
      <c r="D111" s="45" t="s">
        <v>272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634</v>
      </c>
      <c r="BM113" s="28" t="s">
        <v>328</v>
      </c>
    </row>
    <row r="114" spans="1:65" ht="15">
      <c r="A114" s="25" t="s">
        <v>52</v>
      </c>
      <c r="B114" s="18" t="s">
        <v>110</v>
      </c>
      <c r="C114" s="15" t="s">
        <v>111</v>
      </c>
      <c r="D114" s="16" t="s">
        <v>347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1">
        <v>3.25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3.2199999999999998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267</v>
      </c>
      <c r="C120" s="12"/>
      <c r="D120" s="22">
        <v>3.2349999999999999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268</v>
      </c>
      <c r="C121" s="29"/>
      <c r="D121" s="11">
        <v>3.2349999999999999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3.2349999999999999</v>
      </c>
    </row>
    <row r="122" spans="1:65">
      <c r="A122" s="30"/>
      <c r="B122" s="3" t="s">
        <v>269</v>
      </c>
      <c r="C122" s="29"/>
      <c r="D122" s="23">
        <v>2.12132034355966E-2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87</v>
      </c>
      <c r="C123" s="29"/>
      <c r="D123" s="13">
        <v>6.5574044623173417E-3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9.5">
      <c r="B127" s="8" t="s">
        <v>635</v>
      </c>
      <c r="BM127" s="28" t="s">
        <v>328</v>
      </c>
    </row>
    <row r="128" spans="1:65" ht="19.5">
      <c r="A128" s="25" t="s">
        <v>348</v>
      </c>
      <c r="B128" s="18" t="s">
        <v>110</v>
      </c>
      <c r="C128" s="15" t="s">
        <v>111</v>
      </c>
      <c r="D128" s="16" t="s">
        <v>347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3.55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3.55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267</v>
      </c>
      <c r="C134" s="12"/>
      <c r="D134" s="22">
        <v>3.55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3.55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3.55</v>
      </c>
    </row>
    <row r="136" spans="1:65">
      <c r="A136" s="30"/>
      <c r="B136" s="3" t="s">
        <v>269</v>
      </c>
      <c r="C136" s="29"/>
      <c r="D136" s="23">
        <v>0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87</v>
      </c>
      <c r="C137" s="29"/>
      <c r="D137" s="13">
        <v>0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270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271</v>
      </c>
      <c r="C139" s="47"/>
      <c r="D139" s="45" t="s">
        <v>272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636</v>
      </c>
      <c r="BM141" s="28" t="s">
        <v>328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347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1.49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1.48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13</v>
      </c>
    </row>
    <row r="148" spans="1:65">
      <c r="A148" s="30"/>
      <c r="B148" s="20" t="s">
        <v>267</v>
      </c>
      <c r="C148" s="12"/>
      <c r="D148" s="22">
        <v>1.4849999999999999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268</v>
      </c>
      <c r="C149" s="29"/>
      <c r="D149" s="11">
        <v>1.4849999999999999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1.4850000000000001</v>
      </c>
    </row>
    <row r="150" spans="1:65">
      <c r="A150" s="30"/>
      <c r="B150" s="3" t="s">
        <v>269</v>
      </c>
      <c r="C150" s="29"/>
      <c r="D150" s="23">
        <v>7.0710678118654814E-3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19</v>
      </c>
    </row>
    <row r="151" spans="1:65">
      <c r="A151" s="30"/>
      <c r="B151" s="3" t="s">
        <v>87</v>
      </c>
      <c r="C151" s="29"/>
      <c r="D151" s="13">
        <v>4.7616618261720417E-3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270</v>
      </c>
      <c r="C152" s="29"/>
      <c r="D152" s="13">
        <v>-1.1102230246251565E-16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271</v>
      </c>
      <c r="C153" s="47"/>
      <c r="D153" s="45" t="s">
        <v>272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637</v>
      </c>
      <c r="BM155" s="28" t="s">
        <v>328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347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99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7">
        <v>5.099999999999999E-2</v>
      </c>
      <c r="E160" s="209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1">
        <v>1</v>
      </c>
    </row>
    <row r="161" spans="1:65">
      <c r="A161" s="30"/>
      <c r="B161" s="19">
        <v>1</v>
      </c>
      <c r="C161" s="9">
        <v>2</v>
      </c>
      <c r="D161" s="23">
        <v>0.05</v>
      </c>
      <c r="E161" s="209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1">
        <v>14</v>
      </c>
    </row>
    <row r="162" spans="1:65">
      <c r="A162" s="30"/>
      <c r="B162" s="20" t="s">
        <v>267</v>
      </c>
      <c r="C162" s="12"/>
      <c r="D162" s="215">
        <v>5.0499999999999996E-2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1">
        <v>16</v>
      </c>
    </row>
    <row r="163" spans="1:65">
      <c r="A163" s="30"/>
      <c r="B163" s="3" t="s">
        <v>268</v>
      </c>
      <c r="C163" s="29"/>
      <c r="D163" s="23">
        <v>5.0499999999999996E-2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1">
        <v>5.0500000000000003E-2</v>
      </c>
    </row>
    <row r="164" spans="1:65">
      <c r="A164" s="30"/>
      <c r="B164" s="3" t="s">
        <v>269</v>
      </c>
      <c r="C164" s="29"/>
      <c r="D164" s="23">
        <v>7.0710678118653841E-4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1">
        <v>20</v>
      </c>
    </row>
    <row r="165" spans="1:65">
      <c r="A165" s="30"/>
      <c r="B165" s="3" t="s">
        <v>87</v>
      </c>
      <c r="C165" s="29"/>
      <c r="D165" s="13">
        <v>1.4002114478941355E-2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270</v>
      </c>
      <c r="C166" s="29"/>
      <c r="D166" s="13">
        <v>-1.1102230246251565E-16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271</v>
      </c>
      <c r="C167" s="47"/>
      <c r="D167" s="45" t="s">
        <v>272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9.5">
      <c r="B169" s="8" t="s">
        <v>638</v>
      </c>
      <c r="BM169" s="28" t="s">
        <v>328</v>
      </c>
    </row>
    <row r="170" spans="1:65" ht="19.5">
      <c r="A170" s="25" t="s">
        <v>349</v>
      </c>
      <c r="B170" s="18" t="s">
        <v>110</v>
      </c>
      <c r="C170" s="15" t="s">
        <v>111</v>
      </c>
      <c r="D170" s="16" t="s">
        <v>347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99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2.76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2.76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15</v>
      </c>
    </row>
    <row r="176" spans="1:65">
      <c r="A176" s="30"/>
      <c r="B176" s="20" t="s">
        <v>267</v>
      </c>
      <c r="C176" s="12"/>
      <c r="D176" s="22">
        <v>2.76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2.76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2.76</v>
      </c>
    </row>
    <row r="178" spans="1:65">
      <c r="A178" s="30"/>
      <c r="B178" s="3" t="s">
        <v>269</v>
      </c>
      <c r="C178" s="29"/>
      <c r="D178" s="23">
        <v>0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21</v>
      </c>
    </row>
    <row r="179" spans="1:65">
      <c r="A179" s="30"/>
      <c r="B179" s="3" t="s">
        <v>87</v>
      </c>
      <c r="C179" s="29"/>
      <c r="D179" s="13">
        <v>0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270</v>
      </c>
      <c r="C180" s="29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271</v>
      </c>
      <c r="C181" s="47"/>
      <c r="D181" s="45" t="s">
        <v>272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639</v>
      </c>
      <c r="BM183" s="28" t="s">
        <v>328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347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99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33">
        <v>30</v>
      </c>
      <c r="E188" s="229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  <c r="AV188" s="230"/>
      <c r="AW188" s="230"/>
      <c r="AX188" s="230"/>
      <c r="AY188" s="230"/>
      <c r="AZ188" s="230"/>
      <c r="BA188" s="230"/>
      <c r="BB188" s="230"/>
      <c r="BC188" s="230"/>
      <c r="BD188" s="230"/>
      <c r="BE188" s="230"/>
      <c r="BF188" s="230"/>
      <c r="BG188" s="230"/>
      <c r="BH188" s="230"/>
      <c r="BI188" s="230"/>
      <c r="BJ188" s="230"/>
      <c r="BK188" s="230"/>
      <c r="BL188" s="230"/>
      <c r="BM188" s="235">
        <v>1</v>
      </c>
    </row>
    <row r="189" spans="1:65">
      <c r="A189" s="30"/>
      <c r="B189" s="19">
        <v>1</v>
      </c>
      <c r="C189" s="9">
        <v>2</v>
      </c>
      <c r="D189" s="228">
        <v>20</v>
      </c>
      <c r="E189" s="229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5">
        <v>16</v>
      </c>
    </row>
    <row r="190" spans="1:65">
      <c r="A190" s="30"/>
      <c r="B190" s="20" t="s">
        <v>267</v>
      </c>
      <c r="C190" s="12"/>
      <c r="D190" s="238">
        <v>25</v>
      </c>
      <c r="E190" s="229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5">
        <v>16</v>
      </c>
    </row>
    <row r="191" spans="1:65">
      <c r="A191" s="30"/>
      <c r="B191" s="3" t="s">
        <v>268</v>
      </c>
      <c r="C191" s="29"/>
      <c r="D191" s="228">
        <v>25</v>
      </c>
      <c r="E191" s="229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5">
        <v>25</v>
      </c>
    </row>
    <row r="192" spans="1:65">
      <c r="A192" s="30"/>
      <c r="B192" s="3" t="s">
        <v>269</v>
      </c>
      <c r="C192" s="29"/>
      <c r="D192" s="228">
        <v>7.0710678118654755</v>
      </c>
      <c r="E192" s="229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5">
        <v>22</v>
      </c>
    </row>
    <row r="193" spans="1:65">
      <c r="A193" s="30"/>
      <c r="B193" s="3" t="s">
        <v>87</v>
      </c>
      <c r="C193" s="29"/>
      <c r="D193" s="13">
        <v>0.28284271247461901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270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271</v>
      </c>
      <c r="C195" s="47"/>
      <c r="D195" s="45" t="s">
        <v>272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640</v>
      </c>
      <c r="BM197" s="28" t="s">
        <v>328</v>
      </c>
    </row>
    <row r="198" spans="1:65" ht="15">
      <c r="A198" s="25" t="s">
        <v>58</v>
      </c>
      <c r="B198" s="18" t="s">
        <v>110</v>
      </c>
      <c r="C198" s="15" t="s">
        <v>111</v>
      </c>
      <c r="D198" s="16" t="s">
        <v>347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99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7">
        <v>8.5999999999999993E-2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1">
        <v>1</v>
      </c>
    </row>
    <row r="203" spans="1:65">
      <c r="A203" s="30"/>
      <c r="B203" s="19">
        <v>1</v>
      </c>
      <c r="C203" s="9">
        <v>2</v>
      </c>
      <c r="D203" s="23">
        <v>8.5999999999999993E-2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1">
        <v>17</v>
      </c>
    </row>
    <row r="204" spans="1:65">
      <c r="A204" s="30"/>
      <c r="B204" s="20" t="s">
        <v>267</v>
      </c>
      <c r="C204" s="12"/>
      <c r="D204" s="215">
        <v>8.5999999999999993E-2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1">
        <v>16</v>
      </c>
    </row>
    <row r="205" spans="1:65">
      <c r="A205" s="30"/>
      <c r="B205" s="3" t="s">
        <v>268</v>
      </c>
      <c r="C205" s="29"/>
      <c r="D205" s="23">
        <v>8.5999999999999993E-2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1">
        <v>8.5999999999999993E-2</v>
      </c>
    </row>
    <row r="206" spans="1:65">
      <c r="A206" s="30"/>
      <c r="B206" s="3" t="s">
        <v>269</v>
      </c>
      <c r="C206" s="29"/>
      <c r="D206" s="23">
        <v>0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23</v>
      </c>
    </row>
    <row r="207" spans="1:65">
      <c r="A207" s="30"/>
      <c r="B207" s="3" t="s">
        <v>87</v>
      </c>
      <c r="C207" s="29"/>
      <c r="D207" s="13">
        <v>0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270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271</v>
      </c>
      <c r="C209" s="47"/>
      <c r="D209" s="45" t="s">
        <v>272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641</v>
      </c>
      <c r="BM211" s="28" t="s">
        <v>328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347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99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33">
        <v>20</v>
      </c>
      <c r="E216" s="229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  <c r="AV216" s="230"/>
      <c r="AW216" s="230"/>
      <c r="AX216" s="230"/>
      <c r="AY216" s="230"/>
      <c r="AZ216" s="230"/>
      <c r="BA216" s="230"/>
      <c r="BB216" s="230"/>
      <c r="BC216" s="230"/>
      <c r="BD216" s="230"/>
      <c r="BE216" s="230"/>
      <c r="BF216" s="230"/>
      <c r="BG216" s="230"/>
      <c r="BH216" s="230"/>
      <c r="BI216" s="230"/>
      <c r="BJ216" s="230"/>
      <c r="BK216" s="230"/>
      <c r="BL216" s="230"/>
      <c r="BM216" s="235">
        <v>1</v>
      </c>
    </row>
    <row r="217" spans="1:65">
      <c r="A217" s="30"/>
      <c r="B217" s="19">
        <v>1</v>
      </c>
      <c r="C217" s="9">
        <v>2</v>
      </c>
      <c r="D217" s="228">
        <v>20</v>
      </c>
      <c r="E217" s="229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  <c r="AV217" s="230"/>
      <c r="AW217" s="230"/>
      <c r="AX217" s="230"/>
      <c r="AY217" s="230"/>
      <c r="AZ217" s="230"/>
      <c r="BA217" s="230"/>
      <c r="BB217" s="230"/>
      <c r="BC217" s="230"/>
      <c r="BD217" s="230"/>
      <c r="BE217" s="230"/>
      <c r="BF217" s="230"/>
      <c r="BG217" s="230"/>
      <c r="BH217" s="230"/>
      <c r="BI217" s="230"/>
      <c r="BJ217" s="230"/>
      <c r="BK217" s="230"/>
      <c r="BL217" s="230"/>
      <c r="BM217" s="235">
        <v>18</v>
      </c>
    </row>
    <row r="218" spans="1:65">
      <c r="A218" s="30"/>
      <c r="B218" s="20" t="s">
        <v>267</v>
      </c>
      <c r="C218" s="12"/>
      <c r="D218" s="238">
        <v>20</v>
      </c>
      <c r="E218" s="229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  <c r="AV218" s="230"/>
      <c r="AW218" s="230"/>
      <c r="AX218" s="230"/>
      <c r="AY218" s="230"/>
      <c r="AZ218" s="230"/>
      <c r="BA218" s="230"/>
      <c r="BB218" s="230"/>
      <c r="BC218" s="230"/>
      <c r="BD218" s="230"/>
      <c r="BE218" s="230"/>
      <c r="BF218" s="230"/>
      <c r="BG218" s="230"/>
      <c r="BH218" s="230"/>
      <c r="BI218" s="230"/>
      <c r="BJ218" s="230"/>
      <c r="BK218" s="230"/>
      <c r="BL218" s="230"/>
      <c r="BM218" s="235">
        <v>16</v>
      </c>
    </row>
    <row r="219" spans="1:65">
      <c r="A219" s="30"/>
      <c r="B219" s="3" t="s">
        <v>268</v>
      </c>
      <c r="C219" s="29"/>
      <c r="D219" s="228">
        <v>20</v>
      </c>
      <c r="E219" s="229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  <c r="AV219" s="230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230"/>
      <c r="BJ219" s="230"/>
      <c r="BK219" s="230"/>
      <c r="BL219" s="230"/>
      <c r="BM219" s="235">
        <v>20</v>
      </c>
    </row>
    <row r="220" spans="1:65">
      <c r="A220" s="30"/>
      <c r="B220" s="3" t="s">
        <v>269</v>
      </c>
      <c r="C220" s="29"/>
      <c r="D220" s="228">
        <v>0</v>
      </c>
      <c r="E220" s="229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  <c r="AV220" s="230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5">
        <v>24</v>
      </c>
    </row>
    <row r="221" spans="1:65">
      <c r="A221" s="30"/>
      <c r="B221" s="3" t="s">
        <v>87</v>
      </c>
      <c r="C221" s="29"/>
      <c r="D221" s="13">
        <v>0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270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271</v>
      </c>
      <c r="C223" s="47"/>
      <c r="D223" s="45" t="s">
        <v>272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642</v>
      </c>
      <c r="BM225" s="28" t="s">
        <v>328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347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99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7">
        <v>0.26200000000000001</v>
      </c>
      <c r="E230" s="209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  <c r="BI230" s="210"/>
      <c r="BJ230" s="210"/>
      <c r="BK230" s="210"/>
      <c r="BL230" s="210"/>
      <c r="BM230" s="211">
        <v>1</v>
      </c>
    </row>
    <row r="231" spans="1:65">
      <c r="A231" s="30"/>
      <c r="B231" s="19">
        <v>1</v>
      </c>
      <c r="C231" s="9">
        <v>2</v>
      </c>
      <c r="D231" s="23">
        <v>0.26200000000000001</v>
      </c>
      <c r="E231" s="209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211">
        <v>11</v>
      </c>
    </row>
    <row r="232" spans="1:65">
      <c r="A232" s="30"/>
      <c r="B232" s="20" t="s">
        <v>267</v>
      </c>
      <c r="C232" s="12"/>
      <c r="D232" s="215">
        <v>0.26200000000000001</v>
      </c>
      <c r="E232" s="209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211">
        <v>16</v>
      </c>
    </row>
    <row r="233" spans="1:65">
      <c r="A233" s="30"/>
      <c r="B233" s="3" t="s">
        <v>268</v>
      </c>
      <c r="C233" s="29"/>
      <c r="D233" s="23">
        <v>0.26200000000000001</v>
      </c>
      <c r="E233" s="209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211">
        <v>0.26200000000000001</v>
      </c>
    </row>
    <row r="234" spans="1:65">
      <c r="A234" s="30"/>
      <c r="B234" s="3" t="s">
        <v>269</v>
      </c>
      <c r="C234" s="29"/>
      <c r="D234" s="23">
        <v>0</v>
      </c>
      <c r="E234" s="209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  <c r="BI234" s="210"/>
      <c r="BJ234" s="210"/>
      <c r="BK234" s="210"/>
      <c r="BL234" s="210"/>
      <c r="BM234" s="211">
        <v>17</v>
      </c>
    </row>
    <row r="235" spans="1:65">
      <c r="A235" s="30"/>
      <c r="B235" s="3" t="s">
        <v>87</v>
      </c>
      <c r="C235" s="29"/>
      <c r="D235" s="13">
        <v>0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 t="s">
        <v>272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9.5">
      <c r="B239" s="8" t="s">
        <v>643</v>
      </c>
      <c r="BM239" s="28" t="s">
        <v>328</v>
      </c>
    </row>
    <row r="240" spans="1:65" ht="19.5">
      <c r="A240" s="25" t="s">
        <v>350</v>
      </c>
      <c r="B240" s="18" t="s">
        <v>110</v>
      </c>
      <c r="C240" s="15" t="s">
        <v>111</v>
      </c>
      <c r="D240" s="16" t="s">
        <v>347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99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67.569999999999993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67.459999999999994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12</v>
      </c>
    </row>
    <row r="246" spans="1:65">
      <c r="A246" s="30"/>
      <c r="B246" s="20" t="s">
        <v>267</v>
      </c>
      <c r="C246" s="12"/>
      <c r="D246" s="22">
        <v>67.514999999999986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67.514999999999986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67.515000000000001</v>
      </c>
    </row>
    <row r="248" spans="1:65">
      <c r="A248" s="30"/>
      <c r="B248" s="3" t="s">
        <v>269</v>
      </c>
      <c r="C248" s="29"/>
      <c r="D248" s="23">
        <v>7.7781745930519827E-2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18</v>
      </c>
    </row>
    <row r="249" spans="1:65">
      <c r="A249" s="30"/>
      <c r="B249" s="3" t="s">
        <v>87</v>
      </c>
      <c r="C249" s="29"/>
      <c r="D249" s="13">
        <v>1.1520661472342419E-3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-2.2204460492503131E-16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644</v>
      </c>
      <c r="BM253" s="28" t="s">
        <v>328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347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99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32" t="s">
        <v>96</v>
      </c>
      <c r="E258" s="229"/>
      <c r="F258" s="230"/>
      <c r="G258" s="230"/>
      <c r="H258" s="230"/>
      <c r="I258" s="230"/>
      <c r="J258" s="230"/>
      <c r="K258" s="230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5">
        <v>1</v>
      </c>
    </row>
    <row r="259" spans="1:65">
      <c r="A259" s="30"/>
      <c r="B259" s="19">
        <v>1</v>
      </c>
      <c r="C259" s="9">
        <v>2</v>
      </c>
      <c r="D259" s="236" t="s">
        <v>96</v>
      </c>
      <c r="E259" s="229"/>
      <c r="F259" s="230"/>
      <c r="G259" s="230"/>
      <c r="H259" s="230"/>
      <c r="I259" s="230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5">
        <v>13</v>
      </c>
    </row>
    <row r="260" spans="1:65">
      <c r="A260" s="30"/>
      <c r="B260" s="20" t="s">
        <v>267</v>
      </c>
      <c r="C260" s="12"/>
      <c r="D260" s="238" t="s">
        <v>750</v>
      </c>
      <c r="E260" s="229"/>
      <c r="F260" s="230"/>
      <c r="G260" s="230"/>
      <c r="H260" s="230"/>
      <c r="I260" s="230"/>
      <c r="J260" s="230"/>
      <c r="K260" s="230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5">
        <v>16</v>
      </c>
    </row>
    <row r="261" spans="1:65">
      <c r="A261" s="30"/>
      <c r="B261" s="3" t="s">
        <v>268</v>
      </c>
      <c r="C261" s="29"/>
      <c r="D261" s="228" t="s">
        <v>750</v>
      </c>
      <c r="E261" s="229"/>
      <c r="F261" s="230"/>
      <c r="G261" s="230"/>
      <c r="H261" s="230"/>
      <c r="I261" s="230"/>
      <c r="J261" s="230"/>
      <c r="K261" s="230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5" t="s">
        <v>96</v>
      </c>
    </row>
    <row r="262" spans="1:65">
      <c r="A262" s="30"/>
      <c r="B262" s="3" t="s">
        <v>269</v>
      </c>
      <c r="C262" s="29"/>
      <c r="D262" s="228" t="s">
        <v>750</v>
      </c>
      <c r="E262" s="229"/>
      <c r="F262" s="230"/>
      <c r="G262" s="230"/>
      <c r="H262" s="230"/>
      <c r="I262" s="230"/>
      <c r="J262" s="230"/>
      <c r="K262" s="230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5">
        <v>19</v>
      </c>
    </row>
    <row r="263" spans="1:65">
      <c r="A263" s="30"/>
      <c r="B263" s="3" t="s">
        <v>87</v>
      </c>
      <c r="C263" s="29"/>
      <c r="D263" s="13" t="s">
        <v>750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270</v>
      </c>
      <c r="C264" s="29"/>
      <c r="D264" s="13" t="s">
        <v>750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271</v>
      </c>
      <c r="C265" s="47"/>
      <c r="D265" s="45" t="s">
        <v>272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645</v>
      </c>
      <c r="BM267" s="28" t="s">
        <v>328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347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99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17">
        <v>170</v>
      </c>
      <c r="E272" s="220"/>
      <c r="F272" s="221"/>
      <c r="G272" s="221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  <c r="AJ272" s="221"/>
      <c r="AK272" s="221"/>
      <c r="AL272" s="221"/>
      <c r="AM272" s="221"/>
      <c r="AN272" s="221"/>
      <c r="AO272" s="221"/>
      <c r="AP272" s="221"/>
      <c r="AQ272" s="221"/>
      <c r="AR272" s="221"/>
      <c r="AS272" s="221"/>
      <c r="AT272" s="221"/>
      <c r="AU272" s="221"/>
      <c r="AV272" s="221"/>
      <c r="AW272" s="221"/>
      <c r="AX272" s="221"/>
      <c r="AY272" s="221"/>
      <c r="AZ272" s="221"/>
      <c r="BA272" s="221"/>
      <c r="BB272" s="221"/>
      <c r="BC272" s="221"/>
      <c r="BD272" s="221"/>
      <c r="BE272" s="221"/>
      <c r="BF272" s="221"/>
      <c r="BG272" s="221"/>
      <c r="BH272" s="221"/>
      <c r="BI272" s="221"/>
      <c r="BJ272" s="221"/>
      <c r="BK272" s="221"/>
      <c r="BL272" s="221"/>
      <c r="BM272" s="222">
        <v>1</v>
      </c>
    </row>
    <row r="273" spans="1:65">
      <c r="A273" s="30"/>
      <c r="B273" s="19">
        <v>1</v>
      </c>
      <c r="C273" s="9">
        <v>2</v>
      </c>
      <c r="D273" s="223">
        <v>140.00000000000003</v>
      </c>
      <c r="E273" s="220"/>
      <c r="F273" s="221"/>
      <c r="G273" s="221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  <c r="AJ273" s="221"/>
      <c r="AK273" s="221"/>
      <c r="AL273" s="221"/>
      <c r="AM273" s="221"/>
      <c r="AN273" s="221"/>
      <c r="AO273" s="221"/>
      <c r="AP273" s="221"/>
      <c r="AQ273" s="221"/>
      <c r="AR273" s="221"/>
      <c r="AS273" s="221"/>
      <c r="AT273" s="221"/>
      <c r="AU273" s="221"/>
      <c r="AV273" s="221"/>
      <c r="AW273" s="221"/>
      <c r="AX273" s="221"/>
      <c r="AY273" s="221"/>
      <c r="AZ273" s="221"/>
      <c r="BA273" s="221"/>
      <c r="BB273" s="221"/>
      <c r="BC273" s="221"/>
      <c r="BD273" s="221"/>
      <c r="BE273" s="221"/>
      <c r="BF273" s="221"/>
      <c r="BG273" s="221"/>
      <c r="BH273" s="221"/>
      <c r="BI273" s="221"/>
      <c r="BJ273" s="221"/>
      <c r="BK273" s="221"/>
      <c r="BL273" s="221"/>
      <c r="BM273" s="222">
        <v>14</v>
      </c>
    </row>
    <row r="274" spans="1:65">
      <c r="A274" s="30"/>
      <c r="B274" s="20" t="s">
        <v>267</v>
      </c>
      <c r="C274" s="12"/>
      <c r="D274" s="227">
        <v>155</v>
      </c>
      <c r="E274" s="220"/>
      <c r="F274" s="221"/>
      <c r="G274" s="221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  <c r="AN274" s="221"/>
      <c r="AO274" s="221"/>
      <c r="AP274" s="221"/>
      <c r="AQ274" s="221"/>
      <c r="AR274" s="221"/>
      <c r="AS274" s="221"/>
      <c r="AT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G274" s="221"/>
      <c r="BH274" s="221"/>
      <c r="BI274" s="221"/>
      <c r="BJ274" s="221"/>
      <c r="BK274" s="221"/>
      <c r="BL274" s="221"/>
      <c r="BM274" s="222">
        <v>16</v>
      </c>
    </row>
    <row r="275" spans="1:65">
      <c r="A275" s="30"/>
      <c r="B275" s="3" t="s">
        <v>268</v>
      </c>
      <c r="C275" s="29"/>
      <c r="D275" s="223">
        <v>155</v>
      </c>
      <c r="E275" s="220"/>
      <c r="F275" s="221"/>
      <c r="G275" s="221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  <c r="AJ275" s="221"/>
      <c r="AK275" s="221"/>
      <c r="AL275" s="221"/>
      <c r="AM275" s="221"/>
      <c r="AN275" s="221"/>
      <c r="AO275" s="221"/>
      <c r="AP275" s="221"/>
      <c r="AQ275" s="221"/>
      <c r="AR275" s="221"/>
      <c r="AS275" s="221"/>
      <c r="AT275" s="221"/>
      <c r="AU275" s="221"/>
      <c r="AV275" s="221"/>
      <c r="AW275" s="221"/>
      <c r="AX275" s="221"/>
      <c r="AY275" s="221"/>
      <c r="AZ275" s="221"/>
      <c r="BA275" s="221"/>
      <c r="BB275" s="221"/>
      <c r="BC275" s="221"/>
      <c r="BD275" s="221"/>
      <c r="BE275" s="221"/>
      <c r="BF275" s="221"/>
      <c r="BG275" s="221"/>
      <c r="BH275" s="221"/>
      <c r="BI275" s="221"/>
      <c r="BJ275" s="221"/>
      <c r="BK275" s="221"/>
      <c r="BL275" s="221"/>
      <c r="BM275" s="222">
        <v>155</v>
      </c>
    </row>
    <row r="276" spans="1:65">
      <c r="A276" s="30"/>
      <c r="B276" s="3" t="s">
        <v>269</v>
      </c>
      <c r="C276" s="29"/>
      <c r="D276" s="223">
        <v>21.213203435596405</v>
      </c>
      <c r="E276" s="220"/>
      <c r="F276" s="221"/>
      <c r="G276" s="221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221"/>
      <c r="AK276" s="221"/>
      <c r="AL276" s="221"/>
      <c r="AM276" s="221"/>
      <c r="AN276" s="221"/>
      <c r="AO276" s="221"/>
      <c r="AP276" s="221"/>
      <c r="AQ276" s="221"/>
      <c r="AR276" s="221"/>
      <c r="AS276" s="221"/>
      <c r="AT276" s="221"/>
      <c r="AU276" s="221"/>
      <c r="AV276" s="221"/>
      <c r="AW276" s="221"/>
      <c r="AX276" s="221"/>
      <c r="AY276" s="221"/>
      <c r="AZ276" s="221"/>
      <c r="BA276" s="221"/>
      <c r="BB276" s="221"/>
      <c r="BC276" s="221"/>
      <c r="BD276" s="221"/>
      <c r="BE276" s="221"/>
      <c r="BF276" s="221"/>
      <c r="BG276" s="221"/>
      <c r="BH276" s="221"/>
      <c r="BI276" s="221"/>
      <c r="BJ276" s="221"/>
      <c r="BK276" s="221"/>
      <c r="BL276" s="221"/>
      <c r="BM276" s="222">
        <v>20</v>
      </c>
    </row>
    <row r="277" spans="1:65">
      <c r="A277" s="30"/>
      <c r="B277" s="3" t="s">
        <v>87</v>
      </c>
      <c r="C277" s="29"/>
      <c r="D277" s="13">
        <v>0.13685937700384779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270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271</v>
      </c>
      <c r="C279" s="47"/>
      <c r="D279" s="45" t="s">
        <v>272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9.5">
      <c r="B281" s="8" t="s">
        <v>646</v>
      </c>
      <c r="BM281" s="28" t="s">
        <v>328</v>
      </c>
    </row>
    <row r="282" spans="1:65" ht="19.5">
      <c r="A282" s="25" t="s">
        <v>351</v>
      </c>
      <c r="B282" s="18" t="s">
        <v>110</v>
      </c>
      <c r="C282" s="15" t="s">
        <v>111</v>
      </c>
      <c r="D282" s="16" t="s">
        <v>347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99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07">
        <v>0.63300000000000001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1">
        <v>1</v>
      </c>
    </row>
    <row r="287" spans="1:65">
      <c r="A287" s="30"/>
      <c r="B287" s="19">
        <v>1</v>
      </c>
      <c r="C287" s="9">
        <v>2</v>
      </c>
      <c r="D287" s="23">
        <v>0.63300000000000001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1">
        <v>15</v>
      </c>
    </row>
    <row r="288" spans="1:65">
      <c r="A288" s="30"/>
      <c r="B288" s="20" t="s">
        <v>267</v>
      </c>
      <c r="C288" s="12"/>
      <c r="D288" s="215">
        <v>0.63300000000000001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1">
        <v>16</v>
      </c>
    </row>
    <row r="289" spans="1:65">
      <c r="A289" s="30"/>
      <c r="B289" s="3" t="s">
        <v>268</v>
      </c>
      <c r="C289" s="29"/>
      <c r="D289" s="23">
        <v>0.63300000000000001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1">
        <v>0.63300000000000001</v>
      </c>
    </row>
    <row r="290" spans="1:65">
      <c r="A290" s="30"/>
      <c r="B290" s="3" t="s">
        <v>269</v>
      </c>
      <c r="C290" s="29"/>
      <c r="D290" s="23">
        <v>0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1">
        <v>21</v>
      </c>
    </row>
    <row r="291" spans="1:65">
      <c r="A291" s="30"/>
      <c r="B291" s="3" t="s">
        <v>87</v>
      </c>
      <c r="C291" s="29"/>
      <c r="D291" s="13">
        <v>0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270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271</v>
      </c>
      <c r="C293" s="47"/>
      <c r="D293" s="45" t="s">
        <v>272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647</v>
      </c>
      <c r="BM295" s="28" t="s">
        <v>328</v>
      </c>
    </row>
    <row r="296" spans="1:65" ht="15">
      <c r="A296" s="25" t="s">
        <v>66</v>
      </c>
      <c r="B296" s="18" t="s">
        <v>110</v>
      </c>
      <c r="C296" s="15" t="s">
        <v>111</v>
      </c>
      <c r="D296" s="16" t="s">
        <v>347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99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17">
        <v>60</v>
      </c>
      <c r="E300" s="220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2">
        <v>1</v>
      </c>
    </row>
    <row r="301" spans="1:65">
      <c r="A301" s="30"/>
      <c r="B301" s="19">
        <v>1</v>
      </c>
      <c r="C301" s="9">
        <v>2</v>
      </c>
      <c r="D301" s="223">
        <v>60</v>
      </c>
      <c r="E301" s="220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  <c r="AN301" s="221"/>
      <c r="AO301" s="221"/>
      <c r="AP301" s="221"/>
      <c r="AQ301" s="221"/>
      <c r="AR301" s="221"/>
      <c r="AS301" s="221"/>
      <c r="AT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G301" s="221"/>
      <c r="BH301" s="221"/>
      <c r="BI301" s="221"/>
      <c r="BJ301" s="221"/>
      <c r="BK301" s="221"/>
      <c r="BL301" s="221"/>
      <c r="BM301" s="222">
        <v>16</v>
      </c>
    </row>
    <row r="302" spans="1:65">
      <c r="A302" s="30"/>
      <c r="B302" s="20" t="s">
        <v>267</v>
      </c>
      <c r="C302" s="12"/>
      <c r="D302" s="227">
        <v>60</v>
      </c>
      <c r="E302" s="220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  <c r="AN302" s="221"/>
      <c r="AO302" s="221"/>
      <c r="AP302" s="221"/>
      <c r="AQ302" s="221"/>
      <c r="AR302" s="221"/>
      <c r="AS302" s="221"/>
      <c r="AT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G302" s="221"/>
      <c r="BH302" s="221"/>
      <c r="BI302" s="221"/>
      <c r="BJ302" s="221"/>
      <c r="BK302" s="221"/>
      <c r="BL302" s="221"/>
      <c r="BM302" s="222">
        <v>16</v>
      </c>
    </row>
    <row r="303" spans="1:65">
      <c r="A303" s="30"/>
      <c r="B303" s="3" t="s">
        <v>268</v>
      </c>
      <c r="C303" s="29"/>
      <c r="D303" s="223">
        <v>60</v>
      </c>
      <c r="E303" s="220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  <c r="AN303" s="221"/>
      <c r="AO303" s="221"/>
      <c r="AP303" s="221"/>
      <c r="AQ303" s="221"/>
      <c r="AR303" s="221"/>
      <c r="AS303" s="221"/>
      <c r="AT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G303" s="221"/>
      <c r="BH303" s="221"/>
      <c r="BI303" s="221"/>
      <c r="BJ303" s="221"/>
      <c r="BK303" s="221"/>
      <c r="BL303" s="221"/>
      <c r="BM303" s="222">
        <v>60</v>
      </c>
    </row>
    <row r="304" spans="1:65">
      <c r="A304" s="30"/>
      <c r="B304" s="3" t="s">
        <v>269</v>
      </c>
      <c r="C304" s="29"/>
      <c r="D304" s="223">
        <v>0</v>
      </c>
      <c r="E304" s="220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222">
        <v>22</v>
      </c>
    </row>
    <row r="305" spans="1:65">
      <c r="A305" s="30"/>
      <c r="B305" s="3" t="s">
        <v>87</v>
      </c>
      <c r="C305" s="29"/>
      <c r="D305" s="13">
        <v>0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270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271</v>
      </c>
      <c r="C307" s="47"/>
      <c r="D307" s="45" t="s">
        <v>272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648</v>
      </c>
      <c r="BM309" s="28" t="s">
        <v>328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347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99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17">
        <v>80</v>
      </c>
      <c r="E314" s="22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  <c r="AN314" s="221"/>
      <c r="AO314" s="221"/>
      <c r="AP314" s="221"/>
      <c r="AQ314" s="221"/>
      <c r="AR314" s="221"/>
      <c r="AS314" s="221"/>
      <c r="AT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G314" s="221"/>
      <c r="BH314" s="221"/>
      <c r="BI314" s="221"/>
      <c r="BJ314" s="221"/>
      <c r="BK314" s="221"/>
      <c r="BL314" s="221"/>
      <c r="BM314" s="222">
        <v>1</v>
      </c>
    </row>
    <row r="315" spans="1:65">
      <c r="A315" s="30"/>
      <c r="B315" s="19">
        <v>1</v>
      </c>
      <c r="C315" s="9">
        <v>2</v>
      </c>
      <c r="D315" s="223">
        <v>80</v>
      </c>
      <c r="E315" s="22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  <c r="AN315" s="221"/>
      <c r="AO315" s="221"/>
      <c r="AP315" s="221"/>
      <c r="AQ315" s="221"/>
      <c r="AR315" s="221"/>
      <c r="AS315" s="221"/>
      <c r="AT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G315" s="221"/>
      <c r="BH315" s="221"/>
      <c r="BI315" s="221"/>
      <c r="BJ315" s="221"/>
      <c r="BK315" s="221"/>
      <c r="BL315" s="221"/>
      <c r="BM315" s="222">
        <v>17</v>
      </c>
    </row>
    <row r="316" spans="1:65">
      <c r="A316" s="30"/>
      <c r="B316" s="20" t="s">
        <v>267</v>
      </c>
      <c r="C316" s="12"/>
      <c r="D316" s="227">
        <v>80</v>
      </c>
      <c r="E316" s="22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  <c r="AN316" s="221"/>
      <c r="AO316" s="221"/>
      <c r="AP316" s="221"/>
      <c r="AQ316" s="221"/>
      <c r="AR316" s="221"/>
      <c r="AS316" s="221"/>
      <c r="AT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G316" s="221"/>
      <c r="BH316" s="221"/>
      <c r="BI316" s="221"/>
      <c r="BJ316" s="221"/>
      <c r="BK316" s="221"/>
      <c r="BL316" s="221"/>
      <c r="BM316" s="222">
        <v>16</v>
      </c>
    </row>
    <row r="317" spans="1:65">
      <c r="A317" s="30"/>
      <c r="B317" s="3" t="s">
        <v>268</v>
      </c>
      <c r="C317" s="29"/>
      <c r="D317" s="223">
        <v>80</v>
      </c>
      <c r="E317" s="22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221"/>
      <c r="AO317" s="221"/>
      <c r="AP317" s="221"/>
      <c r="AQ317" s="221"/>
      <c r="AR317" s="221"/>
      <c r="AS317" s="221"/>
      <c r="AT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G317" s="221"/>
      <c r="BH317" s="221"/>
      <c r="BI317" s="221"/>
      <c r="BJ317" s="221"/>
      <c r="BK317" s="221"/>
      <c r="BL317" s="221"/>
      <c r="BM317" s="222">
        <v>80</v>
      </c>
    </row>
    <row r="318" spans="1:65">
      <c r="A318" s="30"/>
      <c r="B318" s="3" t="s">
        <v>269</v>
      </c>
      <c r="C318" s="29"/>
      <c r="D318" s="223">
        <v>0</v>
      </c>
      <c r="E318" s="22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  <c r="AN318" s="221"/>
      <c r="AO318" s="221"/>
      <c r="AP318" s="221"/>
      <c r="AQ318" s="221"/>
      <c r="AR318" s="221"/>
      <c r="AS318" s="221"/>
      <c r="AT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G318" s="221"/>
      <c r="BH318" s="221"/>
      <c r="BI318" s="221"/>
      <c r="BJ318" s="221"/>
      <c r="BK318" s="221"/>
      <c r="BL318" s="221"/>
      <c r="BM318" s="222">
        <v>23</v>
      </c>
    </row>
    <row r="319" spans="1:65">
      <c r="A319" s="30"/>
      <c r="B319" s="3" t="s">
        <v>87</v>
      </c>
      <c r="C319" s="29"/>
      <c r="D319" s="13">
        <v>0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270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271</v>
      </c>
      <c r="C321" s="47"/>
      <c r="D321" s="45" t="s">
        <v>272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649</v>
      </c>
      <c r="BM323" s="28" t="s">
        <v>328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347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99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7">
        <v>240</v>
      </c>
      <c r="E328" s="22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2">
        <v>1</v>
      </c>
    </row>
    <row r="329" spans="1:65">
      <c r="A329" s="30"/>
      <c r="B329" s="19">
        <v>1</v>
      </c>
      <c r="C329" s="9">
        <v>2</v>
      </c>
      <c r="D329" s="223">
        <v>240</v>
      </c>
      <c r="E329" s="22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2">
        <v>18</v>
      </c>
    </row>
    <row r="330" spans="1:65">
      <c r="A330" s="30"/>
      <c r="B330" s="20" t="s">
        <v>267</v>
      </c>
      <c r="C330" s="12"/>
      <c r="D330" s="227">
        <v>240</v>
      </c>
      <c r="E330" s="22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2">
        <v>16</v>
      </c>
    </row>
    <row r="331" spans="1:65">
      <c r="A331" s="30"/>
      <c r="B331" s="3" t="s">
        <v>268</v>
      </c>
      <c r="C331" s="29"/>
      <c r="D331" s="223">
        <v>240</v>
      </c>
      <c r="E331" s="22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2">
        <v>240</v>
      </c>
    </row>
    <row r="332" spans="1:65">
      <c r="A332" s="30"/>
      <c r="B332" s="3" t="s">
        <v>269</v>
      </c>
      <c r="C332" s="29"/>
      <c r="D332" s="223">
        <v>0</v>
      </c>
      <c r="E332" s="22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24</v>
      </c>
    </row>
    <row r="333" spans="1:65">
      <c r="A333" s="30"/>
      <c r="B333" s="3" t="s">
        <v>87</v>
      </c>
      <c r="C333" s="29"/>
      <c r="D333" s="13">
        <v>0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270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271</v>
      </c>
      <c r="C335" s="47"/>
      <c r="D335" s="45" t="s">
        <v>272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65:65">
      <c r="BM337" s="56"/>
    </row>
    <row r="338" spans="65:65">
      <c r="BM338" s="56"/>
    </row>
    <row r="339" spans="65:65">
      <c r="BM339" s="56"/>
    </row>
    <row r="340" spans="65:65">
      <c r="BM340" s="56"/>
    </row>
    <row r="341" spans="65:65">
      <c r="BM341" s="56"/>
    </row>
    <row r="342" spans="65:65">
      <c r="BM342" s="56"/>
    </row>
    <row r="343" spans="65:65">
      <c r="BM343" s="56"/>
    </row>
    <row r="344" spans="65:65">
      <c r="BM344" s="56"/>
    </row>
    <row r="345" spans="65:65">
      <c r="BM345" s="56"/>
    </row>
    <row r="346" spans="65:65">
      <c r="BM346" s="56"/>
    </row>
    <row r="347" spans="65:65">
      <c r="BM347" s="56"/>
    </row>
    <row r="348" spans="65:65">
      <c r="BM348" s="56"/>
    </row>
    <row r="349" spans="65:65">
      <c r="BM349" s="56"/>
    </row>
    <row r="350" spans="65:65">
      <c r="BM350" s="56"/>
    </row>
    <row r="351" spans="65:65">
      <c r="BM351" s="56"/>
    </row>
    <row r="352" spans="65:65">
      <c r="BM352" s="56"/>
    </row>
    <row r="353" spans="65:65">
      <c r="BM353" s="56"/>
    </row>
    <row r="354" spans="65:65">
      <c r="BM354" s="56"/>
    </row>
    <row r="355" spans="65:65">
      <c r="BM355" s="56"/>
    </row>
    <row r="356" spans="65:65">
      <c r="BM356" s="56"/>
    </row>
    <row r="357" spans="65:65">
      <c r="BM357" s="56"/>
    </row>
    <row r="358" spans="65:65">
      <c r="BM358" s="56"/>
    </row>
    <row r="359" spans="65:65">
      <c r="BM359" s="56"/>
    </row>
    <row r="360" spans="65:65">
      <c r="BM360" s="56"/>
    </row>
    <row r="361" spans="65:65">
      <c r="BM361" s="56"/>
    </row>
    <row r="362" spans="65:65">
      <c r="BM362" s="56"/>
    </row>
    <row r="363" spans="65:65">
      <c r="BM363" s="56"/>
    </row>
    <row r="364" spans="65:65">
      <c r="BM364" s="56"/>
    </row>
    <row r="365" spans="65:65">
      <c r="BM365" s="56"/>
    </row>
    <row r="366" spans="65:65">
      <c r="BM366" s="56"/>
    </row>
    <row r="367" spans="65:65">
      <c r="BM367" s="56"/>
    </row>
    <row r="368" spans="65:65">
      <c r="BM368" s="56"/>
    </row>
    <row r="369" spans="65:65">
      <c r="BM369" s="56"/>
    </row>
    <row r="370" spans="65:65">
      <c r="BM370" s="56"/>
    </row>
    <row r="371" spans="65:65">
      <c r="BM371" s="56"/>
    </row>
    <row r="372" spans="65:65">
      <c r="BM372" s="56"/>
    </row>
    <row r="373" spans="65:65">
      <c r="BM373" s="56"/>
    </row>
    <row r="374" spans="65:65">
      <c r="BM374" s="56"/>
    </row>
    <row r="375" spans="65:65">
      <c r="BM375" s="56"/>
    </row>
    <row r="376" spans="65:65">
      <c r="BM376" s="56"/>
    </row>
    <row r="377" spans="65:65">
      <c r="BM377" s="56"/>
    </row>
    <row r="378" spans="65:65">
      <c r="BM378" s="56"/>
    </row>
    <row r="379" spans="65:65">
      <c r="BM379" s="56"/>
    </row>
    <row r="380" spans="65:65">
      <c r="BM380" s="56"/>
    </row>
    <row r="381" spans="65:65">
      <c r="BM381" s="56"/>
    </row>
    <row r="382" spans="65:65">
      <c r="BM382" s="56"/>
    </row>
    <row r="383" spans="65:65">
      <c r="BM383" s="56"/>
    </row>
    <row r="384" spans="65:65">
      <c r="BM384" s="56"/>
    </row>
    <row r="385" spans="65:65">
      <c r="BM385" s="56"/>
    </row>
    <row r="386" spans="65:65">
      <c r="BM386" s="56"/>
    </row>
    <row r="387" spans="65:65">
      <c r="BM387" s="56"/>
    </row>
    <row r="388" spans="65:65">
      <c r="BM388" s="56"/>
    </row>
    <row r="389" spans="65:65">
      <c r="BM389" s="57"/>
    </row>
    <row r="390" spans="65:65">
      <c r="BM390" s="58"/>
    </row>
    <row r="391" spans="65:65">
      <c r="BM391" s="58"/>
    </row>
    <row r="392" spans="65:65">
      <c r="BM392" s="58"/>
    </row>
    <row r="393" spans="65:65">
      <c r="BM393" s="58"/>
    </row>
    <row r="394" spans="65:65">
      <c r="BM394" s="58"/>
    </row>
    <row r="395" spans="65:65">
      <c r="BM395" s="58"/>
    </row>
    <row r="396" spans="65:65">
      <c r="BM396" s="58"/>
    </row>
    <row r="397" spans="65:65">
      <c r="BM397" s="58"/>
    </row>
    <row r="398" spans="65:65">
      <c r="BM398" s="58"/>
    </row>
    <row r="399" spans="65:65">
      <c r="BM399" s="58"/>
    </row>
    <row r="400" spans="65:65">
      <c r="BM400" s="58"/>
    </row>
    <row r="401" spans="65:65">
      <c r="BM401" s="58"/>
    </row>
    <row r="402" spans="65:65">
      <c r="BM402" s="58"/>
    </row>
    <row r="403" spans="65:65">
      <c r="BM403" s="58"/>
    </row>
    <row r="404" spans="65:65">
      <c r="BM404" s="58"/>
    </row>
    <row r="405" spans="65:65">
      <c r="BM405" s="58"/>
    </row>
    <row r="406" spans="65:65">
      <c r="BM406" s="58"/>
    </row>
    <row r="407" spans="65:65">
      <c r="BM407" s="58"/>
    </row>
    <row r="408" spans="65:65">
      <c r="BM408" s="58"/>
    </row>
    <row r="409" spans="65:65">
      <c r="BM409" s="58"/>
    </row>
    <row r="410" spans="65:65">
      <c r="BM410" s="58"/>
    </row>
    <row r="411" spans="65:65">
      <c r="BM411" s="58"/>
    </row>
    <row r="412" spans="65:65">
      <c r="BM412" s="58"/>
    </row>
    <row r="413" spans="65:65">
      <c r="BM413" s="58"/>
    </row>
    <row r="414" spans="65:65">
      <c r="BM414" s="58"/>
    </row>
    <row r="415" spans="65:65">
      <c r="BM415" s="58"/>
    </row>
    <row r="416" spans="65:65">
      <c r="BM416" s="58"/>
    </row>
    <row r="417" spans="65:65">
      <c r="BM417" s="58"/>
    </row>
    <row r="418" spans="65:65">
      <c r="BM418" s="58"/>
    </row>
    <row r="419" spans="65:65">
      <c r="BM419" s="58"/>
    </row>
    <row r="420" spans="65:65">
      <c r="BM420" s="58"/>
    </row>
    <row r="421" spans="65:65">
      <c r="BM421" s="58"/>
    </row>
    <row r="422" spans="65:65">
      <c r="BM422" s="58"/>
    </row>
    <row r="423" spans="65:65">
      <c r="BM423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2C51-BDB9-4563-9BD3-3A8B5C48ABCB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8">
      <c r="B1" s="8" t="s">
        <v>650</v>
      </c>
      <c r="BM1" s="28" t="s">
        <v>328</v>
      </c>
    </row>
    <row r="2" spans="1:66" ht="18">
      <c r="A2" s="25" t="s">
        <v>492</v>
      </c>
      <c r="B2" s="18" t="s">
        <v>110</v>
      </c>
      <c r="C2" s="15" t="s">
        <v>111</v>
      </c>
      <c r="D2" s="16" t="s">
        <v>347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352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1.18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1.1599999999999999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267</v>
      </c>
      <c r="C8" s="12"/>
      <c r="D8" s="22">
        <v>1.17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1.17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1.17</v>
      </c>
      <c r="BN9" s="28"/>
    </row>
    <row r="10" spans="1:66">
      <c r="A10" s="30"/>
      <c r="B10" s="3" t="s">
        <v>269</v>
      </c>
      <c r="C10" s="29"/>
      <c r="D10" s="23">
        <v>1.4142135623730963E-2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87</v>
      </c>
      <c r="C11" s="29"/>
      <c r="D11" s="13">
        <v>1.208729540489826E-2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>
      <c r="BM15" s="56"/>
    </row>
    <row r="16" spans="1:66">
      <c r="BM16" s="56"/>
    </row>
    <row r="17" spans="65:65">
      <c r="BM17" s="56"/>
    </row>
    <row r="18" spans="65:65">
      <c r="BM18" s="56"/>
    </row>
    <row r="19" spans="65:65">
      <c r="BM19" s="56"/>
    </row>
    <row r="20" spans="65:65">
      <c r="BM20" s="56"/>
    </row>
    <row r="21" spans="65:65">
      <c r="BM21" s="56"/>
    </row>
    <row r="22" spans="65:65">
      <c r="BM22" s="56"/>
    </row>
    <row r="23" spans="65:65">
      <c r="BM23" s="56"/>
    </row>
    <row r="24" spans="65:65">
      <c r="BM24" s="56"/>
    </row>
    <row r="25" spans="65:65">
      <c r="BM25" s="56"/>
    </row>
    <row r="26" spans="65:65">
      <c r="BM26" s="56"/>
    </row>
    <row r="27" spans="65:65">
      <c r="BM27" s="56"/>
    </row>
    <row r="28" spans="65:65">
      <c r="BM28" s="56"/>
    </row>
    <row r="29" spans="65:65">
      <c r="BM29" s="56"/>
    </row>
    <row r="30" spans="65:65">
      <c r="BM30" s="56"/>
    </row>
    <row r="31" spans="65:65">
      <c r="BM31" s="56"/>
    </row>
    <row r="32" spans="65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45FD-713D-4A31-8EC6-C413B9A4D9DA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651</v>
      </c>
      <c r="BM1" s="28" t="s">
        <v>328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347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353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0.1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3">
        <v>0.1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22</v>
      </c>
    </row>
    <row r="8" spans="1:66">
      <c r="A8" s="30"/>
      <c r="B8" s="20" t="s">
        <v>267</v>
      </c>
      <c r="C8" s="12"/>
      <c r="D8" s="215">
        <v>0.1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3" t="s">
        <v>268</v>
      </c>
      <c r="C9" s="29"/>
      <c r="D9" s="23">
        <v>0.1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0.1</v>
      </c>
      <c r="BN9" s="28"/>
    </row>
    <row r="10" spans="1:66">
      <c r="A10" s="30"/>
      <c r="B10" s="3" t="s">
        <v>269</v>
      </c>
      <c r="C10" s="29"/>
      <c r="D10" s="23">
        <v>0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28</v>
      </c>
    </row>
    <row r="11" spans="1:66">
      <c r="A11" s="30"/>
      <c r="B11" s="3" t="s">
        <v>87</v>
      </c>
      <c r="C11" s="29"/>
      <c r="D11" s="13">
        <v>0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270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652</v>
      </c>
      <c r="BM15" s="28" t="s">
        <v>328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347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353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7">
        <v>165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165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12</v>
      </c>
    </row>
    <row r="22" spans="1:65">
      <c r="A22" s="30"/>
      <c r="B22" s="20" t="s">
        <v>267</v>
      </c>
      <c r="C22" s="12"/>
      <c r="D22" s="227">
        <v>165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268</v>
      </c>
      <c r="C23" s="29"/>
      <c r="D23" s="223">
        <v>165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165</v>
      </c>
    </row>
    <row r="24" spans="1:65">
      <c r="A24" s="30"/>
      <c r="B24" s="3" t="s">
        <v>269</v>
      </c>
      <c r="C24" s="29"/>
      <c r="D24" s="223">
        <v>0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29</v>
      </c>
    </row>
    <row r="25" spans="1:65">
      <c r="A25" s="30"/>
      <c r="B25" s="3" t="s">
        <v>87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270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271</v>
      </c>
      <c r="C27" s="47"/>
      <c r="D27" s="45" t="s">
        <v>272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653</v>
      </c>
      <c r="BM29" s="28" t="s">
        <v>328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347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353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7">
        <v>1000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997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13</v>
      </c>
    </row>
    <row r="36" spans="1:65">
      <c r="A36" s="30"/>
      <c r="B36" s="20" t="s">
        <v>267</v>
      </c>
      <c r="C36" s="12"/>
      <c r="D36" s="227">
        <v>998.5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268</v>
      </c>
      <c r="C37" s="29"/>
      <c r="D37" s="223">
        <v>998.5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998.5</v>
      </c>
    </row>
    <row r="38" spans="1:65">
      <c r="A38" s="30"/>
      <c r="B38" s="3" t="s">
        <v>269</v>
      </c>
      <c r="C38" s="29"/>
      <c r="D38" s="223">
        <v>2.1213203435596424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30</v>
      </c>
    </row>
    <row r="39" spans="1:65">
      <c r="A39" s="30"/>
      <c r="B39" s="3" t="s">
        <v>87</v>
      </c>
      <c r="C39" s="29"/>
      <c r="D39" s="13">
        <v>2.1245071042159665E-3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270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271</v>
      </c>
      <c r="C41" s="47"/>
      <c r="D41" s="45" t="s">
        <v>272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654</v>
      </c>
      <c r="BM43" s="28" t="s">
        <v>328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347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353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2.6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267</v>
      </c>
      <c r="C50" s="12"/>
      <c r="D50" s="22">
        <v>2.6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2.6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269</v>
      </c>
      <c r="C52" s="29"/>
      <c r="D52" s="23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87</v>
      </c>
      <c r="C53" s="29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270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271</v>
      </c>
      <c r="C55" s="47"/>
      <c r="D55" s="45" t="s">
        <v>272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655</v>
      </c>
      <c r="BM57" s="28" t="s">
        <v>328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347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353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1">
        <v>0.62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0.57999999999999996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267</v>
      </c>
      <c r="C64" s="12"/>
      <c r="D64" s="22">
        <v>0.6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0.6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0.6</v>
      </c>
    </row>
    <row r="66" spans="1:65">
      <c r="A66" s="30"/>
      <c r="B66" s="3" t="s">
        <v>269</v>
      </c>
      <c r="C66" s="29"/>
      <c r="D66" s="23">
        <v>2.8284271247461926E-2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87</v>
      </c>
      <c r="C67" s="29"/>
      <c r="D67" s="13">
        <v>4.7140452079103209E-2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270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271</v>
      </c>
      <c r="C69" s="47"/>
      <c r="D69" s="45" t="s">
        <v>272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656</v>
      </c>
      <c r="BM71" s="28" t="s">
        <v>328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347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353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1">
        <v>0.1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0.1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267</v>
      </c>
      <c r="C78" s="12"/>
      <c r="D78" s="22">
        <v>0.1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0.1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</v>
      </c>
    </row>
    <row r="80" spans="1:65">
      <c r="A80" s="30"/>
      <c r="B80" s="3" t="s">
        <v>269</v>
      </c>
      <c r="C80" s="29"/>
      <c r="D80" s="23">
        <v>0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87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270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271</v>
      </c>
      <c r="C83" s="47"/>
      <c r="D83" s="45" t="s">
        <v>272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657</v>
      </c>
      <c r="BM85" s="28" t="s">
        <v>328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347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353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7">
        <v>80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78.3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28</v>
      </c>
    </row>
    <row r="92" spans="1:65">
      <c r="A92" s="30"/>
      <c r="B92" s="20" t="s">
        <v>267</v>
      </c>
      <c r="C92" s="12"/>
      <c r="D92" s="227">
        <v>79.150000000000006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268</v>
      </c>
      <c r="C93" s="29"/>
      <c r="D93" s="223">
        <v>79.150000000000006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79.150000000000006</v>
      </c>
    </row>
    <row r="94" spans="1:65">
      <c r="A94" s="30"/>
      <c r="B94" s="3" t="s">
        <v>269</v>
      </c>
      <c r="C94" s="29"/>
      <c r="D94" s="223">
        <v>1.2020815280171329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34</v>
      </c>
    </row>
    <row r="95" spans="1:65">
      <c r="A95" s="30"/>
      <c r="B95" s="3" t="s">
        <v>87</v>
      </c>
      <c r="C95" s="29"/>
      <c r="D95" s="13">
        <v>1.5187385066546212E-2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270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271</v>
      </c>
      <c r="C97" s="47"/>
      <c r="D97" s="45" t="s">
        <v>272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658</v>
      </c>
      <c r="BM99" s="28" t="s">
        <v>328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347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353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33">
        <v>12</v>
      </c>
      <c r="E104" s="229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5">
        <v>1</v>
      </c>
    </row>
    <row r="105" spans="1:65">
      <c r="A105" s="30"/>
      <c r="B105" s="19">
        <v>1</v>
      </c>
      <c r="C105" s="9">
        <v>2</v>
      </c>
      <c r="D105" s="228">
        <v>12.5</v>
      </c>
      <c r="E105" s="229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5">
        <v>16</v>
      </c>
    </row>
    <row r="106" spans="1:65">
      <c r="A106" s="30"/>
      <c r="B106" s="20" t="s">
        <v>267</v>
      </c>
      <c r="C106" s="12"/>
      <c r="D106" s="238">
        <v>12.25</v>
      </c>
      <c r="E106" s="229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5">
        <v>16</v>
      </c>
    </row>
    <row r="107" spans="1:65">
      <c r="A107" s="30"/>
      <c r="B107" s="3" t="s">
        <v>268</v>
      </c>
      <c r="C107" s="29"/>
      <c r="D107" s="228">
        <v>12.25</v>
      </c>
      <c r="E107" s="229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5">
        <v>12.25</v>
      </c>
    </row>
    <row r="108" spans="1:65">
      <c r="A108" s="30"/>
      <c r="B108" s="3" t="s">
        <v>269</v>
      </c>
      <c r="C108" s="29"/>
      <c r="D108" s="228">
        <v>0.35355339059327379</v>
      </c>
      <c r="E108" s="229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0"/>
      <c r="BI108" s="230"/>
      <c r="BJ108" s="230"/>
      <c r="BK108" s="230"/>
      <c r="BL108" s="230"/>
      <c r="BM108" s="235">
        <v>35</v>
      </c>
    </row>
    <row r="109" spans="1:65">
      <c r="A109" s="30"/>
      <c r="B109" s="3" t="s">
        <v>87</v>
      </c>
      <c r="C109" s="29"/>
      <c r="D109" s="13">
        <v>2.8861501272920309E-2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270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271</v>
      </c>
      <c r="C111" s="47"/>
      <c r="D111" s="45" t="s">
        <v>272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659</v>
      </c>
      <c r="BM113" s="28" t="s">
        <v>328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347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353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7">
        <v>52</v>
      </c>
      <c r="E118" s="22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</v>
      </c>
    </row>
    <row r="119" spans="1:65">
      <c r="A119" s="30"/>
      <c r="B119" s="19">
        <v>1</v>
      </c>
      <c r="C119" s="9">
        <v>2</v>
      </c>
      <c r="D119" s="223">
        <v>50</v>
      </c>
      <c r="E119" s="22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2">
        <v>17</v>
      </c>
    </row>
    <row r="120" spans="1:65">
      <c r="A120" s="30"/>
      <c r="B120" s="20" t="s">
        <v>267</v>
      </c>
      <c r="C120" s="12"/>
      <c r="D120" s="227">
        <v>51</v>
      </c>
      <c r="E120" s="220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2">
        <v>16</v>
      </c>
    </row>
    <row r="121" spans="1:65">
      <c r="A121" s="30"/>
      <c r="B121" s="3" t="s">
        <v>268</v>
      </c>
      <c r="C121" s="29"/>
      <c r="D121" s="223">
        <v>51</v>
      </c>
      <c r="E121" s="220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2">
        <v>51</v>
      </c>
    </row>
    <row r="122" spans="1:65">
      <c r="A122" s="30"/>
      <c r="B122" s="3" t="s">
        <v>269</v>
      </c>
      <c r="C122" s="29"/>
      <c r="D122" s="223">
        <v>1.4142135623730951</v>
      </c>
      <c r="E122" s="220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2">
        <v>36</v>
      </c>
    </row>
    <row r="123" spans="1:65">
      <c r="A123" s="30"/>
      <c r="B123" s="3" t="s">
        <v>87</v>
      </c>
      <c r="C123" s="29"/>
      <c r="D123" s="13">
        <v>2.77296776935901E-2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660</v>
      </c>
      <c r="BM127" s="28" t="s">
        <v>328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347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353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33">
        <v>11.3</v>
      </c>
      <c r="E132" s="229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  <c r="AV132" s="230"/>
      <c r="AW132" s="230"/>
      <c r="AX132" s="230"/>
      <c r="AY132" s="230"/>
      <c r="AZ132" s="230"/>
      <c r="BA132" s="230"/>
      <c r="BB132" s="230"/>
      <c r="BC132" s="230"/>
      <c r="BD132" s="230"/>
      <c r="BE132" s="230"/>
      <c r="BF132" s="230"/>
      <c r="BG132" s="230"/>
      <c r="BH132" s="230"/>
      <c r="BI132" s="230"/>
      <c r="BJ132" s="230"/>
      <c r="BK132" s="230"/>
      <c r="BL132" s="230"/>
      <c r="BM132" s="235">
        <v>1</v>
      </c>
    </row>
    <row r="133" spans="1:65">
      <c r="A133" s="30"/>
      <c r="B133" s="19">
        <v>1</v>
      </c>
      <c r="C133" s="9">
        <v>2</v>
      </c>
      <c r="D133" s="228">
        <v>11.2</v>
      </c>
      <c r="E133" s="229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230"/>
      <c r="BE133" s="230"/>
      <c r="BF133" s="230"/>
      <c r="BG133" s="230"/>
      <c r="BH133" s="230"/>
      <c r="BI133" s="230"/>
      <c r="BJ133" s="230"/>
      <c r="BK133" s="230"/>
      <c r="BL133" s="230"/>
      <c r="BM133" s="235">
        <v>31</v>
      </c>
    </row>
    <row r="134" spans="1:65">
      <c r="A134" s="30"/>
      <c r="B134" s="20" t="s">
        <v>267</v>
      </c>
      <c r="C134" s="12"/>
      <c r="D134" s="238">
        <v>11.25</v>
      </c>
      <c r="E134" s="229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  <c r="AV134" s="230"/>
      <c r="AW134" s="230"/>
      <c r="AX134" s="230"/>
      <c r="AY134" s="230"/>
      <c r="AZ134" s="230"/>
      <c r="BA134" s="230"/>
      <c r="BB134" s="230"/>
      <c r="BC134" s="230"/>
      <c r="BD134" s="230"/>
      <c r="BE134" s="230"/>
      <c r="BF134" s="230"/>
      <c r="BG134" s="230"/>
      <c r="BH134" s="230"/>
      <c r="BI134" s="230"/>
      <c r="BJ134" s="230"/>
      <c r="BK134" s="230"/>
      <c r="BL134" s="230"/>
      <c r="BM134" s="235">
        <v>16</v>
      </c>
    </row>
    <row r="135" spans="1:65">
      <c r="A135" s="30"/>
      <c r="B135" s="3" t="s">
        <v>268</v>
      </c>
      <c r="C135" s="29"/>
      <c r="D135" s="228">
        <v>11.25</v>
      </c>
      <c r="E135" s="229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  <c r="AV135" s="230"/>
      <c r="AW135" s="230"/>
      <c r="AX135" s="230"/>
      <c r="AY135" s="230"/>
      <c r="AZ135" s="230"/>
      <c r="BA135" s="230"/>
      <c r="BB135" s="230"/>
      <c r="BC135" s="230"/>
      <c r="BD135" s="230"/>
      <c r="BE135" s="230"/>
      <c r="BF135" s="230"/>
      <c r="BG135" s="230"/>
      <c r="BH135" s="230"/>
      <c r="BI135" s="230"/>
      <c r="BJ135" s="230"/>
      <c r="BK135" s="230"/>
      <c r="BL135" s="230"/>
      <c r="BM135" s="235">
        <v>11.25</v>
      </c>
    </row>
    <row r="136" spans="1:65">
      <c r="A136" s="30"/>
      <c r="B136" s="3" t="s">
        <v>269</v>
      </c>
      <c r="C136" s="29"/>
      <c r="D136" s="228">
        <v>7.0710678118655765E-2</v>
      </c>
      <c r="E136" s="229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  <c r="AV136" s="230"/>
      <c r="AW136" s="230"/>
      <c r="AX136" s="230"/>
      <c r="AY136" s="230"/>
      <c r="AZ136" s="230"/>
      <c r="BA136" s="230"/>
      <c r="BB136" s="230"/>
      <c r="BC136" s="230"/>
      <c r="BD136" s="230"/>
      <c r="BE136" s="230"/>
      <c r="BF136" s="230"/>
      <c r="BG136" s="230"/>
      <c r="BH136" s="230"/>
      <c r="BI136" s="230"/>
      <c r="BJ136" s="230"/>
      <c r="BK136" s="230"/>
      <c r="BL136" s="230"/>
      <c r="BM136" s="235">
        <v>37</v>
      </c>
    </row>
    <row r="137" spans="1:65">
      <c r="A137" s="30"/>
      <c r="B137" s="3" t="s">
        <v>87</v>
      </c>
      <c r="C137" s="29"/>
      <c r="D137" s="13">
        <v>6.285393610547179E-3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270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271</v>
      </c>
      <c r="C139" s="47"/>
      <c r="D139" s="45" t="s">
        <v>272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661</v>
      </c>
      <c r="BM141" s="28" t="s">
        <v>328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347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353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33">
        <v>28</v>
      </c>
      <c r="E146" s="229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5">
        <v>1</v>
      </c>
    </row>
    <row r="147" spans="1:65">
      <c r="A147" s="30"/>
      <c r="B147" s="19">
        <v>1</v>
      </c>
      <c r="C147" s="9">
        <v>2</v>
      </c>
      <c r="D147" s="228">
        <v>28</v>
      </c>
      <c r="E147" s="229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5">
        <v>18</v>
      </c>
    </row>
    <row r="148" spans="1:65">
      <c r="A148" s="30"/>
      <c r="B148" s="20" t="s">
        <v>267</v>
      </c>
      <c r="C148" s="12"/>
      <c r="D148" s="238">
        <v>28</v>
      </c>
      <c r="E148" s="229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5">
        <v>16</v>
      </c>
    </row>
    <row r="149" spans="1:65">
      <c r="A149" s="30"/>
      <c r="B149" s="3" t="s">
        <v>268</v>
      </c>
      <c r="C149" s="29"/>
      <c r="D149" s="228">
        <v>28</v>
      </c>
      <c r="E149" s="229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5">
        <v>28</v>
      </c>
    </row>
    <row r="150" spans="1:65">
      <c r="A150" s="30"/>
      <c r="B150" s="3" t="s">
        <v>269</v>
      </c>
      <c r="C150" s="29"/>
      <c r="D150" s="228">
        <v>0</v>
      </c>
      <c r="E150" s="229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5">
        <v>38</v>
      </c>
    </row>
    <row r="151" spans="1:65">
      <c r="A151" s="30"/>
      <c r="B151" s="3" t="s">
        <v>87</v>
      </c>
      <c r="C151" s="29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270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271</v>
      </c>
      <c r="C153" s="47"/>
      <c r="D153" s="45" t="s">
        <v>272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662</v>
      </c>
      <c r="BM155" s="28" t="s">
        <v>328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347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353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6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6.13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33</v>
      </c>
    </row>
    <row r="162" spans="1:65">
      <c r="A162" s="30"/>
      <c r="B162" s="20" t="s">
        <v>267</v>
      </c>
      <c r="C162" s="12"/>
      <c r="D162" s="22">
        <v>6.0649999999999995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6.0649999999999995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6.0650000000000004</v>
      </c>
    </row>
    <row r="164" spans="1:65">
      <c r="A164" s="30"/>
      <c r="B164" s="3" t="s">
        <v>269</v>
      </c>
      <c r="C164" s="29"/>
      <c r="D164" s="23">
        <v>9.1923881554251102E-2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87</v>
      </c>
      <c r="C165" s="29"/>
      <c r="D165" s="13">
        <v>1.5156452028730604E-2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270</v>
      </c>
      <c r="C166" s="29"/>
      <c r="D166" s="13">
        <v>-1.1102230246251565E-16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271</v>
      </c>
      <c r="C167" s="47"/>
      <c r="D167" s="45" t="s">
        <v>272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663</v>
      </c>
      <c r="BM169" s="28" t="s">
        <v>328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347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353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3.12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3.12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34</v>
      </c>
    </row>
    <row r="176" spans="1:65">
      <c r="A176" s="30"/>
      <c r="B176" s="20" t="s">
        <v>267</v>
      </c>
      <c r="C176" s="12"/>
      <c r="D176" s="22">
        <v>3.12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3.12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3.12</v>
      </c>
    </row>
    <row r="178" spans="1:65">
      <c r="A178" s="30"/>
      <c r="B178" s="3" t="s">
        <v>269</v>
      </c>
      <c r="C178" s="29"/>
      <c r="D178" s="23">
        <v>0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87</v>
      </c>
      <c r="C179" s="29"/>
      <c r="D179" s="13">
        <v>0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270</v>
      </c>
      <c r="C180" s="29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271</v>
      </c>
      <c r="C181" s="47"/>
      <c r="D181" s="45" t="s">
        <v>272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664</v>
      </c>
      <c r="BM183" s="28" t="s">
        <v>328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347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353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">
        <v>1.48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1.43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267</v>
      </c>
      <c r="C190" s="12"/>
      <c r="D190" s="22">
        <v>1.4550000000000001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1.4550000000000001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1.4550000000000001</v>
      </c>
    </row>
    <row r="192" spans="1:65">
      <c r="A192" s="30"/>
      <c r="B192" s="3" t="s">
        <v>269</v>
      </c>
      <c r="C192" s="29"/>
      <c r="D192" s="23">
        <v>3.5355339059327411E-2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87</v>
      </c>
      <c r="C193" s="29"/>
      <c r="D193" s="13">
        <v>2.4299202102630521E-2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270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271</v>
      </c>
      <c r="C195" s="47"/>
      <c r="D195" s="45" t="s">
        <v>272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665</v>
      </c>
      <c r="BM197" s="28" t="s">
        <v>328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347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353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33">
        <v>19.899999999999999</v>
      </c>
      <c r="E202" s="229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  <c r="AV202" s="230"/>
      <c r="AW202" s="230"/>
      <c r="AX202" s="230"/>
      <c r="AY202" s="230"/>
      <c r="AZ202" s="230"/>
      <c r="BA202" s="230"/>
      <c r="BB202" s="230"/>
      <c r="BC202" s="230"/>
      <c r="BD202" s="230"/>
      <c r="BE202" s="230"/>
      <c r="BF202" s="230"/>
      <c r="BG202" s="230"/>
      <c r="BH202" s="230"/>
      <c r="BI202" s="230"/>
      <c r="BJ202" s="230"/>
      <c r="BK202" s="230"/>
      <c r="BL202" s="230"/>
      <c r="BM202" s="235">
        <v>1</v>
      </c>
    </row>
    <row r="203" spans="1:65">
      <c r="A203" s="30"/>
      <c r="B203" s="19">
        <v>1</v>
      </c>
      <c r="C203" s="9">
        <v>2</v>
      </c>
      <c r="D203" s="228">
        <v>20.100000000000001</v>
      </c>
      <c r="E203" s="229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5">
        <v>36</v>
      </c>
    </row>
    <row r="204" spans="1:65">
      <c r="A204" s="30"/>
      <c r="B204" s="20" t="s">
        <v>267</v>
      </c>
      <c r="C204" s="12"/>
      <c r="D204" s="238">
        <v>20</v>
      </c>
      <c r="E204" s="229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5">
        <v>16</v>
      </c>
    </row>
    <row r="205" spans="1:65">
      <c r="A205" s="30"/>
      <c r="B205" s="3" t="s">
        <v>268</v>
      </c>
      <c r="C205" s="29"/>
      <c r="D205" s="228">
        <v>20</v>
      </c>
      <c r="E205" s="229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5">
        <v>20</v>
      </c>
    </row>
    <row r="206" spans="1:65">
      <c r="A206" s="30"/>
      <c r="B206" s="3" t="s">
        <v>269</v>
      </c>
      <c r="C206" s="29"/>
      <c r="D206" s="228">
        <v>0.14142135623731153</v>
      </c>
      <c r="E206" s="229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5">
        <v>42</v>
      </c>
    </row>
    <row r="207" spans="1:65">
      <c r="A207" s="30"/>
      <c r="B207" s="3" t="s">
        <v>87</v>
      </c>
      <c r="C207" s="29"/>
      <c r="D207" s="13">
        <v>7.0710678118655768E-3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270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271</v>
      </c>
      <c r="C209" s="47"/>
      <c r="D209" s="45" t="s">
        <v>272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666</v>
      </c>
      <c r="BM211" s="28" t="s">
        <v>328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347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353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7.08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7.05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37</v>
      </c>
    </row>
    <row r="218" spans="1:65">
      <c r="A218" s="30"/>
      <c r="B218" s="20" t="s">
        <v>267</v>
      </c>
      <c r="C218" s="12"/>
      <c r="D218" s="22">
        <v>7.0649999999999995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7.0649999999999995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7.0650000000000004</v>
      </c>
    </row>
    <row r="220" spans="1:65">
      <c r="A220" s="30"/>
      <c r="B220" s="3" t="s">
        <v>269</v>
      </c>
      <c r="C220" s="29"/>
      <c r="D220" s="23">
        <v>2.12132034355966E-2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87</v>
      </c>
      <c r="C221" s="29"/>
      <c r="D221" s="13">
        <v>3.0025765655479976E-3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270</v>
      </c>
      <c r="C222" s="29"/>
      <c r="D222" s="13">
        <v>-1.1102230246251565E-16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271</v>
      </c>
      <c r="C223" s="47"/>
      <c r="D223" s="45" t="s">
        <v>272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667</v>
      </c>
      <c r="BM225" s="28" t="s">
        <v>328</v>
      </c>
    </row>
    <row r="226" spans="1:65" ht="15">
      <c r="A226" s="25" t="s">
        <v>82</v>
      </c>
      <c r="B226" s="18" t="s">
        <v>110</v>
      </c>
      <c r="C226" s="15" t="s">
        <v>111</v>
      </c>
      <c r="D226" s="16" t="s">
        <v>347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353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1.35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267</v>
      </c>
      <c r="C232" s="12"/>
      <c r="D232" s="22">
        <v>1.375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1.375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1.375</v>
      </c>
    </row>
    <row r="234" spans="1:65">
      <c r="A234" s="30"/>
      <c r="B234" s="3" t="s">
        <v>269</v>
      </c>
      <c r="C234" s="29"/>
      <c r="D234" s="23">
        <v>3.5355339059327251E-2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87</v>
      </c>
      <c r="C235" s="29"/>
      <c r="D235" s="13">
        <v>2.5712973861328911E-2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270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271</v>
      </c>
      <c r="C237" s="47"/>
      <c r="D237" s="45" t="s">
        <v>272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668</v>
      </c>
      <c r="BM239" s="28" t="s">
        <v>328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347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353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7.14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6.97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267</v>
      </c>
      <c r="C246" s="12"/>
      <c r="D246" s="22">
        <v>7.0549999999999997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7.0549999999999997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7.0549999999999997</v>
      </c>
    </row>
    <row r="248" spans="1:65">
      <c r="A248" s="30"/>
      <c r="B248" s="3" t="s">
        <v>269</v>
      </c>
      <c r="C248" s="29"/>
      <c r="D248" s="23">
        <v>0.12020815280171303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87</v>
      </c>
      <c r="C249" s="29"/>
      <c r="D249" s="13">
        <v>1.7038717618952946E-2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669</v>
      </c>
      <c r="BM253" s="28" t="s">
        <v>328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347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353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1.1499999999999999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1.1399999999999999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267</v>
      </c>
      <c r="C260" s="12"/>
      <c r="D260" s="22">
        <v>1.145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1.145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1.145</v>
      </c>
    </row>
    <row r="262" spans="1:65">
      <c r="A262" s="30"/>
      <c r="B262" s="3" t="s">
        <v>269</v>
      </c>
      <c r="C262" s="29"/>
      <c r="D262" s="23">
        <v>7.0710678118654814E-3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87</v>
      </c>
      <c r="C263" s="29"/>
      <c r="D263" s="13">
        <v>6.1756050758650493E-3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270</v>
      </c>
      <c r="C264" s="29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271</v>
      </c>
      <c r="C265" s="47"/>
      <c r="D265" s="45" t="s">
        <v>272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670</v>
      </c>
      <c r="BM267" s="28" t="s">
        <v>328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347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353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7">
        <v>0.05</v>
      </c>
      <c r="E272" s="209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1">
        <v>1</v>
      </c>
    </row>
    <row r="273" spans="1:65">
      <c r="A273" s="30"/>
      <c r="B273" s="19">
        <v>1</v>
      </c>
      <c r="C273" s="9">
        <v>2</v>
      </c>
      <c r="D273" s="23">
        <v>0.05</v>
      </c>
      <c r="E273" s="209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1">
        <v>24</v>
      </c>
    </row>
    <row r="274" spans="1:65">
      <c r="A274" s="30"/>
      <c r="B274" s="20" t="s">
        <v>267</v>
      </c>
      <c r="C274" s="12"/>
      <c r="D274" s="215">
        <v>0.05</v>
      </c>
      <c r="E274" s="209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1">
        <v>16</v>
      </c>
    </row>
    <row r="275" spans="1:65">
      <c r="A275" s="30"/>
      <c r="B275" s="3" t="s">
        <v>268</v>
      </c>
      <c r="C275" s="29"/>
      <c r="D275" s="23">
        <v>0.05</v>
      </c>
      <c r="E275" s="209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1">
        <v>0.05</v>
      </c>
    </row>
    <row r="276" spans="1:65">
      <c r="A276" s="30"/>
      <c r="B276" s="3" t="s">
        <v>269</v>
      </c>
      <c r="C276" s="29"/>
      <c r="D276" s="23">
        <v>0</v>
      </c>
      <c r="E276" s="209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1">
        <v>30</v>
      </c>
    </row>
    <row r="277" spans="1:65">
      <c r="A277" s="30"/>
      <c r="B277" s="3" t="s">
        <v>87</v>
      </c>
      <c r="C277" s="29"/>
      <c r="D277" s="13">
        <v>0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270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271</v>
      </c>
      <c r="C279" s="47"/>
      <c r="D279" s="45" t="s">
        <v>272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671</v>
      </c>
      <c r="BM281" s="28" t="s">
        <v>328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347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353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33">
        <v>39.9</v>
      </c>
      <c r="E286" s="229"/>
      <c r="F286" s="230"/>
      <c r="G286" s="230"/>
      <c r="H286" s="230"/>
      <c r="I286" s="230"/>
      <c r="J286" s="230"/>
      <c r="K286" s="230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5">
        <v>1</v>
      </c>
    </row>
    <row r="287" spans="1:65">
      <c r="A287" s="30"/>
      <c r="B287" s="19">
        <v>1</v>
      </c>
      <c r="C287" s="9">
        <v>2</v>
      </c>
      <c r="D287" s="228">
        <v>39.4</v>
      </c>
      <c r="E287" s="229"/>
      <c r="F287" s="230"/>
      <c r="G287" s="230"/>
      <c r="H287" s="230"/>
      <c r="I287" s="230"/>
      <c r="J287" s="230"/>
      <c r="K287" s="230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5">
        <v>25</v>
      </c>
    </row>
    <row r="288" spans="1:65">
      <c r="A288" s="30"/>
      <c r="B288" s="20" t="s">
        <v>267</v>
      </c>
      <c r="C288" s="12"/>
      <c r="D288" s="238">
        <v>39.65</v>
      </c>
      <c r="E288" s="229"/>
      <c r="F288" s="230"/>
      <c r="G288" s="230"/>
      <c r="H288" s="230"/>
      <c r="I288" s="230"/>
      <c r="J288" s="230"/>
      <c r="K288" s="230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5">
        <v>16</v>
      </c>
    </row>
    <row r="289" spans="1:65">
      <c r="A289" s="30"/>
      <c r="B289" s="3" t="s">
        <v>268</v>
      </c>
      <c r="C289" s="29"/>
      <c r="D289" s="228">
        <v>39.65</v>
      </c>
      <c r="E289" s="229"/>
      <c r="F289" s="230"/>
      <c r="G289" s="230"/>
      <c r="H289" s="230"/>
      <c r="I289" s="230"/>
      <c r="J289" s="230"/>
      <c r="K289" s="230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5">
        <v>39.65</v>
      </c>
    </row>
    <row r="290" spans="1:65">
      <c r="A290" s="30"/>
      <c r="B290" s="3" t="s">
        <v>269</v>
      </c>
      <c r="C290" s="29"/>
      <c r="D290" s="228">
        <v>0.35355339059327379</v>
      </c>
      <c r="E290" s="229"/>
      <c r="F290" s="230"/>
      <c r="G290" s="230"/>
      <c r="H290" s="230"/>
      <c r="I290" s="230"/>
      <c r="J290" s="230"/>
      <c r="K290" s="230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5">
        <v>31</v>
      </c>
    </row>
    <row r="291" spans="1:65">
      <c r="A291" s="30"/>
      <c r="B291" s="3" t="s">
        <v>87</v>
      </c>
      <c r="C291" s="29"/>
      <c r="D291" s="13">
        <v>8.9168572659085454E-3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270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271</v>
      </c>
      <c r="C293" s="47"/>
      <c r="D293" s="45" t="s">
        <v>272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672</v>
      </c>
      <c r="BM295" s="28" t="s">
        <v>328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347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353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1">
        <v>0.38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20" t="s">
        <v>267</v>
      </c>
      <c r="C302" s="12"/>
      <c r="D302" s="22">
        <v>0.39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0.39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0.39</v>
      </c>
    </row>
    <row r="304" spans="1:65">
      <c r="A304" s="30"/>
      <c r="B304" s="3" t="s">
        <v>269</v>
      </c>
      <c r="C304" s="29"/>
      <c r="D304" s="23">
        <v>1.4142135623730963E-2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87</v>
      </c>
      <c r="C305" s="29"/>
      <c r="D305" s="13">
        <v>3.6261886214694776E-2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270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271</v>
      </c>
      <c r="C307" s="47"/>
      <c r="D307" s="45" t="s">
        <v>272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673</v>
      </c>
      <c r="BM309" s="28" t="s">
        <v>328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347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353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7">
        <v>3.73E-2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1">
        <v>1</v>
      </c>
    </row>
    <row r="315" spans="1:65">
      <c r="A315" s="30"/>
      <c r="B315" s="19">
        <v>1</v>
      </c>
      <c r="C315" s="9">
        <v>2</v>
      </c>
      <c r="D315" s="23">
        <v>3.7999999999999999E-2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1">
        <v>27</v>
      </c>
    </row>
    <row r="316" spans="1:65">
      <c r="A316" s="30"/>
      <c r="B316" s="20" t="s">
        <v>267</v>
      </c>
      <c r="C316" s="12"/>
      <c r="D316" s="215">
        <v>3.7650000000000003E-2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1">
        <v>16</v>
      </c>
    </row>
    <row r="317" spans="1:65">
      <c r="A317" s="30"/>
      <c r="B317" s="3" t="s">
        <v>268</v>
      </c>
      <c r="C317" s="29"/>
      <c r="D317" s="23">
        <v>3.7650000000000003E-2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1">
        <v>3.7650000000000003E-2</v>
      </c>
    </row>
    <row r="318" spans="1:65">
      <c r="A318" s="30"/>
      <c r="B318" s="3" t="s">
        <v>269</v>
      </c>
      <c r="C318" s="29"/>
      <c r="D318" s="23">
        <v>4.9497474683058275E-4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33</v>
      </c>
    </row>
    <row r="319" spans="1:65">
      <c r="A319" s="30"/>
      <c r="B319" s="3" t="s">
        <v>87</v>
      </c>
      <c r="C319" s="29"/>
      <c r="D319" s="13">
        <v>1.3146739623654256E-2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270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271</v>
      </c>
      <c r="C321" s="47"/>
      <c r="D321" s="45" t="s">
        <v>272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674</v>
      </c>
      <c r="BM323" s="28" t="s">
        <v>328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347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353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1">
        <v>2.4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2.4</v>
      </c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267</v>
      </c>
      <c r="C330" s="12"/>
      <c r="D330" s="22">
        <v>2.4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2.4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2.4</v>
      </c>
    </row>
    <row r="332" spans="1:65">
      <c r="A332" s="30"/>
      <c r="B332" s="3" t="s">
        <v>269</v>
      </c>
      <c r="C332" s="29"/>
      <c r="D332" s="23">
        <v>0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87</v>
      </c>
      <c r="C333" s="29"/>
      <c r="D333" s="13">
        <v>0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270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271</v>
      </c>
      <c r="C335" s="47"/>
      <c r="D335" s="45" t="s">
        <v>272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675</v>
      </c>
      <c r="BM337" s="28" t="s">
        <v>328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347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353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33">
        <v>12.9</v>
      </c>
      <c r="E342" s="229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5">
        <v>1</v>
      </c>
    </row>
    <row r="343" spans="1:65">
      <c r="A343" s="30"/>
      <c r="B343" s="19">
        <v>1</v>
      </c>
      <c r="C343" s="9">
        <v>2</v>
      </c>
      <c r="D343" s="228">
        <v>13.1</v>
      </c>
      <c r="E343" s="229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5">
        <v>29</v>
      </c>
    </row>
    <row r="344" spans="1:65">
      <c r="A344" s="30"/>
      <c r="B344" s="20" t="s">
        <v>267</v>
      </c>
      <c r="C344" s="12"/>
      <c r="D344" s="238">
        <v>13</v>
      </c>
      <c r="E344" s="229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5">
        <v>16</v>
      </c>
    </row>
    <row r="345" spans="1:65">
      <c r="A345" s="30"/>
      <c r="B345" s="3" t="s">
        <v>268</v>
      </c>
      <c r="C345" s="29"/>
      <c r="D345" s="228">
        <v>13</v>
      </c>
      <c r="E345" s="229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5">
        <v>13</v>
      </c>
    </row>
    <row r="346" spans="1:65">
      <c r="A346" s="30"/>
      <c r="B346" s="3" t="s">
        <v>269</v>
      </c>
      <c r="C346" s="29"/>
      <c r="D346" s="228">
        <v>0.141421356237309</v>
      </c>
      <c r="E346" s="229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30"/>
      <c r="Y346" s="230"/>
      <c r="Z346" s="230"/>
      <c r="AA346" s="230"/>
      <c r="AB346" s="230"/>
      <c r="AC346" s="230"/>
      <c r="AD346" s="230"/>
      <c r="AE346" s="230"/>
      <c r="AF346" s="230"/>
      <c r="AG346" s="230"/>
      <c r="AH346" s="230"/>
      <c r="AI346" s="230"/>
      <c r="AJ346" s="230"/>
      <c r="AK346" s="230"/>
      <c r="AL346" s="230"/>
      <c r="AM346" s="230"/>
      <c r="AN346" s="230"/>
      <c r="AO346" s="230"/>
      <c r="AP346" s="230"/>
      <c r="AQ346" s="230"/>
      <c r="AR346" s="230"/>
      <c r="AS346" s="230"/>
      <c r="AT346" s="230"/>
      <c r="AU346" s="230"/>
      <c r="AV346" s="230"/>
      <c r="AW346" s="230"/>
      <c r="AX346" s="230"/>
      <c r="AY346" s="230"/>
      <c r="AZ346" s="230"/>
      <c r="BA346" s="230"/>
      <c r="BB346" s="230"/>
      <c r="BC346" s="230"/>
      <c r="BD346" s="230"/>
      <c r="BE346" s="230"/>
      <c r="BF346" s="230"/>
      <c r="BG346" s="230"/>
      <c r="BH346" s="230"/>
      <c r="BI346" s="230"/>
      <c r="BJ346" s="230"/>
      <c r="BK346" s="230"/>
      <c r="BL346" s="230"/>
      <c r="BM346" s="235">
        <v>35</v>
      </c>
    </row>
    <row r="347" spans="1:65">
      <c r="A347" s="30"/>
      <c r="B347" s="3" t="s">
        <v>87</v>
      </c>
      <c r="C347" s="29"/>
      <c r="D347" s="13">
        <v>1.0878565864408385E-2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270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271</v>
      </c>
      <c r="C349" s="47"/>
      <c r="D349" s="45" t="s">
        <v>272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676</v>
      </c>
      <c r="BM351" s="28" t="s">
        <v>328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347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112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353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33">
        <v>37.4</v>
      </c>
      <c r="E356" s="229"/>
      <c r="F356" s="230"/>
      <c r="G356" s="230"/>
      <c r="H356" s="230"/>
      <c r="I356" s="230"/>
      <c r="J356" s="230"/>
      <c r="K356" s="230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5">
        <v>1</v>
      </c>
    </row>
    <row r="357" spans="1:65">
      <c r="A357" s="30"/>
      <c r="B357" s="19">
        <v>1</v>
      </c>
      <c r="C357" s="9">
        <v>2</v>
      </c>
      <c r="D357" s="228">
        <v>37.6</v>
      </c>
      <c r="E357" s="229"/>
      <c r="F357" s="230"/>
      <c r="G357" s="230"/>
      <c r="H357" s="230"/>
      <c r="I357" s="230"/>
      <c r="J357" s="230"/>
      <c r="K357" s="230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5">
        <v>6</v>
      </c>
    </row>
    <row r="358" spans="1:65">
      <c r="A358" s="30"/>
      <c r="B358" s="20" t="s">
        <v>267</v>
      </c>
      <c r="C358" s="12"/>
      <c r="D358" s="238">
        <v>37.5</v>
      </c>
      <c r="E358" s="229"/>
      <c r="F358" s="230"/>
      <c r="G358" s="230"/>
      <c r="H358" s="230"/>
      <c r="I358" s="230"/>
      <c r="J358" s="230"/>
      <c r="K358" s="230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5">
        <v>16</v>
      </c>
    </row>
    <row r="359" spans="1:65">
      <c r="A359" s="30"/>
      <c r="B359" s="3" t="s">
        <v>268</v>
      </c>
      <c r="C359" s="29"/>
      <c r="D359" s="228">
        <v>37.5</v>
      </c>
      <c r="E359" s="229"/>
      <c r="F359" s="230"/>
      <c r="G359" s="230"/>
      <c r="H359" s="230"/>
      <c r="I359" s="230"/>
      <c r="J359" s="230"/>
      <c r="K359" s="230"/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5">
        <v>37.5</v>
      </c>
    </row>
    <row r="360" spans="1:65">
      <c r="A360" s="30"/>
      <c r="B360" s="3" t="s">
        <v>269</v>
      </c>
      <c r="C360" s="29"/>
      <c r="D360" s="228">
        <v>0.14142135623731153</v>
      </c>
      <c r="E360" s="229"/>
      <c r="F360" s="230"/>
      <c r="G360" s="230"/>
      <c r="H360" s="230"/>
      <c r="I360" s="230"/>
      <c r="J360" s="230"/>
      <c r="K360" s="230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5">
        <v>36</v>
      </c>
    </row>
    <row r="361" spans="1:65">
      <c r="A361" s="30"/>
      <c r="B361" s="3" t="s">
        <v>87</v>
      </c>
      <c r="C361" s="29"/>
      <c r="D361" s="13">
        <v>3.7712361663283073E-3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270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271</v>
      </c>
      <c r="C363" s="47"/>
      <c r="D363" s="45" t="s">
        <v>272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677</v>
      </c>
      <c r="BM365" s="28" t="s">
        <v>328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347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112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353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33">
        <v>18</v>
      </c>
      <c r="E370" s="229"/>
      <c r="F370" s="230"/>
      <c r="G370" s="230"/>
      <c r="H370" s="230"/>
      <c r="I370" s="230"/>
      <c r="J370" s="230"/>
      <c r="K370" s="230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5">
        <v>1</v>
      </c>
    </row>
    <row r="371" spans="1:65">
      <c r="A371" s="30"/>
      <c r="B371" s="19">
        <v>1</v>
      </c>
      <c r="C371" s="9">
        <v>2</v>
      </c>
      <c r="D371" s="228">
        <v>20</v>
      </c>
      <c r="E371" s="229"/>
      <c r="F371" s="230"/>
      <c r="G371" s="230"/>
      <c r="H371" s="230"/>
      <c r="I371" s="230"/>
      <c r="J371" s="230"/>
      <c r="K371" s="230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5">
        <v>16</v>
      </c>
    </row>
    <row r="372" spans="1:65">
      <c r="A372" s="30"/>
      <c r="B372" s="20" t="s">
        <v>267</v>
      </c>
      <c r="C372" s="12"/>
      <c r="D372" s="238">
        <v>19</v>
      </c>
      <c r="E372" s="229"/>
      <c r="F372" s="230"/>
      <c r="G372" s="230"/>
      <c r="H372" s="230"/>
      <c r="I372" s="230"/>
      <c r="J372" s="230"/>
      <c r="K372" s="230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5">
        <v>16</v>
      </c>
    </row>
    <row r="373" spans="1:65">
      <c r="A373" s="30"/>
      <c r="B373" s="3" t="s">
        <v>268</v>
      </c>
      <c r="C373" s="29"/>
      <c r="D373" s="228">
        <v>19</v>
      </c>
      <c r="E373" s="229"/>
      <c r="F373" s="230"/>
      <c r="G373" s="230"/>
      <c r="H373" s="230"/>
      <c r="I373" s="230"/>
      <c r="J373" s="230"/>
      <c r="K373" s="230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5">
        <v>19</v>
      </c>
    </row>
    <row r="374" spans="1:65">
      <c r="A374" s="30"/>
      <c r="B374" s="3" t="s">
        <v>269</v>
      </c>
      <c r="C374" s="29"/>
      <c r="D374" s="228">
        <v>1.4142135623730951</v>
      </c>
      <c r="E374" s="229"/>
      <c r="F374" s="230"/>
      <c r="G374" s="230"/>
      <c r="H374" s="230"/>
      <c r="I374" s="230"/>
      <c r="J374" s="230"/>
      <c r="K374" s="230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5">
        <v>37</v>
      </c>
    </row>
    <row r="375" spans="1:65">
      <c r="A375" s="30"/>
      <c r="B375" s="3" t="s">
        <v>87</v>
      </c>
      <c r="C375" s="29"/>
      <c r="D375" s="13">
        <v>7.4432292756478696E-2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270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271</v>
      </c>
      <c r="C377" s="47"/>
      <c r="D377" s="45" t="s">
        <v>272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678</v>
      </c>
      <c r="BM379" s="28" t="s">
        <v>328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347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112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353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3">
        <v>23</v>
      </c>
      <c r="E384" s="229"/>
      <c r="F384" s="230"/>
      <c r="G384" s="230"/>
      <c r="H384" s="230"/>
      <c r="I384" s="230"/>
      <c r="J384" s="230"/>
      <c r="K384" s="230"/>
      <c r="L384" s="230"/>
      <c r="M384" s="230"/>
      <c r="N384" s="230"/>
      <c r="O384" s="230"/>
      <c r="P384" s="230"/>
      <c r="Q384" s="230"/>
      <c r="R384" s="230"/>
      <c r="S384" s="230"/>
      <c r="T384" s="230"/>
      <c r="U384" s="230"/>
      <c r="V384" s="230"/>
      <c r="W384" s="230"/>
      <c r="X384" s="230"/>
      <c r="Y384" s="230"/>
      <c r="Z384" s="230"/>
      <c r="AA384" s="230"/>
      <c r="AB384" s="230"/>
      <c r="AC384" s="230"/>
      <c r="AD384" s="230"/>
      <c r="AE384" s="230"/>
      <c r="AF384" s="230"/>
      <c r="AG384" s="230"/>
      <c r="AH384" s="230"/>
      <c r="AI384" s="230"/>
      <c r="AJ384" s="230"/>
      <c r="AK384" s="230"/>
      <c r="AL384" s="230"/>
      <c r="AM384" s="230"/>
      <c r="AN384" s="230"/>
      <c r="AO384" s="230"/>
      <c r="AP384" s="230"/>
      <c r="AQ384" s="230"/>
      <c r="AR384" s="230"/>
      <c r="AS384" s="230"/>
      <c r="AT384" s="230"/>
      <c r="AU384" s="230"/>
      <c r="AV384" s="230"/>
      <c r="AW384" s="230"/>
      <c r="AX384" s="230"/>
      <c r="AY384" s="230"/>
      <c r="AZ384" s="230"/>
      <c r="BA384" s="230"/>
      <c r="BB384" s="230"/>
      <c r="BC384" s="230"/>
      <c r="BD384" s="230"/>
      <c r="BE384" s="230"/>
      <c r="BF384" s="230"/>
      <c r="BG384" s="230"/>
      <c r="BH384" s="230"/>
      <c r="BI384" s="230"/>
      <c r="BJ384" s="230"/>
      <c r="BK384" s="230"/>
      <c r="BL384" s="230"/>
      <c r="BM384" s="235">
        <v>1</v>
      </c>
    </row>
    <row r="385" spans="1:65">
      <c r="A385" s="30"/>
      <c r="B385" s="19">
        <v>1</v>
      </c>
      <c r="C385" s="9">
        <v>2</v>
      </c>
      <c r="D385" s="228">
        <v>23</v>
      </c>
      <c r="E385" s="229"/>
      <c r="F385" s="230"/>
      <c r="G385" s="230"/>
      <c r="H385" s="230"/>
      <c r="I385" s="230"/>
      <c r="J385" s="230"/>
      <c r="K385" s="230"/>
      <c r="L385" s="230"/>
      <c r="M385" s="230"/>
      <c r="N385" s="230"/>
      <c r="O385" s="230"/>
      <c r="P385" s="230"/>
      <c r="Q385" s="230"/>
      <c r="R385" s="230"/>
      <c r="S385" s="230"/>
      <c r="T385" s="230"/>
      <c r="U385" s="230"/>
      <c r="V385" s="230"/>
      <c r="W385" s="230"/>
      <c r="X385" s="230"/>
      <c r="Y385" s="230"/>
      <c r="Z385" s="230"/>
      <c r="AA385" s="230"/>
      <c r="AB385" s="230"/>
      <c r="AC385" s="230"/>
      <c r="AD385" s="230"/>
      <c r="AE385" s="230"/>
      <c r="AF385" s="230"/>
      <c r="AG385" s="230"/>
      <c r="AH385" s="230"/>
      <c r="AI385" s="230"/>
      <c r="AJ385" s="230"/>
      <c r="AK385" s="230"/>
      <c r="AL385" s="230"/>
      <c r="AM385" s="230"/>
      <c r="AN385" s="230"/>
      <c r="AO385" s="230"/>
      <c r="AP385" s="230"/>
      <c r="AQ385" s="230"/>
      <c r="AR385" s="230"/>
      <c r="AS385" s="230"/>
      <c r="AT385" s="230"/>
      <c r="AU385" s="230"/>
      <c r="AV385" s="230"/>
      <c r="AW385" s="230"/>
      <c r="AX385" s="230"/>
      <c r="AY385" s="230"/>
      <c r="AZ385" s="230"/>
      <c r="BA385" s="230"/>
      <c r="BB385" s="230"/>
      <c r="BC385" s="230"/>
      <c r="BD385" s="230"/>
      <c r="BE385" s="230"/>
      <c r="BF385" s="230"/>
      <c r="BG385" s="230"/>
      <c r="BH385" s="230"/>
      <c r="BI385" s="230"/>
      <c r="BJ385" s="230"/>
      <c r="BK385" s="230"/>
      <c r="BL385" s="230"/>
      <c r="BM385" s="235">
        <v>18</v>
      </c>
    </row>
    <row r="386" spans="1:65">
      <c r="A386" s="30"/>
      <c r="B386" s="20" t="s">
        <v>267</v>
      </c>
      <c r="C386" s="12"/>
      <c r="D386" s="238">
        <v>23</v>
      </c>
      <c r="E386" s="229"/>
      <c r="F386" s="230"/>
      <c r="G386" s="230"/>
      <c r="H386" s="230"/>
      <c r="I386" s="230"/>
      <c r="J386" s="230"/>
      <c r="K386" s="230"/>
      <c r="L386" s="230"/>
      <c r="M386" s="230"/>
      <c r="N386" s="230"/>
      <c r="O386" s="230"/>
      <c r="P386" s="230"/>
      <c r="Q386" s="230"/>
      <c r="R386" s="230"/>
      <c r="S386" s="230"/>
      <c r="T386" s="230"/>
      <c r="U386" s="230"/>
      <c r="V386" s="230"/>
      <c r="W386" s="230"/>
      <c r="X386" s="230"/>
      <c r="Y386" s="230"/>
      <c r="Z386" s="230"/>
      <c r="AA386" s="230"/>
      <c r="AB386" s="230"/>
      <c r="AC386" s="230"/>
      <c r="AD386" s="230"/>
      <c r="AE386" s="230"/>
      <c r="AF386" s="230"/>
      <c r="AG386" s="230"/>
      <c r="AH386" s="230"/>
      <c r="AI386" s="230"/>
      <c r="AJ386" s="230"/>
      <c r="AK386" s="230"/>
      <c r="AL386" s="230"/>
      <c r="AM386" s="230"/>
      <c r="AN386" s="230"/>
      <c r="AO386" s="230"/>
      <c r="AP386" s="230"/>
      <c r="AQ386" s="230"/>
      <c r="AR386" s="230"/>
      <c r="AS386" s="230"/>
      <c r="AT386" s="230"/>
      <c r="AU386" s="230"/>
      <c r="AV386" s="230"/>
      <c r="AW386" s="230"/>
      <c r="AX386" s="230"/>
      <c r="AY386" s="230"/>
      <c r="AZ386" s="230"/>
      <c r="BA386" s="230"/>
      <c r="BB386" s="230"/>
      <c r="BC386" s="230"/>
      <c r="BD386" s="230"/>
      <c r="BE386" s="230"/>
      <c r="BF386" s="230"/>
      <c r="BG386" s="230"/>
      <c r="BH386" s="230"/>
      <c r="BI386" s="230"/>
      <c r="BJ386" s="230"/>
      <c r="BK386" s="230"/>
      <c r="BL386" s="230"/>
      <c r="BM386" s="235">
        <v>16</v>
      </c>
    </row>
    <row r="387" spans="1:65">
      <c r="A387" s="30"/>
      <c r="B387" s="3" t="s">
        <v>268</v>
      </c>
      <c r="C387" s="29"/>
      <c r="D387" s="228">
        <v>23</v>
      </c>
      <c r="E387" s="229"/>
      <c r="F387" s="230"/>
      <c r="G387" s="230"/>
      <c r="H387" s="230"/>
      <c r="I387" s="230"/>
      <c r="J387" s="230"/>
      <c r="K387" s="230"/>
      <c r="L387" s="230"/>
      <c r="M387" s="230"/>
      <c r="N387" s="230"/>
      <c r="O387" s="230"/>
      <c r="P387" s="230"/>
      <c r="Q387" s="230"/>
      <c r="R387" s="230"/>
      <c r="S387" s="230"/>
      <c r="T387" s="230"/>
      <c r="U387" s="230"/>
      <c r="V387" s="230"/>
      <c r="W387" s="230"/>
      <c r="X387" s="230"/>
      <c r="Y387" s="230"/>
      <c r="Z387" s="230"/>
      <c r="AA387" s="230"/>
      <c r="AB387" s="230"/>
      <c r="AC387" s="230"/>
      <c r="AD387" s="230"/>
      <c r="AE387" s="230"/>
      <c r="AF387" s="230"/>
      <c r="AG387" s="230"/>
      <c r="AH387" s="230"/>
      <c r="AI387" s="230"/>
      <c r="AJ387" s="230"/>
      <c r="AK387" s="230"/>
      <c r="AL387" s="230"/>
      <c r="AM387" s="230"/>
      <c r="AN387" s="230"/>
      <c r="AO387" s="230"/>
      <c r="AP387" s="230"/>
      <c r="AQ387" s="230"/>
      <c r="AR387" s="230"/>
      <c r="AS387" s="230"/>
      <c r="AT387" s="230"/>
      <c r="AU387" s="230"/>
      <c r="AV387" s="230"/>
      <c r="AW387" s="230"/>
      <c r="AX387" s="230"/>
      <c r="AY387" s="230"/>
      <c r="AZ387" s="230"/>
      <c r="BA387" s="230"/>
      <c r="BB387" s="230"/>
      <c r="BC387" s="230"/>
      <c r="BD387" s="230"/>
      <c r="BE387" s="230"/>
      <c r="BF387" s="230"/>
      <c r="BG387" s="230"/>
      <c r="BH387" s="230"/>
      <c r="BI387" s="230"/>
      <c r="BJ387" s="230"/>
      <c r="BK387" s="230"/>
      <c r="BL387" s="230"/>
      <c r="BM387" s="235">
        <v>23</v>
      </c>
    </row>
    <row r="388" spans="1:65">
      <c r="A388" s="30"/>
      <c r="B388" s="3" t="s">
        <v>269</v>
      </c>
      <c r="C388" s="29"/>
      <c r="D388" s="228">
        <v>0</v>
      </c>
      <c r="E388" s="229"/>
      <c r="F388" s="230"/>
      <c r="G388" s="230"/>
      <c r="H388" s="230"/>
      <c r="I388" s="230"/>
      <c r="J388" s="230"/>
      <c r="K388" s="230"/>
      <c r="L388" s="230"/>
      <c r="M388" s="230"/>
      <c r="N388" s="230"/>
      <c r="O388" s="230"/>
      <c r="P388" s="230"/>
      <c r="Q388" s="230"/>
      <c r="R388" s="230"/>
      <c r="S388" s="230"/>
      <c r="T388" s="230"/>
      <c r="U388" s="230"/>
      <c r="V388" s="230"/>
      <c r="W388" s="230"/>
      <c r="X388" s="230"/>
      <c r="Y388" s="230"/>
      <c r="Z388" s="230"/>
      <c r="AA388" s="230"/>
      <c r="AB388" s="230"/>
      <c r="AC388" s="230"/>
      <c r="AD388" s="230"/>
      <c r="AE388" s="230"/>
      <c r="AF388" s="230"/>
      <c r="AG388" s="230"/>
      <c r="AH388" s="230"/>
      <c r="AI388" s="230"/>
      <c r="AJ388" s="230"/>
      <c r="AK388" s="230"/>
      <c r="AL388" s="230"/>
      <c r="AM388" s="230"/>
      <c r="AN388" s="230"/>
      <c r="AO388" s="230"/>
      <c r="AP388" s="230"/>
      <c r="AQ388" s="230"/>
      <c r="AR388" s="230"/>
      <c r="AS388" s="230"/>
      <c r="AT388" s="230"/>
      <c r="AU388" s="230"/>
      <c r="AV388" s="230"/>
      <c r="AW388" s="230"/>
      <c r="AX388" s="230"/>
      <c r="AY388" s="230"/>
      <c r="AZ388" s="230"/>
      <c r="BA388" s="230"/>
      <c r="BB388" s="230"/>
      <c r="BC388" s="230"/>
      <c r="BD388" s="230"/>
      <c r="BE388" s="230"/>
      <c r="BF388" s="230"/>
      <c r="BG388" s="230"/>
      <c r="BH388" s="230"/>
      <c r="BI388" s="230"/>
      <c r="BJ388" s="230"/>
      <c r="BK388" s="230"/>
      <c r="BL388" s="230"/>
      <c r="BM388" s="235">
        <v>38</v>
      </c>
    </row>
    <row r="389" spans="1:65">
      <c r="A389" s="30"/>
      <c r="B389" s="3" t="s">
        <v>87</v>
      </c>
      <c r="C389" s="29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270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271</v>
      </c>
      <c r="C391" s="47"/>
      <c r="D391" s="45" t="s">
        <v>272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679</v>
      </c>
      <c r="BM393" s="28" t="s">
        <v>328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347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353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1">
        <v>9.74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9.77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4</v>
      </c>
    </row>
    <row r="400" spans="1:65">
      <c r="A400" s="30"/>
      <c r="B400" s="20" t="s">
        <v>267</v>
      </c>
      <c r="C400" s="12"/>
      <c r="D400" s="22">
        <v>9.754999999999999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268</v>
      </c>
      <c r="C401" s="29"/>
      <c r="D401" s="11">
        <v>9.754999999999999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9.7550000000000008</v>
      </c>
    </row>
    <row r="402" spans="1:65">
      <c r="A402" s="30"/>
      <c r="B402" s="3" t="s">
        <v>269</v>
      </c>
      <c r="C402" s="29"/>
      <c r="D402" s="23">
        <v>2.1213203435595972E-2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87</v>
      </c>
      <c r="C403" s="29"/>
      <c r="D403" s="13">
        <v>2.1745979944229601E-3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270</v>
      </c>
      <c r="C404" s="29"/>
      <c r="D404" s="13">
        <v>-2.2204460492503131E-16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271</v>
      </c>
      <c r="C405" s="47"/>
      <c r="D405" s="45" t="s">
        <v>272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680</v>
      </c>
      <c r="BM407" s="28" t="s">
        <v>328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347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112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353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7">
        <v>164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30"/>
      <c r="B413" s="19">
        <v>1</v>
      </c>
      <c r="C413" s="9">
        <v>2</v>
      </c>
      <c r="D413" s="223">
        <v>165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34</v>
      </c>
    </row>
    <row r="414" spans="1:65">
      <c r="A414" s="30"/>
      <c r="B414" s="20" t="s">
        <v>267</v>
      </c>
      <c r="C414" s="12"/>
      <c r="D414" s="227">
        <v>164.5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30"/>
      <c r="B415" s="3" t="s">
        <v>268</v>
      </c>
      <c r="C415" s="29"/>
      <c r="D415" s="223">
        <v>164.5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164.5</v>
      </c>
    </row>
    <row r="416" spans="1:65">
      <c r="A416" s="30"/>
      <c r="B416" s="3" t="s">
        <v>269</v>
      </c>
      <c r="C416" s="29"/>
      <c r="D416" s="223">
        <v>0.70710678118654757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40</v>
      </c>
    </row>
    <row r="417" spans="1:65">
      <c r="A417" s="30"/>
      <c r="B417" s="3" t="s">
        <v>87</v>
      </c>
      <c r="C417" s="29"/>
      <c r="D417" s="13">
        <v>4.2985214661796205E-3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270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271</v>
      </c>
      <c r="C419" s="47"/>
      <c r="D419" s="45" t="s">
        <v>272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681</v>
      </c>
      <c r="BM421" s="28" t="s">
        <v>328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347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112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353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8" t="s">
        <v>106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1">
        <v>1</v>
      </c>
    </row>
    <row r="427" spans="1:65">
      <c r="A427" s="30"/>
      <c r="B427" s="19">
        <v>1</v>
      </c>
      <c r="C427" s="9">
        <v>2</v>
      </c>
      <c r="D427" s="213" t="s">
        <v>106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1">
        <v>2</v>
      </c>
    </row>
    <row r="428" spans="1:65">
      <c r="A428" s="30"/>
      <c r="B428" s="20" t="s">
        <v>267</v>
      </c>
      <c r="C428" s="12"/>
      <c r="D428" s="215" t="s">
        <v>750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1">
        <v>16</v>
      </c>
    </row>
    <row r="429" spans="1:65">
      <c r="A429" s="30"/>
      <c r="B429" s="3" t="s">
        <v>268</v>
      </c>
      <c r="C429" s="29"/>
      <c r="D429" s="23" t="s">
        <v>750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1" t="s">
        <v>106</v>
      </c>
    </row>
    <row r="430" spans="1:65">
      <c r="A430" s="30"/>
      <c r="B430" s="3" t="s">
        <v>269</v>
      </c>
      <c r="C430" s="29"/>
      <c r="D430" s="23" t="s">
        <v>750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1">
        <v>41</v>
      </c>
    </row>
    <row r="431" spans="1:65">
      <c r="A431" s="30"/>
      <c r="B431" s="3" t="s">
        <v>87</v>
      </c>
      <c r="C431" s="29"/>
      <c r="D431" s="13" t="s">
        <v>750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270</v>
      </c>
      <c r="C432" s="29"/>
      <c r="D432" s="13" t="s">
        <v>750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271</v>
      </c>
      <c r="C433" s="47"/>
      <c r="D433" s="45" t="s">
        <v>272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682</v>
      </c>
      <c r="BM435" s="28" t="s">
        <v>328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347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112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353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0.4</v>
      </c>
      <c r="E440" s="15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0.4</v>
      </c>
      <c r="E441" s="15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267</v>
      </c>
      <c r="C442" s="12"/>
      <c r="D442" s="22">
        <v>0.4</v>
      </c>
      <c r="E442" s="15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268</v>
      </c>
      <c r="C443" s="29"/>
      <c r="D443" s="11">
        <v>0.4</v>
      </c>
      <c r="E443" s="15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0.4</v>
      </c>
    </row>
    <row r="444" spans="1:65">
      <c r="A444" s="30"/>
      <c r="B444" s="3" t="s">
        <v>269</v>
      </c>
      <c r="C444" s="29"/>
      <c r="D444" s="23">
        <v>0</v>
      </c>
      <c r="E444" s="15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87</v>
      </c>
      <c r="C445" s="29"/>
      <c r="D445" s="13">
        <v>0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270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271</v>
      </c>
      <c r="C447" s="47"/>
      <c r="D447" s="45" t="s">
        <v>272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683</v>
      </c>
      <c r="BM449" s="28" t="s">
        <v>328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347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112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353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1">
        <v>8.1999999999999993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8.4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267</v>
      </c>
      <c r="C456" s="12"/>
      <c r="D456" s="22">
        <v>8.3000000000000007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268</v>
      </c>
      <c r="C457" s="29"/>
      <c r="D457" s="11">
        <v>8.3000000000000007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8.3000000000000007</v>
      </c>
    </row>
    <row r="458" spans="1:65">
      <c r="A458" s="30"/>
      <c r="B458" s="3" t="s">
        <v>269</v>
      </c>
      <c r="C458" s="29"/>
      <c r="D458" s="23">
        <v>0.14142135623731025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87</v>
      </c>
      <c r="C459" s="29"/>
      <c r="D459" s="13">
        <v>1.703871761895304E-2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270</v>
      </c>
      <c r="C460" s="29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271</v>
      </c>
      <c r="C461" s="47"/>
      <c r="D461" s="45" t="s">
        <v>272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684</v>
      </c>
      <c r="BM463" s="28" t="s">
        <v>328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347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353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9" t="s">
        <v>104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104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267</v>
      </c>
      <c r="C470" s="12"/>
      <c r="D470" s="22" t="s">
        <v>750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 t="s">
        <v>750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269</v>
      </c>
      <c r="C472" s="29"/>
      <c r="D472" s="23" t="s">
        <v>750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87</v>
      </c>
      <c r="C473" s="29"/>
      <c r="D473" s="13" t="s">
        <v>750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270</v>
      </c>
      <c r="C474" s="29"/>
      <c r="D474" s="13" t="s">
        <v>750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271</v>
      </c>
      <c r="C475" s="47"/>
      <c r="D475" s="45" t="s">
        <v>272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685</v>
      </c>
      <c r="BM477" s="28" t="s">
        <v>328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347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112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353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7.9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7.8600000000000012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267</v>
      </c>
      <c r="C484" s="12"/>
      <c r="D484" s="22">
        <v>7.8800000000000008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7.8800000000000008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7.88</v>
      </c>
    </row>
    <row r="486" spans="1:65">
      <c r="A486" s="30"/>
      <c r="B486" s="3" t="s">
        <v>269</v>
      </c>
      <c r="C486" s="29"/>
      <c r="D486" s="23">
        <v>2.8284271247461298E-2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87</v>
      </c>
      <c r="C487" s="29"/>
      <c r="D487" s="13">
        <v>3.5893745237895046E-3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270</v>
      </c>
      <c r="C488" s="29"/>
      <c r="D488" s="13">
        <v>2.2204460492503131E-16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271</v>
      </c>
      <c r="C489" s="47"/>
      <c r="D489" s="45" t="s">
        <v>272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686</v>
      </c>
      <c r="BM491" s="28" t="s">
        <v>328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347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112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353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">
        <v>4.4000000000000004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4.5999999999999996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13</v>
      </c>
    </row>
    <row r="498" spans="1:65">
      <c r="A498" s="30"/>
      <c r="B498" s="20" t="s">
        <v>267</v>
      </c>
      <c r="C498" s="12"/>
      <c r="D498" s="22">
        <v>4.5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268</v>
      </c>
      <c r="C499" s="29"/>
      <c r="D499" s="11">
        <v>4.5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4.5</v>
      </c>
    </row>
    <row r="500" spans="1:65">
      <c r="A500" s="30"/>
      <c r="B500" s="3" t="s">
        <v>269</v>
      </c>
      <c r="C500" s="29"/>
      <c r="D500" s="23">
        <v>0.141421356237309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87</v>
      </c>
      <c r="C501" s="29"/>
      <c r="D501" s="13">
        <v>3.1426968052735337E-2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270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271</v>
      </c>
      <c r="C503" s="47"/>
      <c r="D503" s="45" t="s">
        <v>272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687</v>
      </c>
      <c r="BM505" s="28" t="s">
        <v>328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347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112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353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7">
        <v>157</v>
      </c>
      <c r="E510" s="220"/>
      <c r="F510" s="221"/>
      <c r="G510" s="221"/>
      <c r="H510" s="221"/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  <c r="AJ510" s="221"/>
      <c r="AK510" s="221"/>
      <c r="AL510" s="221"/>
      <c r="AM510" s="221"/>
      <c r="AN510" s="221"/>
      <c r="AO510" s="221"/>
      <c r="AP510" s="221"/>
      <c r="AQ510" s="221"/>
      <c r="AR510" s="221"/>
      <c r="AS510" s="221"/>
      <c r="AT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G510" s="221"/>
      <c r="BH510" s="221"/>
      <c r="BI510" s="221"/>
      <c r="BJ510" s="221"/>
      <c r="BK510" s="221"/>
      <c r="BL510" s="221"/>
      <c r="BM510" s="222">
        <v>1</v>
      </c>
    </row>
    <row r="511" spans="1:65">
      <c r="A511" s="30"/>
      <c r="B511" s="19">
        <v>1</v>
      </c>
      <c r="C511" s="9">
        <v>2</v>
      </c>
      <c r="D511" s="223">
        <v>157</v>
      </c>
      <c r="E511" s="220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2">
        <v>14</v>
      </c>
    </row>
    <row r="512" spans="1:65">
      <c r="A512" s="30"/>
      <c r="B512" s="20" t="s">
        <v>267</v>
      </c>
      <c r="C512" s="12"/>
      <c r="D512" s="227">
        <v>157</v>
      </c>
      <c r="E512" s="220"/>
      <c r="F512" s="221"/>
      <c r="G512" s="221"/>
      <c r="H512" s="221"/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  <c r="AJ512" s="221"/>
      <c r="AK512" s="221"/>
      <c r="AL512" s="221"/>
      <c r="AM512" s="221"/>
      <c r="AN512" s="221"/>
      <c r="AO512" s="221"/>
      <c r="AP512" s="221"/>
      <c r="AQ512" s="221"/>
      <c r="AR512" s="221"/>
      <c r="AS512" s="221"/>
      <c r="AT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G512" s="221"/>
      <c r="BH512" s="221"/>
      <c r="BI512" s="221"/>
      <c r="BJ512" s="221"/>
      <c r="BK512" s="221"/>
      <c r="BL512" s="221"/>
      <c r="BM512" s="222">
        <v>16</v>
      </c>
    </row>
    <row r="513" spans="1:65">
      <c r="A513" s="30"/>
      <c r="B513" s="3" t="s">
        <v>268</v>
      </c>
      <c r="C513" s="29"/>
      <c r="D513" s="223">
        <v>157</v>
      </c>
      <c r="E513" s="220"/>
      <c r="F513" s="221"/>
      <c r="G513" s="221"/>
      <c r="H513" s="221"/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157</v>
      </c>
    </row>
    <row r="514" spans="1:65">
      <c r="A514" s="30"/>
      <c r="B514" s="3" t="s">
        <v>269</v>
      </c>
      <c r="C514" s="29"/>
      <c r="D514" s="223">
        <v>0</v>
      </c>
      <c r="E514" s="220"/>
      <c r="F514" s="221"/>
      <c r="G514" s="221"/>
      <c r="H514" s="221"/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30</v>
      </c>
    </row>
    <row r="515" spans="1:65">
      <c r="A515" s="30"/>
      <c r="B515" s="3" t="s">
        <v>87</v>
      </c>
      <c r="C515" s="29"/>
      <c r="D515" s="13">
        <v>0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270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271</v>
      </c>
      <c r="C517" s="47"/>
      <c r="D517" s="45" t="s">
        <v>272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688</v>
      </c>
      <c r="BM519" s="28" t="s">
        <v>328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347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353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1.1100000000000001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1.1000000000000001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267</v>
      </c>
      <c r="C526" s="12"/>
      <c r="D526" s="22">
        <v>1.105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1.105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1.105</v>
      </c>
    </row>
    <row r="528" spans="1:65">
      <c r="A528" s="30"/>
      <c r="B528" s="3" t="s">
        <v>269</v>
      </c>
      <c r="C528" s="29"/>
      <c r="D528" s="23">
        <v>7.0710678118654814E-3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87</v>
      </c>
      <c r="C529" s="29"/>
      <c r="D529" s="13">
        <v>6.3991563908284898E-3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270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271</v>
      </c>
      <c r="C531" s="47"/>
      <c r="D531" s="45" t="s">
        <v>272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689</v>
      </c>
      <c r="BM533" s="28" t="s">
        <v>328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347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112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353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>
        <v>1.1200000000000001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1.0900000000000001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267</v>
      </c>
      <c r="C540" s="12"/>
      <c r="D540" s="22">
        <v>1.105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>
        <v>1.105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1.105</v>
      </c>
    </row>
    <row r="542" spans="1:65">
      <c r="A542" s="30"/>
      <c r="B542" s="3" t="s">
        <v>269</v>
      </c>
      <c r="C542" s="29"/>
      <c r="D542" s="23">
        <v>2.1213203435596444E-2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87</v>
      </c>
      <c r="C543" s="29"/>
      <c r="D543" s="13">
        <v>1.9197469172485469E-2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270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271</v>
      </c>
      <c r="C545" s="47"/>
      <c r="D545" s="45" t="s">
        <v>272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690</v>
      </c>
      <c r="BM547" s="28" t="s">
        <v>328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347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112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353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9" t="s">
        <v>97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97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267</v>
      </c>
      <c r="C554" s="12"/>
      <c r="D554" s="22" t="s">
        <v>750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268</v>
      </c>
      <c r="C555" s="29"/>
      <c r="D555" s="11" t="s">
        <v>750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269</v>
      </c>
      <c r="C556" s="29"/>
      <c r="D556" s="23" t="s">
        <v>750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87</v>
      </c>
      <c r="C557" s="29"/>
      <c r="D557" s="13" t="s">
        <v>750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270</v>
      </c>
      <c r="C558" s="29"/>
      <c r="D558" s="13" t="s">
        <v>750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271</v>
      </c>
      <c r="C559" s="47"/>
      <c r="D559" s="45" t="s">
        <v>272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691</v>
      </c>
      <c r="BM561" s="28" t="s">
        <v>328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347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112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353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33">
        <v>15.400000000000002</v>
      </c>
      <c r="E566" s="229"/>
      <c r="F566" s="230"/>
      <c r="G566" s="230"/>
      <c r="H566" s="230"/>
      <c r="I566" s="230"/>
      <c r="J566" s="230"/>
      <c r="K566" s="230"/>
      <c r="L566" s="230"/>
      <c r="M566" s="230"/>
      <c r="N566" s="230"/>
      <c r="O566" s="230"/>
      <c r="P566" s="230"/>
      <c r="Q566" s="230"/>
      <c r="R566" s="230"/>
      <c r="S566" s="230"/>
      <c r="T566" s="230"/>
      <c r="U566" s="230"/>
      <c r="V566" s="230"/>
      <c r="W566" s="230"/>
      <c r="X566" s="230"/>
      <c r="Y566" s="230"/>
      <c r="Z566" s="230"/>
      <c r="AA566" s="230"/>
      <c r="AB566" s="230"/>
      <c r="AC566" s="230"/>
      <c r="AD566" s="230"/>
      <c r="AE566" s="230"/>
      <c r="AF566" s="230"/>
      <c r="AG566" s="230"/>
      <c r="AH566" s="230"/>
      <c r="AI566" s="230"/>
      <c r="AJ566" s="230"/>
      <c r="AK566" s="230"/>
      <c r="AL566" s="230"/>
      <c r="AM566" s="230"/>
      <c r="AN566" s="230"/>
      <c r="AO566" s="230"/>
      <c r="AP566" s="230"/>
      <c r="AQ566" s="230"/>
      <c r="AR566" s="230"/>
      <c r="AS566" s="230"/>
      <c r="AT566" s="230"/>
      <c r="AU566" s="230"/>
      <c r="AV566" s="230"/>
      <c r="AW566" s="230"/>
      <c r="AX566" s="230"/>
      <c r="AY566" s="230"/>
      <c r="AZ566" s="230"/>
      <c r="BA566" s="230"/>
      <c r="BB566" s="230"/>
      <c r="BC566" s="230"/>
      <c r="BD566" s="230"/>
      <c r="BE566" s="230"/>
      <c r="BF566" s="230"/>
      <c r="BG566" s="230"/>
      <c r="BH566" s="230"/>
      <c r="BI566" s="230"/>
      <c r="BJ566" s="230"/>
      <c r="BK566" s="230"/>
      <c r="BL566" s="230"/>
      <c r="BM566" s="235">
        <v>1</v>
      </c>
    </row>
    <row r="567" spans="1:65">
      <c r="A567" s="30"/>
      <c r="B567" s="19">
        <v>1</v>
      </c>
      <c r="C567" s="9">
        <v>2</v>
      </c>
      <c r="D567" s="228">
        <v>15.2</v>
      </c>
      <c r="E567" s="229"/>
      <c r="F567" s="230"/>
      <c r="G567" s="230"/>
      <c r="H567" s="230"/>
      <c r="I567" s="230"/>
      <c r="J567" s="230"/>
      <c r="K567" s="230"/>
      <c r="L567" s="230"/>
      <c r="M567" s="230"/>
      <c r="N567" s="230"/>
      <c r="O567" s="230"/>
      <c r="P567" s="230"/>
      <c r="Q567" s="230"/>
      <c r="R567" s="230"/>
      <c r="S567" s="230"/>
      <c r="T567" s="230"/>
      <c r="U567" s="230"/>
      <c r="V567" s="230"/>
      <c r="W567" s="230"/>
      <c r="X567" s="230"/>
      <c r="Y567" s="230"/>
      <c r="Z567" s="230"/>
      <c r="AA567" s="230"/>
      <c r="AB567" s="230"/>
      <c r="AC567" s="230"/>
      <c r="AD567" s="230"/>
      <c r="AE567" s="230"/>
      <c r="AF567" s="230"/>
      <c r="AG567" s="230"/>
      <c r="AH567" s="230"/>
      <c r="AI567" s="230"/>
      <c r="AJ567" s="230"/>
      <c r="AK567" s="230"/>
      <c r="AL567" s="230"/>
      <c r="AM567" s="230"/>
      <c r="AN567" s="230"/>
      <c r="AO567" s="230"/>
      <c r="AP567" s="230"/>
      <c r="AQ567" s="230"/>
      <c r="AR567" s="230"/>
      <c r="AS567" s="230"/>
      <c r="AT567" s="230"/>
      <c r="AU567" s="230"/>
      <c r="AV567" s="230"/>
      <c r="AW567" s="230"/>
      <c r="AX567" s="230"/>
      <c r="AY567" s="230"/>
      <c r="AZ567" s="230"/>
      <c r="BA567" s="230"/>
      <c r="BB567" s="230"/>
      <c r="BC567" s="230"/>
      <c r="BD567" s="230"/>
      <c r="BE567" s="230"/>
      <c r="BF567" s="230"/>
      <c r="BG567" s="230"/>
      <c r="BH567" s="230"/>
      <c r="BI567" s="230"/>
      <c r="BJ567" s="230"/>
      <c r="BK567" s="230"/>
      <c r="BL567" s="230"/>
      <c r="BM567" s="235">
        <v>28</v>
      </c>
    </row>
    <row r="568" spans="1:65">
      <c r="A568" s="30"/>
      <c r="B568" s="20" t="s">
        <v>267</v>
      </c>
      <c r="C568" s="12"/>
      <c r="D568" s="238">
        <v>15.3</v>
      </c>
      <c r="E568" s="229"/>
      <c r="F568" s="230"/>
      <c r="G568" s="230"/>
      <c r="H568" s="230"/>
      <c r="I568" s="230"/>
      <c r="J568" s="230"/>
      <c r="K568" s="230"/>
      <c r="L568" s="230"/>
      <c r="M568" s="230"/>
      <c r="N568" s="230"/>
      <c r="O568" s="230"/>
      <c r="P568" s="230"/>
      <c r="Q568" s="230"/>
      <c r="R568" s="230"/>
      <c r="S568" s="230"/>
      <c r="T568" s="230"/>
      <c r="U568" s="230"/>
      <c r="V568" s="230"/>
      <c r="W568" s="230"/>
      <c r="X568" s="230"/>
      <c r="Y568" s="230"/>
      <c r="Z568" s="230"/>
      <c r="AA568" s="230"/>
      <c r="AB568" s="230"/>
      <c r="AC568" s="230"/>
      <c r="AD568" s="230"/>
      <c r="AE568" s="230"/>
      <c r="AF568" s="230"/>
      <c r="AG568" s="230"/>
      <c r="AH568" s="230"/>
      <c r="AI568" s="230"/>
      <c r="AJ568" s="230"/>
      <c r="AK568" s="230"/>
      <c r="AL568" s="230"/>
      <c r="AM568" s="230"/>
      <c r="AN568" s="230"/>
      <c r="AO568" s="230"/>
      <c r="AP568" s="230"/>
      <c r="AQ568" s="230"/>
      <c r="AR568" s="230"/>
      <c r="AS568" s="230"/>
      <c r="AT568" s="230"/>
      <c r="AU568" s="230"/>
      <c r="AV568" s="230"/>
      <c r="AW568" s="230"/>
      <c r="AX568" s="230"/>
      <c r="AY568" s="230"/>
      <c r="AZ568" s="230"/>
      <c r="BA568" s="230"/>
      <c r="BB568" s="230"/>
      <c r="BC568" s="230"/>
      <c r="BD568" s="230"/>
      <c r="BE568" s="230"/>
      <c r="BF568" s="230"/>
      <c r="BG568" s="230"/>
      <c r="BH568" s="230"/>
      <c r="BI568" s="230"/>
      <c r="BJ568" s="230"/>
      <c r="BK568" s="230"/>
      <c r="BL568" s="230"/>
      <c r="BM568" s="235">
        <v>16</v>
      </c>
    </row>
    <row r="569" spans="1:65">
      <c r="A569" s="30"/>
      <c r="B569" s="3" t="s">
        <v>268</v>
      </c>
      <c r="C569" s="29"/>
      <c r="D569" s="228">
        <v>15.3</v>
      </c>
      <c r="E569" s="229"/>
      <c r="F569" s="230"/>
      <c r="G569" s="230"/>
      <c r="H569" s="230"/>
      <c r="I569" s="230"/>
      <c r="J569" s="230"/>
      <c r="K569" s="230"/>
      <c r="L569" s="230"/>
      <c r="M569" s="230"/>
      <c r="N569" s="230"/>
      <c r="O569" s="230"/>
      <c r="P569" s="230"/>
      <c r="Q569" s="230"/>
      <c r="R569" s="230"/>
      <c r="S569" s="230"/>
      <c r="T569" s="230"/>
      <c r="U569" s="230"/>
      <c r="V569" s="230"/>
      <c r="W569" s="230"/>
      <c r="X569" s="230"/>
      <c r="Y569" s="230"/>
      <c r="Z569" s="230"/>
      <c r="AA569" s="230"/>
      <c r="AB569" s="230"/>
      <c r="AC569" s="230"/>
      <c r="AD569" s="230"/>
      <c r="AE569" s="230"/>
      <c r="AF569" s="230"/>
      <c r="AG569" s="230"/>
      <c r="AH569" s="230"/>
      <c r="AI569" s="230"/>
      <c r="AJ569" s="230"/>
      <c r="AK569" s="230"/>
      <c r="AL569" s="230"/>
      <c r="AM569" s="230"/>
      <c r="AN569" s="230"/>
      <c r="AO569" s="230"/>
      <c r="AP569" s="230"/>
      <c r="AQ569" s="230"/>
      <c r="AR569" s="230"/>
      <c r="AS569" s="230"/>
      <c r="AT569" s="230"/>
      <c r="AU569" s="230"/>
      <c r="AV569" s="230"/>
      <c r="AW569" s="230"/>
      <c r="AX569" s="230"/>
      <c r="AY569" s="230"/>
      <c r="AZ569" s="230"/>
      <c r="BA569" s="230"/>
      <c r="BB569" s="230"/>
      <c r="BC569" s="230"/>
      <c r="BD569" s="230"/>
      <c r="BE569" s="230"/>
      <c r="BF569" s="230"/>
      <c r="BG569" s="230"/>
      <c r="BH569" s="230"/>
      <c r="BI569" s="230"/>
      <c r="BJ569" s="230"/>
      <c r="BK569" s="230"/>
      <c r="BL569" s="230"/>
      <c r="BM569" s="235">
        <v>15.3</v>
      </c>
    </row>
    <row r="570" spans="1:65">
      <c r="A570" s="30"/>
      <c r="B570" s="3" t="s">
        <v>269</v>
      </c>
      <c r="C570" s="29"/>
      <c r="D570" s="228">
        <v>0.14142135623731153</v>
      </c>
      <c r="E570" s="229"/>
      <c r="F570" s="230"/>
      <c r="G570" s="230"/>
      <c r="H570" s="230"/>
      <c r="I570" s="230"/>
      <c r="J570" s="230"/>
      <c r="K570" s="230"/>
      <c r="L570" s="230"/>
      <c r="M570" s="230"/>
      <c r="N570" s="230"/>
      <c r="O570" s="230"/>
      <c r="P570" s="230"/>
      <c r="Q570" s="230"/>
      <c r="R570" s="230"/>
      <c r="S570" s="230"/>
      <c r="T570" s="230"/>
      <c r="U570" s="230"/>
      <c r="V570" s="230"/>
      <c r="W570" s="230"/>
      <c r="X570" s="230"/>
      <c r="Y570" s="230"/>
      <c r="Z570" s="230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5">
        <v>34</v>
      </c>
    </row>
    <row r="571" spans="1:65">
      <c r="A571" s="30"/>
      <c r="B571" s="3" t="s">
        <v>87</v>
      </c>
      <c r="C571" s="29"/>
      <c r="D571" s="13">
        <v>9.2432258978634978E-3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270</v>
      </c>
      <c r="C572" s="29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271</v>
      </c>
      <c r="C573" s="47"/>
      <c r="D573" s="45" t="s">
        <v>272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692</v>
      </c>
      <c r="BM575" s="28" t="s">
        <v>328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347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112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353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7">
        <v>0.374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1">
        <v>1</v>
      </c>
    </row>
    <row r="581" spans="1:65">
      <c r="A581" s="30"/>
      <c r="B581" s="19">
        <v>1</v>
      </c>
      <c r="C581" s="9">
        <v>2</v>
      </c>
      <c r="D581" s="23">
        <v>0.374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1">
        <v>29</v>
      </c>
    </row>
    <row r="582" spans="1:65">
      <c r="A582" s="30"/>
      <c r="B582" s="20" t="s">
        <v>267</v>
      </c>
      <c r="C582" s="12"/>
      <c r="D582" s="215">
        <v>0.374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1">
        <v>16</v>
      </c>
    </row>
    <row r="583" spans="1:65">
      <c r="A583" s="30"/>
      <c r="B583" s="3" t="s">
        <v>268</v>
      </c>
      <c r="C583" s="29"/>
      <c r="D583" s="23">
        <v>0.374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>
        <v>0.374</v>
      </c>
    </row>
    <row r="584" spans="1:65">
      <c r="A584" s="30"/>
      <c r="B584" s="3" t="s">
        <v>269</v>
      </c>
      <c r="C584" s="29"/>
      <c r="D584" s="23">
        <v>0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35</v>
      </c>
    </row>
    <row r="585" spans="1:65">
      <c r="A585" s="30"/>
      <c r="B585" s="3" t="s">
        <v>87</v>
      </c>
      <c r="C585" s="29"/>
      <c r="D585" s="13">
        <v>0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270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271</v>
      </c>
      <c r="C587" s="47"/>
      <c r="D587" s="45" t="s">
        <v>272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693</v>
      </c>
      <c r="BM589" s="28" t="s">
        <v>328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347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353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1">
        <v>0.8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0.8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267</v>
      </c>
      <c r="C596" s="12"/>
      <c r="D596" s="22">
        <v>0.8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0.8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0.8</v>
      </c>
    </row>
    <row r="598" spans="1:65">
      <c r="A598" s="30"/>
      <c r="B598" s="3" t="s">
        <v>269</v>
      </c>
      <c r="C598" s="29"/>
      <c r="D598" s="23">
        <v>0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87</v>
      </c>
      <c r="C599" s="29"/>
      <c r="D599" s="13">
        <v>0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270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271</v>
      </c>
      <c r="C601" s="47"/>
      <c r="D601" s="45" t="s">
        <v>272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694</v>
      </c>
      <c r="BM603" s="28" t="s">
        <v>328</v>
      </c>
    </row>
    <row r="604" spans="1:65" ht="15">
      <c r="A604" s="25" t="s">
        <v>65</v>
      </c>
      <c r="B604" s="18" t="s">
        <v>110</v>
      </c>
      <c r="C604" s="15" t="s">
        <v>111</v>
      </c>
      <c r="D604" s="16" t="s">
        <v>347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112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353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1">
        <v>0.45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0.43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267</v>
      </c>
      <c r="C610" s="12"/>
      <c r="D610" s="22">
        <v>0.44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0.44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0.44</v>
      </c>
    </row>
    <row r="612" spans="1:65">
      <c r="A612" s="30"/>
      <c r="B612" s="3" t="s">
        <v>269</v>
      </c>
      <c r="C612" s="29"/>
      <c r="D612" s="23">
        <v>1.4142135623730963E-2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87</v>
      </c>
      <c r="C613" s="29"/>
      <c r="D613" s="13">
        <v>3.2141217326661281E-2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270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271</v>
      </c>
      <c r="C615" s="47"/>
      <c r="D615" s="45" t="s">
        <v>272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695</v>
      </c>
      <c r="BM617" s="28" t="s">
        <v>328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347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112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353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1">
        <v>4.7300000000000004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4.66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267</v>
      </c>
      <c r="C624" s="12"/>
      <c r="D624" s="22">
        <v>4.6950000000000003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268</v>
      </c>
      <c r="C625" s="29"/>
      <c r="D625" s="11">
        <v>4.6950000000000003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4.6950000000000003</v>
      </c>
    </row>
    <row r="626" spans="1:65">
      <c r="A626" s="30"/>
      <c r="B626" s="3" t="s">
        <v>269</v>
      </c>
      <c r="C626" s="29"/>
      <c r="D626" s="23">
        <v>4.9497474683058526E-2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87</v>
      </c>
      <c r="C627" s="29"/>
      <c r="D627" s="13">
        <v>1.054259311673238E-2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270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271</v>
      </c>
      <c r="C629" s="47"/>
      <c r="D629" s="45" t="s">
        <v>272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696</v>
      </c>
      <c r="BM631" s="28" t="s">
        <v>328</v>
      </c>
    </row>
    <row r="632" spans="1:65" ht="15">
      <c r="A632" s="25" t="s">
        <v>66</v>
      </c>
      <c r="B632" s="18" t="s">
        <v>110</v>
      </c>
      <c r="C632" s="15" t="s">
        <v>111</v>
      </c>
      <c r="D632" s="16" t="s">
        <v>347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112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353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7">
        <v>64</v>
      </c>
      <c r="E636" s="220"/>
      <c r="F636" s="221"/>
      <c r="G636" s="221"/>
      <c r="H636" s="221"/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  <c r="AJ636" s="221"/>
      <c r="AK636" s="221"/>
      <c r="AL636" s="221"/>
      <c r="AM636" s="221"/>
      <c r="AN636" s="221"/>
      <c r="AO636" s="221"/>
      <c r="AP636" s="221"/>
      <c r="AQ636" s="221"/>
      <c r="AR636" s="221"/>
      <c r="AS636" s="221"/>
      <c r="AT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G636" s="221"/>
      <c r="BH636" s="221"/>
      <c r="BI636" s="221"/>
      <c r="BJ636" s="221"/>
      <c r="BK636" s="221"/>
      <c r="BL636" s="221"/>
      <c r="BM636" s="222">
        <v>1</v>
      </c>
    </row>
    <row r="637" spans="1:65">
      <c r="A637" s="30"/>
      <c r="B637" s="19">
        <v>1</v>
      </c>
      <c r="C637" s="9">
        <v>2</v>
      </c>
      <c r="D637" s="223">
        <v>64.599999999999994</v>
      </c>
      <c r="E637" s="220"/>
      <c r="F637" s="221"/>
      <c r="G637" s="221"/>
      <c r="H637" s="221"/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  <c r="AJ637" s="221"/>
      <c r="AK637" s="221"/>
      <c r="AL637" s="221"/>
      <c r="AM637" s="221"/>
      <c r="AN637" s="221"/>
      <c r="AO637" s="221"/>
      <c r="AP637" s="221"/>
      <c r="AQ637" s="221"/>
      <c r="AR637" s="221"/>
      <c r="AS637" s="221"/>
      <c r="AT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G637" s="221"/>
      <c r="BH637" s="221"/>
      <c r="BI637" s="221"/>
      <c r="BJ637" s="221"/>
      <c r="BK637" s="221"/>
      <c r="BL637" s="221"/>
      <c r="BM637" s="222">
        <v>16</v>
      </c>
    </row>
    <row r="638" spans="1:65">
      <c r="A638" s="30"/>
      <c r="B638" s="20" t="s">
        <v>267</v>
      </c>
      <c r="C638" s="12"/>
      <c r="D638" s="227">
        <v>64.3</v>
      </c>
      <c r="E638" s="220"/>
      <c r="F638" s="221"/>
      <c r="G638" s="221"/>
      <c r="H638" s="221"/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  <c r="AJ638" s="221"/>
      <c r="AK638" s="221"/>
      <c r="AL638" s="221"/>
      <c r="AM638" s="221"/>
      <c r="AN638" s="221"/>
      <c r="AO638" s="221"/>
      <c r="AP638" s="221"/>
      <c r="AQ638" s="221"/>
      <c r="AR638" s="221"/>
      <c r="AS638" s="221"/>
      <c r="AT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G638" s="221"/>
      <c r="BH638" s="221"/>
      <c r="BI638" s="221"/>
      <c r="BJ638" s="221"/>
      <c r="BK638" s="221"/>
      <c r="BL638" s="221"/>
      <c r="BM638" s="222">
        <v>16</v>
      </c>
    </row>
    <row r="639" spans="1:65">
      <c r="A639" s="30"/>
      <c r="B639" s="3" t="s">
        <v>268</v>
      </c>
      <c r="C639" s="29"/>
      <c r="D639" s="223">
        <v>64.3</v>
      </c>
      <c r="E639" s="220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  <c r="AJ639" s="221"/>
      <c r="AK639" s="221"/>
      <c r="AL639" s="221"/>
      <c r="AM639" s="221"/>
      <c r="AN639" s="221"/>
      <c r="AO639" s="221"/>
      <c r="AP639" s="221"/>
      <c r="AQ639" s="221"/>
      <c r="AR639" s="221"/>
      <c r="AS639" s="221"/>
      <c r="AT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G639" s="221"/>
      <c r="BH639" s="221"/>
      <c r="BI639" s="221"/>
      <c r="BJ639" s="221"/>
      <c r="BK639" s="221"/>
      <c r="BL639" s="221"/>
      <c r="BM639" s="222">
        <v>64.3</v>
      </c>
    </row>
    <row r="640" spans="1:65">
      <c r="A640" s="30"/>
      <c r="B640" s="3" t="s">
        <v>269</v>
      </c>
      <c r="C640" s="29"/>
      <c r="D640" s="223">
        <v>0.42426406871192446</v>
      </c>
      <c r="E640" s="220"/>
      <c r="F640" s="221"/>
      <c r="G640" s="221"/>
      <c r="H640" s="221"/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  <c r="AJ640" s="221"/>
      <c r="AK640" s="221"/>
      <c r="AL640" s="221"/>
      <c r="AM640" s="221"/>
      <c r="AN640" s="221"/>
      <c r="AO640" s="221"/>
      <c r="AP640" s="221"/>
      <c r="AQ640" s="221"/>
      <c r="AR640" s="221"/>
      <c r="AS640" s="221"/>
      <c r="AT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G640" s="221"/>
      <c r="BH640" s="221"/>
      <c r="BI640" s="221"/>
      <c r="BJ640" s="221"/>
      <c r="BK640" s="221"/>
      <c r="BL640" s="221"/>
      <c r="BM640" s="222">
        <v>39</v>
      </c>
    </row>
    <row r="641" spans="1:65">
      <c r="A641" s="30"/>
      <c r="B641" s="3" t="s">
        <v>87</v>
      </c>
      <c r="C641" s="29"/>
      <c r="D641" s="13">
        <v>6.59819702506881E-3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270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271</v>
      </c>
      <c r="C643" s="47"/>
      <c r="D643" s="45" t="s">
        <v>272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697</v>
      </c>
      <c r="BM645" s="28" t="s">
        <v>328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347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353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33">
        <v>17.5</v>
      </c>
      <c r="E650" s="229"/>
      <c r="F650" s="230"/>
      <c r="G650" s="230"/>
      <c r="H650" s="230"/>
      <c r="I650" s="230"/>
      <c r="J650" s="230"/>
      <c r="K650" s="230"/>
      <c r="L650" s="230"/>
      <c r="M650" s="230"/>
      <c r="N650" s="230"/>
      <c r="O650" s="230"/>
      <c r="P650" s="230"/>
      <c r="Q650" s="230"/>
      <c r="R650" s="230"/>
      <c r="S650" s="230"/>
      <c r="T650" s="230"/>
      <c r="U650" s="230"/>
      <c r="V650" s="230"/>
      <c r="W650" s="230"/>
      <c r="X650" s="230"/>
      <c r="Y650" s="230"/>
      <c r="Z650" s="230"/>
      <c r="AA650" s="230"/>
      <c r="AB650" s="230"/>
      <c r="AC650" s="230"/>
      <c r="AD650" s="230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5">
        <v>1</v>
      </c>
    </row>
    <row r="651" spans="1:65">
      <c r="A651" s="30"/>
      <c r="B651" s="19">
        <v>1</v>
      </c>
      <c r="C651" s="9">
        <v>2</v>
      </c>
      <c r="D651" s="228">
        <v>17.5</v>
      </c>
      <c r="E651" s="229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0"/>
      <c r="AB651" s="230"/>
      <c r="AC651" s="230"/>
      <c r="AD651" s="230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5">
        <v>34</v>
      </c>
    </row>
    <row r="652" spans="1:65">
      <c r="A652" s="30"/>
      <c r="B652" s="20" t="s">
        <v>267</v>
      </c>
      <c r="C652" s="12"/>
      <c r="D652" s="238">
        <v>17.5</v>
      </c>
      <c r="E652" s="229"/>
      <c r="F652" s="230"/>
      <c r="G652" s="230"/>
      <c r="H652" s="230"/>
      <c r="I652" s="230"/>
      <c r="J652" s="230"/>
      <c r="K652" s="230"/>
      <c r="L652" s="230"/>
      <c r="M652" s="230"/>
      <c r="N652" s="230"/>
      <c r="O652" s="230"/>
      <c r="P652" s="230"/>
      <c r="Q652" s="230"/>
      <c r="R652" s="230"/>
      <c r="S652" s="230"/>
      <c r="T652" s="230"/>
      <c r="U652" s="230"/>
      <c r="V652" s="230"/>
      <c r="W652" s="230"/>
      <c r="X652" s="230"/>
      <c r="Y652" s="230"/>
      <c r="Z652" s="230"/>
      <c r="AA652" s="230"/>
      <c r="AB652" s="230"/>
      <c r="AC652" s="230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5">
        <v>16</v>
      </c>
    </row>
    <row r="653" spans="1:65">
      <c r="A653" s="30"/>
      <c r="B653" s="3" t="s">
        <v>268</v>
      </c>
      <c r="C653" s="29"/>
      <c r="D653" s="228">
        <v>17.5</v>
      </c>
      <c r="E653" s="229"/>
      <c r="F653" s="230"/>
      <c r="G653" s="230"/>
      <c r="H653" s="230"/>
      <c r="I653" s="230"/>
      <c r="J653" s="230"/>
      <c r="K653" s="230"/>
      <c r="L653" s="230"/>
      <c r="M653" s="230"/>
      <c r="N653" s="230"/>
      <c r="O653" s="230"/>
      <c r="P653" s="230"/>
      <c r="Q653" s="230"/>
      <c r="R653" s="230"/>
      <c r="S653" s="230"/>
      <c r="T653" s="230"/>
      <c r="U653" s="230"/>
      <c r="V653" s="230"/>
      <c r="W653" s="230"/>
      <c r="X653" s="230"/>
      <c r="Y653" s="230"/>
      <c r="Z653" s="230"/>
      <c r="AA653" s="230"/>
      <c r="AB653" s="230"/>
      <c r="AC653" s="230"/>
      <c r="AD653" s="230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5">
        <v>17.5</v>
      </c>
    </row>
    <row r="654" spans="1:65">
      <c r="A654" s="30"/>
      <c r="B654" s="3" t="s">
        <v>269</v>
      </c>
      <c r="C654" s="29"/>
      <c r="D654" s="228">
        <v>0</v>
      </c>
      <c r="E654" s="229"/>
      <c r="F654" s="230"/>
      <c r="G654" s="230"/>
      <c r="H654" s="230"/>
      <c r="I654" s="230"/>
      <c r="J654" s="230"/>
      <c r="K654" s="230"/>
      <c r="L654" s="230"/>
      <c r="M654" s="230"/>
      <c r="N654" s="230"/>
      <c r="O654" s="230"/>
      <c r="P654" s="230"/>
      <c r="Q654" s="230"/>
      <c r="R654" s="230"/>
      <c r="S654" s="230"/>
      <c r="T654" s="230"/>
      <c r="U654" s="230"/>
      <c r="V654" s="230"/>
      <c r="W654" s="230"/>
      <c r="X654" s="230"/>
      <c r="Y654" s="230"/>
      <c r="Z654" s="230"/>
      <c r="AA654" s="230"/>
      <c r="AB654" s="230"/>
      <c r="AC654" s="230"/>
      <c r="AD654" s="230"/>
      <c r="AE654" s="230"/>
      <c r="AF654" s="230"/>
      <c r="AG654" s="230"/>
      <c r="AH654" s="230"/>
      <c r="AI654" s="230"/>
      <c r="AJ654" s="230"/>
      <c r="AK654" s="230"/>
      <c r="AL654" s="230"/>
      <c r="AM654" s="230"/>
      <c r="AN654" s="230"/>
      <c r="AO654" s="230"/>
      <c r="AP654" s="230"/>
      <c r="AQ654" s="230"/>
      <c r="AR654" s="230"/>
      <c r="AS654" s="230"/>
      <c r="AT654" s="230"/>
      <c r="AU654" s="230"/>
      <c r="AV654" s="230"/>
      <c r="AW654" s="230"/>
      <c r="AX654" s="230"/>
      <c r="AY654" s="230"/>
      <c r="AZ654" s="230"/>
      <c r="BA654" s="230"/>
      <c r="BB654" s="230"/>
      <c r="BC654" s="230"/>
      <c r="BD654" s="230"/>
      <c r="BE654" s="230"/>
      <c r="BF654" s="230"/>
      <c r="BG654" s="230"/>
      <c r="BH654" s="230"/>
      <c r="BI654" s="230"/>
      <c r="BJ654" s="230"/>
      <c r="BK654" s="230"/>
      <c r="BL654" s="230"/>
      <c r="BM654" s="235">
        <v>40</v>
      </c>
    </row>
    <row r="655" spans="1:65">
      <c r="A655" s="30"/>
      <c r="B655" s="3" t="s">
        <v>87</v>
      </c>
      <c r="C655" s="29"/>
      <c r="D655" s="13">
        <v>0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270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271</v>
      </c>
      <c r="C657" s="47"/>
      <c r="D657" s="45" t="s">
        <v>272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698</v>
      </c>
      <c r="BM659" s="28" t="s">
        <v>328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347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112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353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33">
        <v>30.800000000000004</v>
      </c>
      <c r="E664" s="229"/>
      <c r="F664" s="230"/>
      <c r="G664" s="230"/>
      <c r="H664" s="230"/>
      <c r="I664" s="230"/>
      <c r="J664" s="230"/>
      <c r="K664" s="230"/>
      <c r="L664" s="230"/>
      <c r="M664" s="230"/>
      <c r="N664" s="230"/>
      <c r="O664" s="230"/>
      <c r="P664" s="230"/>
      <c r="Q664" s="230"/>
      <c r="R664" s="230"/>
      <c r="S664" s="230"/>
      <c r="T664" s="230"/>
      <c r="U664" s="230"/>
      <c r="V664" s="230"/>
      <c r="W664" s="230"/>
      <c r="X664" s="230"/>
      <c r="Y664" s="230"/>
      <c r="Z664" s="230"/>
      <c r="AA664" s="230"/>
      <c r="AB664" s="230"/>
      <c r="AC664" s="230"/>
      <c r="AD664" s="230"/>
      <c r="AE664" s="230"/>
      <c r="AF664" s="230"/>
      <c r="AG664" s="230"/>
      <c r="AH664" s="230"/>
      <c r="AI664" s="230"/>
      <c r="AJ664" s="230"/>
      <c r="AK664" s="230"/>
      <c r="AL664" s="230"/>
      <c r="AM664" s="230"/>
      <c r="AN664" s="230"/>
      <c r="AO664" s="230"/>
      <c r="AP664" s="230"/>
      <c r="AQ664" s="230"/>
      <c r="AR664" s="230"/>
      <c r="AS664" s="230"/>
      <c r="AT664" s="230"/>
      <c r="AU664" s="230"/>
      <c r="AV664" s="230"/>
      <c r="AW664" s="230"/>
      <c r="AX664" s="230"/>
      <c r="AY664" s="230"/>
      <c r="AZ664" s="230"/>
      <c r="BA664" s="230"/>
      <c r="BB664" s="230"/>
      <c r="BC664" s="230"/>
      <c r="BD664" s="230"/>
      <c r="BE664" s="230"/>
      <c r="BF664" s="230"/>
      <c r="BG664" s="230"/>
      <c r="BH664" s="230"/>
      <c r="BI664" s="230"/>
      <c r="BJ664" s="230"/>
      <c r="BK664" s="230"/>
      <c r="BL664" s="230"/>
      <c r="BM664" s="235">
        <v>1</v>
      </c>
    </row>
    <row r="665" spans="1:65">
      <c r="A665" s="30"/>
      <c r="B665" s="19">
        <v>1</v>
      </c>
      <c r="C665" s="9">
        <v>2</v>
      </c>
      <c r="D665" s="228">
        <v>30.4</v>
      </c>
      <c r="E665" s="229"/>
      <c r="F665" s="230"/>
      <c r="G665" s="230"/>
      <c r="H665" s="230"/>
      <c r="I665" s="230"/>
      <c r="J665" s="230"/>
      <c r="K665" s="230"/>
      <c r="L665" s="230"/>
      <c r="M665" s="230"/>
      <c r="N665" s="230"/>
      <c r="O665" s="230"/>
      <c r="P665" s="230"/>
      <c r="Q665" s="230"/>
      <c r="R665" s="230"/>
      <c r="S665" s="230"/>
      <c r="T665" s="230"/>
      <c r="U665" s="230"/>
      <c r="V665" s="230"/>
      <c r="W665" s="230"/>
      <c r="X665" s="230"/>
      <c r="Y665" s="230"/>
      <c r="Z665" s="230"/>
      <c r="AA665" s="230"/>
      <c r="AB665" s="230"/>
      <c r="AC665" s="230"/>
      <c r="AD665" s="230"/>
      <c r="AE665" s="230"/>
      <c r="AF665" s="230"/>
      <c r="AG665" s="230"/>
      <c r="AH665" s="230"/>
      <c r="AI665" s="230"/>
      <c r="AJ665" s="230"/>
      <c r="AK665" s="230"/>
      <c r="AL665" s="230"/>
      <c r="AM665" s="230"/>
      <c r="AN665" s="230"/>
      <c r="AO665" s="230"/>
      <c r="AP665" s="230"/>
      <c r="AQ665" s="230"/>
      <c r="AR665" s="230"/>
      <c r="AS665" s="230"/>
      <c r="AT665" s="230"/>
      <c r="AU665" s="230"/>
      <c r="AV665" s="230"/>
      <c r="AW665" s="230"/>
      <c r="AX665" s="230"/>
      <c r="AY665" s="230"/>
      <c r="AZ665" s="230"/>
      <c r="BA665" s="230"/>
      <c r="BB665" s="230"/>
      <c r="BC665" s="230"/>
      <c r="BD665" s="230"/>
      <c r="BE665" s="230"/>
      <c r="BF665" s="230"/>
      <c r="BG665" s="230"/>
      <c r="BH665" s="230"/>
      <c r="BI665" s="230"/>
      <c r="BJ665" s="230"/>
      <c r="BK665" s="230"/>
      <c r="BL665" s="230"/>
      <c r="BM665" s="235">
        <v>35</v>
      </c>
    </row>
    <row r="666" spans="1:65">
      <c r="A666" s="30"/>
      <c r="B666" s="20" t="s">
        <v>267</v>
      </c>
      <c r="C666" s="12"/>
      <c r="D666" s="238">
        <v>30.6</v>
      </c>
      <c r="E666" s="229"/>
      <c r="F666" s="230"/>
      <c r="G666" s="230"/>
      <c r="H666" s="230"/>
      <c r="I666" s="230"/>
      <c r="J666" s="230"/>
      <c r="K666" s="230"/>
      <c r="L666" s="230"/>
      <c r="M666" s="230"/>
      <c r="N666" s="230"/>
      <c r="O666" s="230"/>
      <c r="P666" s="230"/>
      <c r="Q666" s="230"/>
      <c r="R666" s="230"/>
      <c r="S666" s="230"/>
      <c r="T666" s="230"/>
      <c r="U666" s="230"/>
      <c r="V666" s="230"/>
      <c r="W666" s="230"/>
      <c r="X666" s="230"/>
      <c r="Y666" s="230"/>
      <c r="Z666" s="230"/>
      <c r="AA666" s="230"/>
      <c r="AB666" s="230"/>
      <c r="AC666" s="230"/>
      <c r="AD666" s="230"/>
      <c r="AE666" s="230"/>
      <c r="AF666" s="230"/>
      <c r="AG666" s="230"/>
      <c r="AH666" s="230"/>
      <c r="AI666" s="230"/>
      <c r="AJ666" s="230"/>
      <c r="AK666" s="230"/>
      <c r="AL666" s="230"/>
      <c r="AM666" s="230"/>
      <c r="AN666" s="230"/>
      <c r="AO666" s="230"/>
      <c r="AP666" s="230"/>
      <c r="AQ666" s="230"/>
      <c r="AR666" s="230"/>
      <c r="AS666" s="230"/>
      <c r="AT666" s="230"/>
      <c r="AU666" s="230"/>
      <c r="AV666" s="230"/>
      <c r="AW666" s="230"/>
      <c r="AX666" s="230"/>
      <c r="AY666" s="230"/>
      <c r="AZ666" s="230"/>
      <c r="BA666" s="230"/>
      <c r="BB666" s="230"/>
      <c r="BC666" s="230"/>
      <c r="BD666" s="230"/>
      <c r="BE666" s="230"/>
      <c r="BF666" s="230"/>
      <c r="BG666" s="230"/>
      <c r="BH666" s="230"/>
      <c r="BI666" s="230"/>
      <c r="BJ666" s="230"/>
      <c r="BK666" s="230"/>
      <c r="BL666" s="230"/>
      <c r="BM666" s="235">
        <v>16</v>
      </c>
    </row>
    <row r="667" spans="1:65">
      <c r="A667" s="30"/>
      <c r="B667" s="3" t="s">
        <v>268</v>
      </c>
      <c r="C667" s="29"/>
      <c r="D667" s="228">
        <v>30.6</v>
      </c>
      <c r="E667" s="229"/>
      <c r="F667" s="230"/>
      <c r="G667" s="230"/>
      <c r="H667" s="230"/>
      <c r="I667" s="230"/>
      <c r="J667" s="230"/>
      <c r="K667" s="230"/>
      <c r="L667" s="230"/>
      <c r="M667" s="230"/>
      <c r="N667" s="230"/>
      <c r="O667" s="230"/>
      <c r="P667" s="230"/>
      <c r="Q667" s="230"/>
      <c r="R667" s="230"/>
      <c r="S667" s="230"/>
      <c r="T667" s="230"/>
      <c r="U667" s="230"/>
      <c r="V667" s="230"/>
      <c r="W667" s="230"/>
      <c r="X667" s="230"/>
      <c r="Y667" s="230"/>
      <c r="Z667" s="230"/>
      <c r="AA667" s="230"/>
      <c r="AB667" s="230"/>
      <c r="AC667" s="230"/>
      <c r="AD667" s="230"/>
      <c r="AE667" s="230"/>
      <c r="AF667" s="230"/>
      <c r="AG667" s="230"/>
      <c r="AH667" s="230"/>
      <c r="AI667" s="230"/>
      <c r="AJ667" s="230"/>
      <c r="AK667" s="230"/>
      <c r="AL667" s="230"/>
      <c r="AM667" s="230"/>
      <c r="AN667" s="230"/>
      <c r="AO667" s="230"/>
      <c r="AP667" s="230"/>
      <c r="AQ667" s="230"/>
      <c r="AR667" s="230"/>
      <c r="AS667" s="230"/>
      <c r="AT667" s="230"/>
      <c r="AU667" s="230"/>
      <c r="AV667" s="230"/>
      <c r="AW667" s="230"/>
      <c r="AX667" s="230"/>
      <c r="AY667" s="230"/>
      <c r="AZ667" s="230"/>
      <c r="BA667" s="230"/>
      <c r="BB667" s="230"/>
      <c r="BC667" s="230"/>
      <c r="BD667" s="230"/>
      <c r="BE667" s="230"/>
      <c r="BF667" s="230"/>
      <c r="BG667" s="230"/>
      <c r="BH667" s="230"/>
      <c r="BI667" s="230"/>
      <c r="BJ667" s="230"/>
      <c r="BK667" s="230"/>
      <c r="BL667" s="230"/>
      <c r="BM667" s="235">
        <v>30.6</v>
      </c>
    </row>
    <row r="668" spans="1:65">
      <c r="A668" s="30"/>
      <c r="B668" s="3" t="s">
        <v>269</v>
      </c>
      <c r="C668" s="29"/>
      <c r="D668" s="228">
        <v>0.28284271247462306</v>
      </c>
      <c r="E668" s="229"/>
      <c r="F668" s="230"/>
      <c r="G668" s="230"/>
      <c r="H668" s="230"/>
      <c r="I668" s="230"/>
      <c r="J668" s="230"/>
      <c r="K668" s="230"/>
      <c r="L668" s="230"/>
      <c r="M668" s="230"/>
      <c r="N668" s="230"/>
      <c r="O668" s="230"/>
      <c r="P668" s="230"/>
      <c r="Q668" s="230"/>
      <c r="R668" s="230"/>
      <c r="S668" s="230"/>
      <c r="T668" s="230"/>
      <c r="U668" s="230"/>
      <c r="V668" s="230"/>
      <c r="W668" s="230"/>
      <c r="X668" s="230"/>
      <c r="Y668" s="230"/>
      <c r="Z668" s="230"/>
      <c r="AA668" s="230"/>
      <c r="AB668" s="230"/>
      <c r="AC668" s="230"/>
      <c r="AD668" s="230"/>
      <c r="AE668" s="230"/>
      <c r="AF668" s="230"/>
      <c r="AG668" s="230"/>
      <c r="AH668" s="230"/>
      <c r="AI668" s="230"/>
      <c r="AJ668" s="230"/>
      <c r="AK668" s="230"/>
      <c r="AL668" s="230"/>
      <c r="AM668" s="230"/>
      <c r="AN668" s="230"/>
      <c r="AO668" s="230"/>
      <c r="AP668" s="230"/>
      <c r="AQ668" s="230"/>
      <c r="AR668" s="230"/>
      <c r="AS668" s="230"/>
      <c r="AT668" s="230"/>
      <c r="AU668" s="230"/>
      <c r="AV668" s="230"/>
      <c r="AW668" s="230"/>
      <c r="AX668" s="230"/>
      <c r="AY668" s="230"/>
      <c r="AZ668" s="230"/>
      <c r="BA668" s="230"/>
      <c r="BB668" s="230"/>
      <c r="BC668" s="230"/>
      <c r="BD668" s="230"/>
      <c r="BE668" s="230"/>
      <c r="BF668" s="230"/>
      <c r="BG668" s="230"/>
      <c r="BH668" s="230"/>
      <c r="BI668" s="230"/>
      <c r="BJ668" s="230"/>
      <c r="BK668" s="230"/>
      <c r="BL668" s="230"/>
      <c r="BM668" s="235">
        <v>41</v>
      </c>
    </row>
    <row r="669" spans="1:65">
      <c r="A669" s="30"/>
      <c r="B669" s="3" t="s">
        <v>87</v>
      </c>
      <c r="C669" s="29"/>
      <c r="D669" s="13">
        <v>9.2432258978634978E-3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270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271</v>
      </c>
      <c r="C671" s="47"/>
      <c r="D671" s="45" t="s">
        <v>272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1:65" ht="15">
      <c r="B673" s="8" t="s">
        <v>699</v>
      </c>
      <c r="BM673" s="28" t="s">
        <v>328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347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353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1">
        <v>2.82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2.9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36</v>
      </c>
    </row>
    <row r="680" spans="1:65">
      <c r="A680" s="30"/>
      <c r="B680" s="20" t="s">
        <v>267</v>
      </c>
      <c r="C680" s="12"/>
      <c r="D680" s="22">
        <v>2.86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268</v>
      </c>
      <c r="C681" s="29"/>
      <c r="D681" s="11">
        <v>2.86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2.86</v>
      </c>
    </row>
    <row r="682" spans="1:65">
      <c r="A682" s="30"/>
      <c r="B682" s="3" t="s">
        <v>269</v>
      </c>
      <c r="C682" s="29"/>
      <c r="D682" s="23">
        <v>5.6568542494923851E-2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87</v>
      </c>
      <c r="C683" s="29"/>
      <c r="D683" s="13">
        <v>1.9779210662560789E-2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3" t="s">
        <v>270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A685" s="30"/>
      <c r="B685" s="46" t="s">
        <v>271</v>
      </c>
      <c r="C685" s="47"/>
      <c r="D685" s="45" t="s">
        <v>272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6"/>
    </row>
    <row r="686" spans="1:65">
      <c r="B686" s="31"/>
      <c r="C686" s="20"/>
      <c r="D686" s="20"/>
      <c r="BM686" s="56"/>
    </row>
    <row r="687" spans="1:65" ht="15">
      <c r="B687" s="8" t="s">
        <v>700</v>
      </c>
      <c r="BM687" s="28" t="s">
        <v>328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347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112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353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7">
        <v>75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75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17</v>
      </c>
    </row>
    <row r="694" spans="1:65">
      <c r="A694" s="30"/>
      <c r="B694" s="20" t="s">
        <v>267</v>
      </c>
      <c r="C694" s="12"/>
      <c r="D694" s="227">
        <v>75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268</v>
      </c>
      <c r="C695" s="29"/>
      <c r="D695" s="223">
        <v>75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75</v>
      </c>
    </row>
    <row r="696" spans="1:65">
      <c r="A696" s="30"/>
      <c r="B696" s="3" t="s">
        <v>269</v>
      </c>
      <c r="C696" s="29"/>
      <c r="D696" s="223">
        <v>0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43</v>
      </c>
    </row>
    <row r="697" spans="1:65">
      <c r="A697" s="30"/>
      <c r="B697" s="3" t="s">
        <v>87</v>
      </c>
      <c r="C697" s="29"/>
      <c r="D697" s="13">
        <v>0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6"/>
    </row>
    <row r="698" spans="1:65">
      <c r="A698" s="30"/>
      <c r="B698" s="3" t="s">
        <v>270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6"/>
    </row>
    <row r="699" spans="1:65">
      <c r="A699" s="30"/>
      <c r="B699" s="46" t="s">
        <v>271</v>
      </c>
      <c r="C699" s="47"/>
      <c r="D699" s="45" t="s">
        <v>272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B700" s="31"/>
      <c r="C700" s="20"/>
      <c r="D700" s="20"/>
      <c r="BM700" s="56"/>
    </row>
    <row r="701" spans="1:65" ht="15">
      <c r="B701" s="8" t="s">
        <v>701</v>
      </c>
      <c r="BM701" s="28" t="s">
        <v>328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347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112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353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7">
        <v>250</v>
      </c>
      <c r="E706" s="220"/>
      <c r="F706" s="221"/>
      <c r="G706" s="221"/>
      <c r="H706" s="221"/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  <c r="AJ706" s="221"/>
      <c r="AK706" s="221"/>
      <c r="AL706" s="221"/>
      <c r="AM706" s="221"/>
      <c r="AN706" s="221"/>
      <c r="AO706" s="221"/>
      <c r="AP706" s="221"/>
      <c r="AQ706" s="221"/>
      <c r="AR706" s="221"/>
      <c r="AS706" s="221"/>
      <c r="AT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G706" s="221"/>
      <c r="BH706" s="221"/>
      <c r="BI706" s="221"/>
      <c r="BJ706" s="221"/>
      <c r="BK706" s="221"/>
      <c r="BL706" s="221"/>
      <c r="BM706" s="222">
        <v>1</v>
      </c>
    </row>
    <row r="707" spans="1:65">
      <c r="A707" s="30"/>
      <c r="B707" s="19">
        <v>1</v>
      </c>
      <c r="C707" s="9">
        <v>2</v>
      </c>
      <c r="D707" s="223">
        <v>245</v>
      </c>
      <c r="E707" s="220"/>
      <c r="F707" s="221"/>
      <c r="G707" s="221"/>
      <c r="H707" s="221"/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  <c r="AJ707" s="221"/>
      <c r="AK707" s="221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G707" s="221"/>
      <c r="BH707" s="221"/>
      <c r="BI707" s="221"/>
      <c r="BJ707" s="221"/>
      <c r="BK707" s="221"/>
      <c r="BL707" s="221"/>
      <c r="BM707" s="222">
        <v>18</v>
      </c>
    </row>
    <row r="708" spans="1:65">
      <c r="A708" s="30"/>
      <c r="B708" s="20" t="s">
        <v>267</v>
      </c>
      <c r="C708" s="12"/>
      <c r="D708" s="227">
        <v>247.5</v>
      </c>
      <c r="E708" s="220"/>
      <c r="F708" s="221"/>
      <c r="G708" s="221"/>
      <c r="H708" s="221"/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  <c r="AJ708" s="221"/>
      <c r="AK708" s="221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G708" s="221"/>
      <c r="BH708" s="221"/>
      <c r="BI708" s="221"/>
      <c r="BJ708" s="221"/>
      <c r="BK708" s="221"/>
      <c r="BL708" s="221"/>
      <c r="BM708" s="222">
        <v>16</v>
      </c>
    </row>
    <row r="709" spans="1:65">
      <c r="A709" s="30"/>
      <c r="B709" s="3" t="s">
        <v>268</v>
      </c>
      <c r="C709" s="29"/>
      <c r="D709" s="223">
        <v>247.5</v>
      </c>
      <c r="E709" s="220"/>
      <c r="F709" s="221"/>
      <c r="G709" s="221"/>
      <c r="H709" s="221"/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  <c r="AJ709" s="221"/>
      <c r="AK709" s="221"/>
      <c r="AL709" s="221"/>
      <c r="AM709" s="221"/>
      <c r="AN709" s="221"/>
      <c r="AO709" s="221"/>
      <c r="AP709" s="221"/>
      <c r="AQ709" s="221"/>
      <c r="AR709" s="221"/>
      <c r="AS709" s="221"/>
      <c r="AT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G709" s="221"/>
      <c r="BH709" s="221"/>
      <c r="BI709" s="221"/>
      <c r="BJ709" s="221"/>
      <c r="BK709" s="221"/>
      <c r="BL709" s="221"/>
      <c r="BM709" s="222">
        <v>247.5</v>
      </c>
    </row>
    <row r="710" spans="1:65">
      <c r="A710" s="30"/>
      <c r="B710" s="3" t="s">
        <v>269</v>
      </c>
      <c r="C710" s="29"/>
      <c r="D710" s="223">
        <v>3.5355339059327378</v>
      </c>
      <c r="E710" s="220"/>
      <c r="F710" s="221"/>
      <c r="G710" s="221"/>
      <c r="H710" s="221"/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  <c r="AJ710" s="221"/>
      <c r="AK710" s="221"/>
      <c r="AL710" s="221"/>
      <c r="AM710" s="221"/>
      <c r="AN710" s="221"/>
      <c r="AO710" s="221"/>
      <c r="AP710" s="221"/>
      <c r="AQ710" s="221"/>
      <c r="AR710" s="221"/>
      <c r="AS710" s="221"/>
      <c r="AT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G710" s="221"/>
      <c r="BH710" s="221"/>
      <c r="BI710" s="221"/>
      <c r="BJ710" s="221"/>
      <c r="BK710" s="221"/>
      <c r="BL710" s="221"/>
      <c r="BM710" s="222">
        <v>44</v>
      </c>
    </row>
    <row r="711" spans="1:65">
      <c r="A711" s="30"/>
      <c r="B711" s="3" t="s">
        <v>87</v>
      </c>
      <c r="C711" s="29"/>
      <c r="D711" s="13">
        <v>1.4284985478516112E-2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3" t="s">
        <v>270</v>
      </c>
      <c r="C712" s="29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A713" s="30"/>
      <c r="B713" s="46" t="s">
        <v>271</v>
      </c>
      <c r="C713" s="47"/>
      <c r="D713" s="45" t="s">
        <v>272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B714" s="31"/>
      <c r="C714" s="20"/>
      <c r="D714" s="20"/>
      <c r="BM714" s="56"/>
    </row>
    <row r="715" spans="1:65">
      <c r="BM715" s="56"/>
    </row>
    <row r="716" spans="1:65">
      <c r="BM716" s="56"/>
    </row>
    <row r="717" spans="1:65">
      <c r="BM717" s="56"/>
    </row>
    <row r="718" spans="1:65">
      <c r="BM718" s="56"/>
    </row>
    <row r="719" spans="1:65">
      <c r="BM719" s="56"/>
    </row>
    <row r="720" spans="1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6"/>
    </row>
    <row r="726" spans="65:65">
      <c r="BM726" s="56"/>
    </row>
    <row r="727" spans="65:65">
      <c r="BM727" s="56"/>
    </row>
    <row r="728" spans="65:65">
      <c r="BM728" s="56"/>
    </row>
    <row r="729" spans="65:65">
      <c r="BM729" s="56"/>
    </row>
    <row r="730" spans="65:65">
      <c r="BM730" s="56"/>
    </row>
    <row r="731" spans="65:65">
      <c r="BM731" s="56"/>
    </row>
    <row r="732" spans="65:65">
      <c r="BM732" s="56"/>
    </row>
    <row r="733" spans="65:65">
      <c r="BM733" s="56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7"/>
    </row>
    <row r="768" spans="65:65">
      <c r="BM768" s="58"/>
    </row>
    <row r="769" spans="65:65">
      <c r="BM769" s="58"/>
    </row>
    <row r="770" spans="65:65">
      <c r="BM770" s="58"/>
    </row>
    <row r="771" spans="65:65">
      <c r="BM771" s="58"/>
    </row>
    <row r="772" spans="65:65">
      <c r="BM772" s="58"/>
    </row>
    <row r="773" spans="65:65">
      <c r="BM773" s="58"/>
    </row>
    <row r="774" spans="65:65">
      <c r="BM774" s="58"/>
    </row>
    <row r="775" spans="65:65">
      <c r="BM775" s="58"/>
    </row>
    <row r="776" spans="65:65">
      <c r="BM776" s="58"/>
    </row>
    <row r="777" spans="65:65">
      <c r="BM777" s="58"/>
    </row>
    <row r="778" spans="65:65">
      <c r="BM778" s="58"/>
    </row>
    <row r="779" spans="65:65">
      <c r="BM779" s="58"/>
    </row>
    <row r="780" spans="65:65">
      <c r="BM780" s="58"/>
    </row>
    <row r="781" spans="65:65">
      <c r="BM781" s="58"/>
    </row>
    <row r="782" spans="65:65">
      <c r="BM782" s="58"/>
    </row>
    <row r="783" spans="65:65">
      <c r="BM783" s="58"/>
    </row>
    <row r="784" spans="65:65">
      <c r="BM784" s="58"/>
    </row>
    <row r="785" spans="65:65">
      <c r="BM785" s="58"/>
    </row>
    <row r="786" spans="65:65">
      <c r="BM786" s="58"/>
    </row>
    <row r="787" spans="65:65">
      <c r="BM787" s="58"/>
    </row>
    <row r="788" spans="65:65">
      <c r="BM788" s="58"/>
    </row>
    <row r="789" spans="65:65">
      <c r="BM789" s="58"/>
    </row>
    <row r="790" spans="65:65">
      <c r="BM790" s="58"/>
    </row>
    <row r="791" spans="65:65">
      <c r="BM791" s="58"/>
    </row>
    <row r="792" spans="65:65">
      <c r="BM792" s="58"/>
    </row>
    <row r="793" spans="65:65">
      <c r="BM793" s="58"/>
    </row>
    <row r="794" spans="65:65">
      <c r="BM794" s="58"/>
    </row>
    <row r="795" spans="65:65">
      <c r="BM795" s="58"/>
    </row>
    <row r="796" spans="65:65">
      <c r="BM796" s="58"/>
    </row>
    <row r="797" spans="65:65">
      <c r="BM797" s="58"/>
    </row>
    <row r="798" spans="65:65">
      <c r="BM798" s="58"/>
    </row>
    <row r="799" spans="65:65">
      <c r="BM799" s="58"/>
    </row>
    <row r="800" spans="65:65">
      <c r="BM800" s="58"/>
    </row>
    <row r="801" spans="65:65">
      <c r="BM801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B5C8-2C09-40DF-935E-9CA30FA7151D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702</v>
      </c>
      <c r="BM1" s="28" t="s">
        <v>328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3" t="s">
        <v>257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354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7">
        <v>0.23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3">
        <v>0.23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22</v>
      </c>
    </row>
    <row r="8" spans="1:66">
      <c r="A8" s="30"/>
      <c r="B8" s="19">
        <v>1</v>
      </c>
      <c r="C8" s="9">
        <v>3</v>
      </c>
      <c r="D8" s="23">
        <v>0.22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3">
        <v>0.21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0.223333333333333</v>
      </c>
      <c r="BN9" s="28"/>
    </row>
    <row r="10" spans="1:66">
      <c r="A10" s="30"/>
      <c r="B10" s="19">
        <v>1</v>
      </c>
      <c r="C10" s="9">
        <v>5</v>
      </c>
      <c r="D10" s="23">
        <v>0.23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46</v>
      </c>
    </row>
    <row r="11" spans="1:66">
      <c r="A11" s="30"/>
      <c r="B11" s="19">
        <v>1</v>
      </c>
      <c r="C11" s="9">
        <v>6</v>
      </c>
      <c r="D11" s="23">
        <v>0.22</v>
      </c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20" t="s">
        <v>267</v>
      </c>
      <c r="C12" s="12"/>
      <c r="D12" s="215">
        <v>0.22333333333333336</v>
      </c>
      <c r="E12" s="209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3" t="s">
        <v>268</v>
      </c>
      <c r="C13" s="29"/>
      <c r="D13" s="23">
        <v>0.22500000000000001</v>
      </c>
      <c r="E13" s="209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3" t="s">
        <v>269</v>
      </c>
      <c r="C14" s="29"/>
      <c r="D14" s="23">
        <v>8.1649658092772665E-3</v>
      </c>
      <c r="E14" s="209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3" t="s">
        <v>87</v>
      </c>
      <c r="C15" s="29"/>
      <c r="D15" s="13">
        <v>3.6559548399748953E-2</v>
      </c>
      <c r="E15" s="15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270</v>
      </c>
      <c r="C16" s="29"/>
      <c r="D16" s="13">
        <v>1.5543122344752192E-15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271</v>
      </c>
      <c r="C17" s="47"/>
      <c r="D17" s="45" t="s">
        <v>272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 ht="19.5">
      <c r="B19" s="8" t="s">
        <v>703</v>
      </c>
      <c r="BM19" s="28" t="s">
        <v>328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227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3" t="s">
        <v>257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355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1">
        <v>15.7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15.9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15.5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15.6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15.85</v>
      </c>
    </row>
    <row r="28" spans="1:65">
      <c r="A28" s="30"/>
      <c r="B28" s="19">
        <v>1</v>
      </c>
      <c r="C28" s="9">
        <v>5</v>
      </c>
      <c r="D28" s="11">
        <v>16</v>
      </c>
      <c r="E28" s="15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47</v>
      </c>
    </row>
    <row r="29" spans="1:65">
      <c r="A29" s="30"/>
      <c r="B29" s="19">
        <v>1</v>
      </c>
      <c r="C29" s="9">
        <v>6</v>
      </c>
      <c r="D29" s="11">
        <v>16.399999999999999</v>
      </c>
      <c r="E29" s="15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267</v>
      </c>
      <c r="C30" s="12"/>
      <c r="D30" s="22">
        <v>15.85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268</v>
      </c>
      <c r="C31" s="29"/>
      <c r="D31" s="11">
        <v>15.8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269</v>
      </c>
      <c r="C32" s="29"/>
      <c r="D32" s="23">
        <v>0.32710854467592215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87</v>
      </c>
      <c r="C33" s="29"/>
      <c r="D33" s="13">
        <v>2.0637763071036097E-2</v>
      </c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270</v>
      </c>
      <c r="C34" s="29"/>
      <c r="D34" s="13">
        <v>0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271</v>
      </c>
      <c r="C35" s="47"/>
      <c r="D35" s="45" t="s">
        <v>272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BM36" s="56"/>
    </row>
    <row r="37" spans="1:65" ht="15">
      <c r="B37" s="8" t="s">
        <v>704</v>
      </c>
      <c r="BM37" s="28" t="s">
        <v>328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227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3" t="s">
        <v>257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355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7">
        <v>1090</v>
      </c>
      <c r="E42" s="220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1080</v>
      </c>
      <c r="E43" s="220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13</v>
      </c>
    </row>
    <row r="44" spans="1:65">
      <c r="A44" s="30"/>
      <c r="B44" s="19">
        <v>1</v>
      </c>
      <c r="C44" s="9">
        <v>3</v>
      </c>
      <c r="D44" s="223">
        <v>1040</v>
      </c>
      <c r="E44" s="220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1050</v>
      </c>
      <c r="E45" s="220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1066.6666666666699</v>
      </c>
    </row>
    <row r="46" spans="1:65">
      <c r="A46" s="30"/>
      <c r="B46" s="19">
        <v>1</v>
      </c>
      <c r="C46" s="9">
        <v>5</v>
      </c>
      <c r="D46" s="223">
        <v>1080</v>
      </c>
      <c r="E46" s="220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48</v>
      </c>
    </row>
    <row r="47" spans="1:65">
      <c r="A47" s="30"/>
      <c r="B47" s="19">
        <v>1</v>
      </c>
      <c r="C47" s="9">
        <v>6</v>
      </c>
      <c r="D47" s="223">
        <v>1060</v>
      </c>
      <c r="E47" s="220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6"/>
    </row>
    <row r="48" spans="1:65">
      <c r="A48" s="30"/>
      <c r="B48" s="20" t="s">
        <v>267</v>
      </c>
      <c r="C48" s="12"/>
      <c r="D48" s="227">
        <v>1066.6666666666667</v>
      </c>
      <c r="E48" s="22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6"/>
    </row>
    <row r="49" spans="1:65">
      <c r="A49" s="30"/>
      <c r="B49" s="3" t="s">
        <v>268</v>
      </c>
      <c r="C49" s="29"/>
      <c r="D49" s="223">
        <v>1070</v>
      </c>
      <c r="E49" s="220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6"/>
    </row>
    <row r="50" spans="1:65">
      <c r="A50" s="30"/>
      <c r="B50" s="3" t="s">
        <v>269</v>
      </c>
      <c r="C50" s="29"/>
      <c r="D50" s="223">
        <v>19.663841605003501</v>
      </c>
      <c r="E50" s="220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6"/>
    </row>
    <row r="51" spans="1:65">
      <c r="A51" s="30"/>
      <c r="B51" s="3" t="s">
        <v>87</v>
      </c>
      <c r="C51" s="29"/>
      <c r="D51" s="13">
        <v>1.8434851504690781E-2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270</v>
      </c>
      <c r="C52" s="29"/>
      <c r="D52" s="13">
        <v>-2.9976021664879227E-15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271</v>
      </c>
      <c r="C53" s="47"/>
      <c r="D53" s="45" t="s">
        <v>272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BM54" s="56"/>
    </row>
    <row r="55" spans="1:65" ht="15">
      <c r="B55" s="8" t="s">
        <v>705</v>
      </c>
      <c r="BM55" s="28" t="s">
        <v>328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227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3" t="s">
        <v>257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2.9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3.1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25</v>
      </c>
    </row>
    <row r="62" spans="1:65">
      <c r="A62" s="30"/>
      <c r="B62" s="19">
        <v>1</v>
      </c>
      <c r="C62" s="9">
        <v>3</v>
      </c>
      <c r="D62" s="11">
        <v>3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3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</v>
      </c>
    </row>
    <row r="64" spans="1:65">
      <c r="A64" s="30"/>
      <c r="B64" s="19">
        <v>1</v>
      </c>
      <c r="C64" s="9">
        <v>5</v>
      </c>
      <c r="D64" s="11">
        <v>3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49</v>
      </c>
    </row>
    <row r="65" spans="1:65">
      <c r="A65" s="30"/>
      <c r="B65" s="19">
        <v>1</v>
      </c>
      <c r="C65" s="9">
        <v>6</v>
      </c>
      <c r="D65" s="11">
        <v>3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267</v>
      </c>
      <c r="C66" s="12"/>
      <c r="D66" s="22">
        <v>3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268</v>
      </c>
      <c r="C67" s="29"/>
      <c r="D67" s="11">
        <v>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269</v>
      </c>
      <c r="C68" s="29"/>
      <c r="D68" s="23">
        <v>6.3245553203367638E-2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2.1081851067789214E-2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270</v>
      </c>
      <c r="C70" s="29"/>
      <c r="D70" s="13">
        <v>0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271</v>
      </c>
      <c r="C71" s="47"/>
      <c r="D71" s="45" t="s">
        <v>272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BM72" s="56"/>
    </row>
    <row r="73" spans="1:65" ht="15">
      <c r="B73" s="8" t="s">
        <v>655</v>
      </c>
      <c r="BM73" s="28" t="s">
        <v>328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227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3" t="s">
        <v>257</v>
      </c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354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1">
        <v>0.7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0.5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26</v>
      </c>
    </row>
    <row r="80" spans="1:65">
      <c r="A80" s="30"/>
      <c r="B80" s="19">
        <v>1</v>
      </c>
      <c r="C80" s="9">
        <v>3</v>
      </c>
      <c r="D80" s="11">
        <v>0.6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0.7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0.6</v>
      </c>
    </row>
    <row r="82" spans="1:65">
      <c r="A82" s="30"/>
      <c r="B82" s="19">
        <v>1</v>
      </c>
      <c r="C82" s="9">
        <v>5</v>
      </c>
      <c r="D82" s="11">
        <v>0.6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50</v>
      </c>
    </row>
    <row r="83" spans="1:65">
      <c r="A83" s="30"/>
      <c r="B83" s="19">
        <v>1</v>
      </c>
      <c r="C83" s="9">
        <v>6</v>
      </c>
      <c r="D83" s="11">
        <v>0.5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20" t="s">
        <v>267</v>
      </c>
      <c r="C84" s="12"/>
      <c r="D84" s="22">
        <v>0.6</v>
      </c>
      <c r="E84" s="15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3" t="s">
        <v>268</v>
      </c>
      <c r="C85" s="29"/>
      <c r="D85" s="11">
        <v>0.6</v>
      </c>
      <c r="E85" s="15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A86" s="30"/>
      <c r="B86" s="3" t="s">
        <v>269</v>
      </c>
      <c r="C86" s="29"/>
      <c r="D86" s="23">
        <v>8.944271909999163E-2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87</v>
      </c>
      <c r="C87" s="29"/>
      <c r="D87" s="13">
        <v>0.14907119849998607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270</v>
      </c>
      <c r="C88" s="29"/>
      <c r="D88" s="13">
        <v>0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271</v>
      </c>
      <c r="C89" s="47"/>
      <c r="D89" s="45" t="s">
        <v>272</v>
      </c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BM90" s="56"/>
    </row>
    <row r="91" spans="1:65" ht="15">
      <c r="B91" s="8" t="s">
        <v>629</v>
      </c>
      <c r="BM91" s="28" t="s">
        <v>328</v>
      </c>
    </row>
    <row r="92" spans="1:65" ht="15">
      <c r="A92" s="25" t="s">
        <v>101</v>
      </c>
      <c r="B92" s="18" t="s">
        <v>110</v>
      </c>
      <c r="C92" s="15" t="s">
        <v>111</v>
      </c>
      <c r="D92" s="16" t="s">
        <v>227</v>
      </c>
      <c r="E92" s="15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3" t="s">
        <v>257</v>
      </c>
      <c r="E93" s="15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355</v>
      </c>
      <c r="E94" s="15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1">
        <v>2.62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2.67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1">
        <v>2.58</v>
      </c>
      <c r="E98" s="15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2.59</v>
      </c>
      <c r="E99" s="15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2.6416666666666702</v>
      </c>
    </row>
    <row r="100" spans="1:65">
      <c r="A100" s="30"/>
      <c r="B100" s="19">
        <v>1</v>
      </c>
      <c r="C100" s="9">
        <v>5</v>
      </c>
      <c r="D100" s="11">
        <v>2.66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51</v>
      </c>
    </row>
    <row r="101" spans="1:65">
      <c r="A101" s="30"/>
      <c r="B101" s="19">
        <v>1</v>
      </c>
      <c r="C101" s="9">
        <v>6</v>
      </c>
      <c r="D101" s="11">
        <v>2.73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267</v>
      </c>
      <c r="C102" s="12"/>
      <c r="D102" s="22">
        <v>2.6416666666666671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268</v>
      </c>
      <c r="C103" s="29"/>
      <c r="D103" s="11">
        <v>2.64</v>
      </c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269</v>
      </c>
      <c r="C104" s="29"/>
      <c r="D104" s="23">
        <v>5.6361925682739643E-2</v>
      </c>
      <c r="E104" s="15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>
        <v>2.1335744737945604E-2</v>
      </c>
      <c r="E105" s="15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270</v>
      </c>
      <c r="C106" s="29"/>
      <c r="D106" s="13">
        <v>-1.2212453270876722E-15</v>
      </c>
      <c r="E106" s="15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271</v>
      </c>
      <c r="C107" s="47"/>
      <c r="D107" s="45" t="s">
        <v>272</v>
      </c>
      <c r="E107" s="15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BM108" s="56"/>
    </row>
    <row r="109" spans="1:65" ht="15">
      <c r="B109" s="8" t="s">
        <v>706</v>
      </c>
      <c r="BM109" s="28" t="s">
        <v>328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227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228</v>
      </c>
      <c r="C111" s="9" t="s">
        <v>228</v>
      </c>
      <c r="D111" s="153" t="s">
        <v>257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354</v>
      </c>
      <c r="E112" s="15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1">
        <v>0.2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0.3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27</v>
      </c>
    </row>
    <row r="116" spans="1:65">
      <c r="A116" s="30"/>
      <c r="B116" s="19">
        <v>1</v>
      </c>
      <c r="C116" s="9">
        <v>3</v>
      </c>
      <c r="D116" s="11">
        <v>0.2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0.2</v>
      </c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0.233333333333333</v>
      </c>
    </row>
    <row r="118" spans="1:65">
      <c r="A118" s="30"/>
      <c r="B118" s="19">
        <v>1</v>
      </c>
      <c r="C118" s="9">
        <v>5</v>
      </c>
      <c r="D118" s="11">
        <v>0.3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52</v>
      </c>
    </row>
    <row r="119" spans="1:65">
      <c r="A119" s="30"/>
      <c r="B119" s="19">
        <v>1</v>
      </c>
      <c r="C119" s="9">
        <v>6</v>
      </c>
      <c r="D119" s="11">
        <v>0.2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267</v>
      </c>
      <c r="C120" s="12"/>
      <c r="D120" s="22">
        <v>0.23333333333333331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268</v>
      </c>
      <c r="C121" s="29"/>
      <c r="D121" s="11">
        <v>0.2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269</v>
      </c>
      <c r="C122" s="29"/>
      <c r="D122" s="23">
        <v>5.1639777949432496E-2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>
        <v>0.22131333406899642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270</v>
      </c>
      <c r="C124" s="29"/>
      <c r="D124" s="13">
        <v>1.3322676295501878E-15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271</v>
      </c>
      <c r="C125" s="47"/>
      <c r="D125" s="45" t="s">
        <v>272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707</v>
      </c>
      <c r="BM127" s="28" t="s">
        <v>328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227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53" t="s">
        <v>257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355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17">
        <v>78</v>
      </c>
      <c r="E132" s="220"/>
      <c r="F132" s="221"/>
      <c r="G132" s="221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21"/>
      <c r="AN132" s="221"/>
      <c r="AO132" s="221"/>
      <c r="AP132" s="221"/>
      <c r="AQ132" s="221"/>
      <c r="AR132" s="221"/>
      <c r="AS132" s="221"/>
      <c r="AT132" s="221"/>
      <c r="AU132" s="221"/>
      <c r="AV132" s="221"/>
      <c r="AW132" s="221"/>
      <c r="AX132" s="221"/>
      <c r="AY132" s="221"/>
      <c r="AZ132" s="221"/>
      <c r="BA132" s="221"/>
      <c r="BB132" s="221"/>
      <c r="BC132" s="221"/>
      <c r="BD132" s="221"/>
      <c r="BE132" s="221"/>
      <c r="BF132" s="221"/>
      <c r="BG132" s="221"/>
      <c r="BH132" s="221"/>
      <c r="BI132" s="221"/>
      <c r="BJ132" s="221"/>
      <c r="BK132" s="221"/>
      <c r="BL132" s="221"/>
      <c r="BM132" s="222">
        <v>1</v>
      </c>
    </row>
    <row r="133" spans="1:65">
      <c r="A133" s="30"/>
      <c r="B133" s="19">
        <v>1</v>
      </c>
      <c r="C133" s="9">
        <v>2</v>
      </c>
      <c r="D133" s="223">
        <v>79</v>
      </c>
      <c r="E133" s="220"/>
      <c r="F133" s="221"/>
      <c r="G133" s="221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21"/>
      <c r="AU133" s="221"/>
      <c r="AV133" s="221"/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G133" s="221"/>
      <c r="BH133" s="221"/>
      <c r="BI133" s="221"/>
      <c r="BJ133" s="221"/>
      <c r="BK133" s="221"/>
      <c r="BL133" s="221"/>
      <c r="BM133" s="222">
        <v>28</v>
      </c>
    </row>
    <row r="134" spans="1:65">
      <c r="A134" s="30"/>
      <c r="B134" s="19">
        <v>1</v>
      </c>
      <c r="C134" s="9">
        <v>3</v>
      </c>
      <c r="D134" s="223">
        <v>77</v>
      </c>
      <c r="E134" s="220"/>
      <c r="F134" s="221"/>
      <c r="G134" s="221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>
        <v>16</v>
      </c>
    </row>
    <row r="135" spans="1:65">
      <c r="A135" s="30"/>
      <c r="B135" s="19">
        <v>1</v>
      </c>
      <c r="C135" s="9">
        <v>4</v>
      </c>
      <c r="D135" s="223">
        <v>76</v>
      </c>
      <c r="E135" s="220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>
        <v>77.6666666666667</v>
      </c>
    </row>
    <row r="136" spans="1:65">
      <c r="A136" s="30"/>
      <c r="B136" s="19">
        <v>1</v>
      </c>
      <c r="C136" s="9">
        <v>5</v>
      </c>
      <c r="D136" s="223">
        <v>78</v>
      </c>
      <c r="E136" s="220"/>
      <c r="F136" s="221"/>
      <c r="G136" s="221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53</v>
      </c>
    </row>
    <row r="137" spans="1:65">
      <c r="A137" s="30"/>
      <c r="B137" s="19">
        <v>1</v>
      </c>
      <c r="C137" s="9">
        <v>6</v>
      </c>
      <c r="D137" s="223">
        <v>78</v>
      </c>
      <c r="E137" s="220"/>
      <c r="F137" s="221"/>
      <c r="G137" s="221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6"/>
    </row>
    <row r="138" spans="1:65">
      <c r="A138" s="30"/>
      <c r="B138" s="20" t="s">
        <v>267</v>
      </c>
      <c r="C138" s="12"/>
      <c r="D138" s="227">
        <v>77.666666666666671</v>
      </c>
      <c r="E138" s="220"/>
      <c r="F138" s="221"/>
      <c r="G138" s="221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6"/>
    </row>
    <row r="139" spans="1:65">
      <c r="A139" s="30"/>
      <c r="B139" s="3" t="s">
        <v>268</v>
      </c>
      <c r="C139" s="29"/>
      <c r="D139" s="223">
        <v>78</v>
      </c>
      <c r="E139" s="220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6"/>
    </row>
    <row r="140" spans="1:65">
      <c r="A140" s="30"/>
      <c r="B140" s="3" t="s">
        <v>269</v>
      </c>
      <c r="C140" s="29"/>
      <c r="D140" s="223">
        <v>1.0327955589886446</v>
      </c>
      <c r="E140" s="220"/>
      <c r="F140" s="221"/>
      <c r="G140" s="221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6"/>
    </row>
    <row r="141" spans="1:65">
      <c r="A141" s="30"/>
      <c r="B141" s="3" t="s">
        <v>87</v>
      </c>
      <c r="C141" s="29"/>
      <c r="D141" s="13">
        <v>1.32977968968495E-2</v>
      </c>
      <c r="E141" s="15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270</v>
      </c>
      <c r="C142" s="29"/>
      <c r="D142" s="13">
        <v>-3.3306690738754696E-16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271</v>
      </c>
      <c r="C143" s="47"/>
      <c r="D143" s="45" t="s">
        <v>272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BM144" s="56"/>
    </row>
    <row r="145" spans="1:65" ht="15">
      <c r="B145" s="8" t="s">
        <v>708</v>
      </c>
      <c r="BM145" s="28" t="s">
        <v>328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227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228</v>
      </c>
      <c r="C147" s="9" t="s">
        <v>228</v>
      </c>
      <c r="D147" s="153" t="s">
        <v>257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354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33">
        <v>12.5</v>
      </c>
      <c r="E150" s="229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5">
        <v>1</v>
      </c>
    </row>
    <row r="151" spans="1:65">
      <c r="A151" s="30"/>
      <c r="B151" s="19">
        <v>1</v>
      </c>
      <c r="C151" s="9">
        <v>2</v>
      </c>
      <c r="D151" s="228">
        <v>13</v>
      </c>
      <c r="E151" s="229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5">
        <v>16</v>
      </c>
    </row>
    <row r="152" spans="1:65">
      <c r="A152" s="30"/>
      <c r="B152" s="19">
        <v>1</v>
      </c>
      <c r="C152" s="9">
        <v>3</v>
      </c>
      <c r="D152" s="228">
        <v>12.4</v>
      </c>
      <c r="E152" s="229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5">
        <v>16</v>
      </c>
    </row>
    <row r="153" spans="1:65">
      <c r="A153" s="30"/>
      <c r="B153" s="19">
        <v>1</v>
      </c>
      <c r="C153" s="9">
        <v>4</v>
      </c>
      <c r="D153" s="228">
        <v>12.5</v>
      </c>
      <c r="E153" s="229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5">
        <v>12.65</v>
      </c>
    </row>
    <row r="154" spans="1:65">
      <c r="A154" s="30"/>
      <c r="B154" s="19">
        <v>1</v>
      </c>
      <c r="C154" s="9">
        <v>5</v>
      </c>
      <c r="D154" s="228">
        <v>12.8</v>
      </c>
      <c r="E154" s="229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5">
        <v>54</v>
      </c>
    </row>
    <row r="155" spans="1:65">
      <c r="A155" s="30"/>
      <c r="B155" s="19">
        <v>1</v>
      </c>
      <c r="C155" s="9">
        <v>6</v>
      </c>
      <c r="D155" s="228">
        <v>12.7</v>
      </c>
      <c r="E155" s="229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1"/>
    </row>
    <row r="156" spans="1:65">
      <c r="A156" s="30"/>
      <c r="B156" s="20" t="s">
        <v>267</v>
      </c>
      <c r="C156" s="12"/>
      <c r="D156" s="238">
        <v>12.65</v>
      </c>
      <c r="E156" s="229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1"/>
    </row>
    <row r="157" spans="1:65">
      <c r="A157" s="30"/>
      <c r="B157" s="3" t="s">
        <v>268</v>
      </c>
      <c r="C157" s="29"/>
      <c r="D157" s="228">
        <v>12.6</v>
      </c>
      <c r="E157" s="229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1"/>
    </row>
    <row r="158" spans="1:65">
      <c r="A158" s="30"/>
      <c r="B158" s="3" t="s">
        <v>269</v>
      </c>
      <c r="C158" s="29"/>
      <c r="D158" s="228">
        <v>0.22583179581272428</v>
      </c>
      <c r="E158" s="229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1"/>
    </row>
    <row r="159" spans="1:65">
      <c r="A159" s="30"/>
      <c r="B159" s="3" t="s">
        <v>87</v>
      </c>
      <c r="C159" s="29"/>
      <c r="D159" s="13">
        <v>1.7852315874523659E-2</v>
      </c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270</v>
      </c>
      <c r="C160" s="29"/>
      <c r="D160" s="13">
        <v>0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271</v>
      </c>
      <c r="C161" s="47"/>
      <c r="D161" s="45" t="s">
        <v>272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BM162" s="56"/>
    </row>
    <row r="163" spans="1:65" ht="15">
      <c r="B163" s="8" t="s">
        <v>709</v>
      </c>
      <c r="BM163" s="28" t="s">
        <v>328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227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228</v>
      </c>
      <c r="C165" s="9" t="s">
        <v>228</v>
      </c>
      <c r="D165" s="153" t="s">
        <v>257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355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33">
        <v>50</v>
      </c>
      <c r="E168" s="229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  <c r="AV168" s="230"/>
      <c r="AW168" s="230"/>
      <c r="AX168" s="230"/>
      <c r="AY168" s="230"/>
      <c r="AZ168" s="230"/>
      <c r="BA168" s="230"/>
      <c r="BB168" s="230"/>
      <c r="BC168" s="230"/>
      <c r="BD168" s="230"/>
      <c r="BE168" s="230"/>
      <c r="BF168" s="230"/>
      <c r="BG168" s="230"/>
      <c r="BH168" s="230"/>
      <c r="BI168" s="230"/>
      <c r="BJ168" s="230"/>
      <c r="BK168" s="230"/>
      <c r="BL168" s="230"/>
      <c r="BM168" s="235">
        <v>1</v>
      </c>
    </row>
    <row r="169" spans="1:65">
      <c r="A169" s="30"/>
      <c r="B169" s="19">
        <v>1</v>
      </c>
      <c r="C169" s="9">
        <v>2</v>
      </c>
      <c r="D169" s="228">
        <v>45</v>
      </c>
      <c r="E169" s="229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  <c r="AV169" s="230"/>
      <c r="AW169" s="230"/>
      <c r="AX169" s="230"/>
      <c r="AY169" s="230"/>
      <c r="AZ169" s="230"/>
      <c r="BA169" s="230"/>
      <c r="BB169" s="230"/>
      <c r="BC169" s="230"/>
      <c r="BD169" s="230"/>
      <c r="BE169" s="230"/>
      <c r="BF169" s="230"/>
      <c r="BG169" s="230"/>
      <c r="BH169" s="230"/>
      <c r="BI169" s="230"/>
      <c r="BJ169" s="230"/>
      <c r="BK169" s="230"/>
      <c r="BL169" s="230"/>
      <c r="BM169" s="235">
        <v>17</v>
      </c>
    </row>
    <row r="170" spans="1:65">
      <c r="A170" s="30"/>
      <c r="B170" s="19">
        <v>1</v>
      </c>
      <c r="C170" s="9">
        <v>3</v>
      </c>
      <c r="D170" s="228">
        <v>46</v>
      </c>
      <c r="E170" s="229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  <c r="AV170" s="230"/>
      <c r="AW170" s="230"/>
      <c r="AX170" s="230"/>
      <c r="AY170" s="230"/>
      <c r="AZ170" s="230"/>
      <c r="BA170" s="230"/>
      <c r="BB170" s="230"/>
      <c r="BC170" s="230"/>
      <c r="BD170" s="230"/>
      <c r="BE170" s="230"/>
      <c r="BF170" s="230"/>
      <c r="BG170" s="230"/>
      <c r="BH170" s="230"/>
      <c r="BI170" s="230"/>
      <c r="BJ170" s="230"/>
      <c r="BK170" s="230"/>
      <c r="BL170" s="230"/>
      <c r="BM170" s="235">
        <v>16</v>
      </c>
    </row>
    <row r="171" spans="1:65">
      <c r="A171" s="30"/>
      <c r="B171" s="19">
        <v>1</v>
      </c>
      <c r="C171" s="9">
        <v>4</v>
      </c>
      <c r="D171" s="228">
        <v>42</v>
      </c>
      <c r="E171" s="229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5">
        <v>44.3333333333333</v>
      </c>
    </row>
    <row r="172" spans="1:65">
      <c r="A172" s="30"/>
      <c r="B172" s="19">
        <v>1</v>
      </c>
      <c r="C172" s="9">
        <v>5</v>
      </c>
      <c r="D172" s="228">
        <v>40</v>
      </c>
      <c r="E172" s="229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5">
        <v>55</v>
      </c>
    </row>
    <row r="173" spans="1:65">
      <c r="A173" s="30"/>
      <c r="B173" s="19">
        <v>1</v>
      </c>
      <c r="C173" s="9">
        <v>6</v>
      </c>
      <c r="D173" s="228">
        <v>43</v>
      </c>
      <c r="E173" s="229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1"/>
    </row>
    <row r="174" spans="1:65">
      <c r="A174" s="30"/>
      <c r="B174" s="20" t="s">
        <v>267</v>
      </c>
      <c r="C174" s="12"/>
      <c r="D174" s="238">
        <v>44.333333333333336</v>
      </c>
      <c r="E174" s="229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1"/>
    </row>
    <row r="175" spans="1:65">
      <c r="A175" s="30"/>
      <c r="B175" s="3" t="s">
        <v>268</v>
      </c>
      <c r="C175" s="29"/>
      <c r="D175" s="228">
        <v>44</v>
      </c>
      <c r="E175" s="229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1"/>
    </row>
    <row r="176" spans="1:65">
      <c r="A176" s="30"/>
      <c r="B176" s="3" t="s">
        <v>269</v>
      </c>
      <c r="C176" s="29"/>
      <c r="D176" s="228">
        <v>3.502380143083653</v>
      </c>
      <c r="E176" s="229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1"/>
    </row>
    <row r="177" spans="1:65">
      <c r="A177" s="30"/>
      <c r="B177" s="3" t="s">
        <v>87</v>
      </c>
      <c r="C177" s="29"/>
      <c r="D177" s="13">
        <v>7.9001055859029765E-2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270</v>
      </c>
      <c r="C178" s="29"/>
      <c r="D178" s="13">
        <v>8.8817841970012523E-16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271</v>
      </c>
      <c r="C179" s="47"/>
      <c r="D179" s="45" t="s">
        <v>272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BM180" s="56"/>
    </row>
    <row r="181" spans="1:65" ht="15">
      <c r="B181" s="8" t="s">
        <v>710</v>
      </c>
      <c r="BM181" s="28" t="s">
        <v>328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227</v>
      </c>
      <c r="E182" s="15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228</v>
      </c>
      <c r="C183" s="9" t="s">
        <v>228</v>
      </c>
      <c r="D183" s="153" t="s">
        <v>257</v>
      </c>
      <c r="E183" s="15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354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1">
        <v>9.4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9.5</v>
      </c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31</v>
      </c>
    </row>
    <row r="188" spans="1:65">
      <c r="A188" s="30"/>
      <c r="B188" s="19">
        <v>1</v>
      </c>
      <c r="C188" s="9">
        <v>3</v>
      </c>
      <c r="D188" s="11">
        <v>9.3000000000000007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9.1999999999999993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9.3333333333333304</v>
      </c>
    </row>
    <row r="190" spans="1:65">
      <c r="A190" s="30"/>
      <c r="B190" s="19">
        <v>1</v>
      </c>
      <c r="C190" s="9">
        <v>5</v>
      </c>
      <c r="D190" s="11">
        <v>9.3000000000000007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56</v>
      </c>
    </row>
    <row r="191" spans="1:65">
      <c r="A191" s="30"/>
      <c r="B191" s="19">
        <v>1</v>
      </c>
      <c r="C191" s="9">
        <v>6</v>
      </c>
      <c r="D191" s="11">
        <v>9.3000000000000007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6"/>
    </row>
    <row r="192" spans="1:65">
      <c r="A192" s="30"/>
      <c r="B192" s="20" t="s">
        <v>267</v>
      </c>
      <c r="C192" s="12"/>
      <c r="D192" s="22">
        <v>9.3333333333333339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6"/>
    </row>
    <row r="193" spans="1:65">
      <c r="A193" s="30"/>
      <c r="B193" s="3" t="s">
        <v>268</v>
      </c>
      <c r="C193" s="29"/>
      <c r="D193" s="11">
        <v>9.3000000000000007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269</v>
      </c>
      <c r="C194" s="29"/>
      <c r="D194" s="23">
        <v>0.10327955589886455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3" t="s">
        <v>87</v>
      </c>
      <c r="C195" s="29"/>
      <c r="D195" s="13">
        <v>1.1065666703449772E-2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270</v>
      </c>
      <c r="C196" s="29"/>
      <c r="D196" s="13">
        <v>4.4408920985006262E-16</v>
      </c>
      <c r="E196" s="15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271</v>
      </c>
      <c r="C197" s="47"/>
      <c r="D197" s="45" t="s">
        <v>272</v>
      </c>
      <c r="E197" s="15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/>
      <c r="C198" s="20"/>
      <c r="D198" s="20"/>
      <c r="BM198" s="56"/>
    </row>
    <row r="199" spans="1:65" ht="15">
      <c r="B199" s="8" t="s">
        <v>711</v>
      </c>
      <c r="BM199" s="28" t="s">
        <v>328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227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228</v>
      </c>
      <c r="C201" s="9" t="s">
        <v>228</v>
      </c>
      <c r="D201" s="153" t="s">
        <v>257</v>
      </c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354</v>
      </c>
      <c r="E202" s="15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/>
      <c r="E203" s="15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8">
        <v>1</v>
      </c>
      <c r="C204" s="14">
        <v>1</v>
      </c>
      <c r="D204" s="233">
        <v>31.2</v>
      </c>
      <c r="E204" s="229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5">
        <v>1</v>
      </c>
    </row>
    <row r="205" spans="1:65">
      <c r="A205" s="30"/>
      <c r="B205" s="19">
        <v>1</v>
      </c>
      <c r="C205" s="9">
        <v>2</v>
      </c>
      <c r="D205" s="228">
        <v>29.5</v>
      </c>
      <c r="E205" s="229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5">
        <v>18</v>
      </c>
    </row>
    <row r="206" spans="1:65">
      <c r="A206" s="30"/>
      <c r="B206" s="19">
        <v>1</v>
      </c>
      <c r="C206" s="9">
        <v>3</v>
      </c>
      <c r="D206" s="228">
        <v>25.4</v>
      </c>
      <c r="E206" s="229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5">
        <v>16</v>
      </c>
    </row>
    <row r="207" spans="1:65">
      <c r="A207" s="30"/>
      <c r="B207" s="19">
        <v>1</v>
      </c>
      <c r="C207" s="9">
        <v>4</v>
      </c>
      <c r="D207" s="228">
        <v>26.8</v>
      </c>
      <c r="E207" s="229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5">
        <v>27.483333333333299</v>
      </c>
    </row>
    <row r="208" spans="1:65">
      <c r="A208" s="30"/>
      <c r="B208" s="19">
        <v>1</v>
      </c>
      <c r="C208" s="9">
        <v>5</v>
      </c>
      <c r="D208" s="228">
        <v>26.2</v>
      </c>
      <c r="E208" s="229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5">
        <v>57</v>
      </c>
    </row>
    <row r="209" spans="1:65">
      <c r="A209" s="30"/>
      <c r="B209" s="19">
        <v>1</v>
      </c>
      <c r="C209" s="9">
        <v>6</v>
      </c>
      <c r="D209" s="228">
        <v>25.8</v>
      </c>
      <c r="E209" s="229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/>
    </row>
    <row r="210" spans="1:65">
      <c r="A210" s="30"/>
      <c r="B210" s="20" t="s">
        <v>267</v>
      </c>
      <c r="C210" s="12"/>
      <c r="D210" s="238">
        <v>27.483333333333334</v>
      </c>
      <c r="E210" s="229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/>
    </row>
    <row r="211" spans="1:65">
      <c r="A211" s="30"/>
      <c r="B211" s="3" t="s">
        <v>268</v>
      </c>
      <c r="C211" s="29"/>
      <c r="D211" s="228">
        <v>26.5</v>
      </c>
      <c r="E211" s="229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1"/>
    </row>
    <row r="212" spans="1:65">
      <c r="A212" s="30"/>
      <c r="B212" s="3" t="s">
        <v>269</v>
      </c>
      <c r="C212" s="29"/>
      <c r="D212" s="228">
        <v>2.3310226654124722</v>
      </c>
      <c r="E212" s="229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1"/>
    </row>
    <row r="213" spans="1:65">
      <c r="A213" s="30"/>
      <c r="B213" s="3" t="s">
        <v>87</v>
      </c>
      <c r="C213" s="29"/>
      <c r="D213" s="13">
        <v>8.4815864114462292E-2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270</v>
      </c>
      <c r="C214" s="29"/>
      <c r="D214" s="13">
        <v>1.3322676295501878E-15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46" t="s">
        <v>271</v>
      </c>
      <c r="C215" s="47"/>
      <c r="D215" s="45" t="s">
        <v>272</v>
      </c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B216" s="31"/>
      <c r="C216" s="20"/>
      <c r="D216" s="20"/>
      <c r="BM216" s="56"/>
    </row>
    <row r="217" spans="1:65" ht="15">
      <c r="B217" s="8" t="s">
        <v>712</v>
      </c>
      <c r="BM217" s="28" t="s">
        <v>328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227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228</v>
      </c>
      <c r="C219" s="9" t="s">
        <v>228</v>
      </c>
      <c r="D219" s="153" t="s">
        <v>257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354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1">
        <v>3.58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3.73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33</v>
      </c>
    </row>
    <row r="224" spans="1:65">
      <c r="A224" s="30"/>
      <c r="B224" s="19">
        <v>1</v>
      </c>
      <c r="C224" s="9">
        <v>3</v>
      </c>
      <c r="D224" s="11">
        <v>3.59</v>
      </c>
      <c r="E224" s="15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3.55</v>
      </c>
      <c r="E225" s="15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3.60666666666667</v>
      </c>
    </row>
    <row r="226" spans="1:65">
      <c r="A226" s="30"/>
      <c r="B226" s="19">
        <v>1</v>
      </c>
      <c r="C226" s="9">
        <v>5</v>
      </c>
      <c r="D226" s="11">
        <v>3.63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58</v>
      </c>
    </row>
    <row r="227" spans="1:65">
      <c r="A227" s="30"/>
      <c r="B227" s="19">
        <v>1</v>
      </c>
      <c r="C227" s="9">
        <v>6</v>
      </c>
      <c r="D227" s="11">
        <v>3.56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6"/>
    </row>
    <row r="228" spans="1:65">
      <c r="A228" s="30"/>
      <c r="B228" s="20" t="s">
        <v>267</v>
      </c>
      <c r="C228" s="12"/>
      <c r="D228" s="22">
        <v>3.606666666666666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3" t="s">
        <v>268</v>
      </c>
      <c r="C229" s="29"/>
      <c r="D229" s="11">
        <v>3.585</v>
      </c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269</v>
      </c>
      <c r="C230" s="29"/>
      <c r="D230" s="23">
        <v>6.6533199732664805E-2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87</v>
      </c>
      <c r="C231" s="29"/>
      <c r="D231" s="13">
        <v>1.8447282735489321E-2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270</v>
      </c>
      <c r="C232" s="29"/>
      <c r="D232" s="13">
        <v>-1.1102230246251565E-15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46" t="s">
        <v>271</v>
      </c>
      <c r="C233" s="47"/>
      <c r="D233" s="45" t="s">
        <v>272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B234" s="31"/>
      <c r="C234" s="20"/>
      <c r="D234" s="20"/>
      <c r="BM234" s="56"/>
    </row>
    <row r="235" spans="1:65" ht="15">
      <c r="B235" s="8" t="s">
        <v>713</v>
      </c>
      <c r="BM235" s="28" t="s">
        <v>328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227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228</v>
      </c>
      <c r="C237" s="9" t="s">
        <v>228</v>
      </c>
      <c r="D237" s="153" t="s">
        <v>257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354</v>
      </c>
      <c r="E238" s="15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1">
        <v>1.42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1.48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34</v>
      </c>
    </row>
    <row r="242" spans="1:65">
      <c r="A242" s="30"/>
      <c r="B242" s="19">
        <v>1</v>
      </c>
      <c r="C242" s="9">
        <v>3</v>
      </c>
      <c r="D242" s="11">
        <v>1.38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1.35</v>
      </c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1.4</v>
      </c>
    </row>
    <row r="244" spans="1:65">
      <c r="A244" s="30"/>
      <c r="B244" s="19">
        <v>1</v>
      </c>
      <c r="C244" s="9">
        <v>5</v>
      </c>
      <c r="D244" s="11">
        <v>1.4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59</v>
      </c>
    </row>
    <row r="245" spans="1:65">
      <c r="A245" s="30"/>
      <c r="B245" s="19">
        <v>1</v>
      </c>
      <c r="C245" s="9">
        <v>6</v>
      </c>
      <c r="D245" s="11">
        <v>1.37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6"/>
    </row>
    <row r="246" spans="1:65">
      <c r="A246" s="30"/>
      <c r="B246" s="20" t="s">
        <v>267</v>
      </c>
      <c r="C246" s="12"/>
      <c r="D246" s="22">
        <v>1.3999999999999997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6"/>
    </row>
    <row r="247" spans="1:65">
      <c r="A247" s="30"/>
      <c r="B247" s="3" t="s">
        <v>268</v>
      </c>
      <c r="C247" s="29"/>
      <c r="D247" s="11">
        <v>1.39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6"/>
    </row>
    <row r="248" spans="1:65">
      <c r="A248" s="30"/>
      <c r="B248" s="3" t="s">
        <v>269</v>
      </c>
      <c r="C248" s="29"/>
      <c r="D248" s="23">
        <v>4.6043457732885318E-2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3" t="s">
        <v>87</v>
      </c>
      <c r="C249" s="29"/>
      <c r="D249" s="13">
        <v>3.2888184094918088E-2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270</v>
      </c>
      <c r="C250" s="29"/>
      <c r="D250" s="13">
        <v>-1.1102230246251565E-16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271</v>
      </c>
      <c r="C251" s="47"/>
      <c r="D251" s="45" t="s">
        <v>272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714</v>
      </c>
      <c r="BM253" s="28" t="s">
        <v>328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227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53" t="s">
        <v>257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354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1.62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1.66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35</v>
      </c>
    </row>
    <row r="260" spans="1:65">
      <c r="A260" s="30"/>
      <c r="B260" s="19">
        <v>1</v>
      </c>
      <c r="C260" s="9">
        <v>3</v>
      </c>
      <c r="D260" s="11">
        <v>1.57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1.56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1.6033333333333299</v>
      </c>
    </row>
    <row r="262" spans="1:65">
      <c r="A262" s="30"/>
      <c r="B262" s="19">
        <v>1</v>
      </c>
      <c r="C262" s="9">
        <v>5</v>
      </c>
      <c r="D262" s="11">
        <v>1.62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60</v>
      </c>
    </row>
    <row r="263" spans="1:65">
      <c r="A263" s="30"/>
      <c r="B263" s="19">
        <v>1</v>
      </c>
      <c r="C263" s="9">
        <v>6</v>
      </c>
      <c r="D263" s="11">
        <v>1.59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20" t="s">
        <v>267</v>
      </c>
      <c r="C264" s="12"/>
      <c r="D264" s="22">
        <v>1.6033333333333335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3" t="s">
        <v>268</v>
      </c>
      <c r="C265" s="29"/>
      <c r="D265" s="11">
        <v>1.605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269</v>
      </c>
      <c r="C266" s="29"/>
      <c r="D266" s="23">
        <v>3.7237973450050477E-2</v>
      </c>
      <c r="E266" s="15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87</v>
      </c>
      <c r="C267" s="29"/>
      <c r="D267" s="13">
        <v>2.3225347266143746E-2</v>
      </c>
      <c r="E267" s="15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270</v>
      </c>
      <c r="C268" s="29"/>
      <c r="D268" s="13">
        <v>2.2204460492503131E-15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46" t="s">
        <v>271</v>
      </c>
      <c r="C269" s="47"/>
      <c r="D269" s="45" t="s">
        <v>272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B270" s="31"/>
      <c r="C270" s="20"/>
      <c r="D270" s="20"/>
      <c r="BM270" s="56"/>
    </row>
    <row r="271" spans="1:65" ht="19.5">
      <c r="B271" s="8" t="s">
        <v>715</v>
      </c>
      <c r="BM271" s="28" t="s">
        <v>328</v>
      </c>
    </row>
    <row r="272" spans="1:65" ht="19.5">
      <c r="A272" s="25" t="s">
        <v>356</v>
      </c>
      <c r="B272" s="18" t="s">
        <v>110</v>
      </c>
      <c r="C272" s="15" t="s">
        <v>111</v>
      </c>
      <c r="D272" s="16" t="s">
        <v>227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228</v>
      </c>
      <c r="C273" s="9" t="s">
        <v>228</v>
      </c>
      <c r="D273" s="153" t="s">
        <v>257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355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1">
        <v>4.66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4.72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55</v>
      </c>
    </row>
    <row r="278" spans="1:65">
      <c r="A278" s="30"/>
      <c r="B278" s="19">
        <v>1</v>
      </c>
      <c r="C278" s="9">
        <v>3</v>
      </c>
      <c r="D278" s="11">
        <v>4.59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4.58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4.6783333333333301</v>
      </c>
    </row>
    <row r="280" spans="1:65">
      <c r="A280" s="30"/>
      <c r="B280" s="19">
        <v>1</v>
      </c>
      <c r="C280" s="9">
        <v>5</v>
      </c>
      <c r="D280" s="11">
        <v>4.7300000000000004</v>
      </c>
      <c r="E280" s="15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61</v>
      </c>
    </row>
    <row r="281" spans="1:65">
      <c r="A281" s="30"/>
      <c r="B281" s="19">
        <v>1</v>
      </c>
      <c r="C281" s="9">
        <v>6</v>
      </c>
      <c r="D281" s="11">
        <v>4.79</v>
      </c>
      <c r="E281" s="15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6"/>
    </row>
    <row r="282" spans="1:65">
      <c r="A282" s="30"/>
      <c r="B282" s="20" t="s">
        <v>267</v>
      </c>
      <c r="C282" s="12"/>
      <c r="D282" s="22">
        <v>4.6783333333333328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6"/>
    </row>
    <row r="283" spans="1:65">
      <c r="A283" s="30"/>
      <c r="B283" s="3" t="s">
        <v>268</v>
      </c>
      <c r="C283" s="29"/>
      <c r="D283" s="11">
        <v>4.6899999999999995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6"/>
    </row>
    <row r="284" spans="1:65">
      <c r="A284" s="30"/>
      <c r="B284" s="3" t="s">
        <v>269</v>
      </c>
      <c r="C284" s="29"/>
      <c r="D284" s="23">
        <v>8.328665359267759E-2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3" t="s">
        <v>87</v>
      </c>
      <c r="C285" s="29"/>
      <c r="D285" s="13">
        <v>1.7802633471894036E-2</v>
      </c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270</v>
      </c>
      <c r="C286" s="29"/>
      <c r="D286" s="13">
        <v>6.6613381477509392E-16</v>
      </c>
      <c r="E286" s="15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46" t="s">
        <v>271</v>
      </c>
      <c r="C287" s="47"/>
      <c r="D287" s="45" t="s">
        <v>272</v>
      </c>
      <c r="E287" s="15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B288" s="31"/>
      <c r="C288" s="20"/>
      <c r="D288" s="20"/>
      <c r="BM288" s="56"/>
    </row>
    <row r="289" spans="1:65" ht="15">
      <c r="B289" s="8" t="s">
        <v>716</v>
      </c>
      <c r="BM289" s="28" t="s">
        <v>328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227</v>
      </c>
      <c r="E290" s="15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228</v>
      </c>
      <c r="C291" s="9" t="s">
        <v>228</v>
      </c>
      <c r="D291" s="153" t="s">
        <v>257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354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33">
        <v>18.3</v>
      </c>
      <c r="E294" s="229"/>
      <c r="F294" s="230"/>
      <c r="G294" s="230"/>
      <c r="H294" s="230"/>
      <c r="I294" s="230"/>
      <c r="J294" s="230"/>
      <c r="K294" s="230"/>
      <c r="L294" s="230"/>
      <c r="M294" s="230"/>
      <c r="N294" s="230"/>
      <c r="O294" s="230"/>
      <c r="P294" s="230"/>
      <c r="Q294" s="230"/>
      <c r="R294" s="230"/>
      <c r="S294" s="230"/>
      <c r="T294" s="230"/>
      <c r="U294" s="230"/>
      <c r="V294" s="230"/>
      <c r="W294" s="230"/>
      <c r="X294" s="230"/>
      <c r="Y294" s="230"/>
      <c r="Z294" s="230"/>
      <c r="AA294" s="230"/>
      <c r="AB294" s="230"/>
      <c r="AC294" s="230"/>
      <c r="AD294" s="230"/>
      <c r="AE294" s="230"/>
      <c r="AF294" s="230"/>
      <c r="AG294" s="230"/>
      <c r="AH294" s="230"/>
      <c r="AI294" s="230"/>
      <c r="AJ294" s="230"/>
      <c r="AK294" s="230"/>
      <c r="AL294" s="230"/>
      <c r="AM294" s="230"/>
      <c r="AN294" s="230"/>
      <c r="AO294" s="230"/>
      <c r="AP294" s="230"/>
      <c r="AQ294" s="230"/>
      <c r="AR294" s="230"/>
      <c r="AS294" s="230"/>
      <c r="AT294" s="230"/>
      <c r="AU294" s="230"/>
      <c r="AV294" s="230"/>
      <c r="AW294" s="230"/>
      <c r="AX294" s="230"/>
      <c r="AY294" s="230"/>
      <c r="AZ294" s="230"/>
      <c r="BA294" s="230"/>
      <c r="BB294" s="230"/>
      <c r="BC294" s="230"/>
      <c r="BD294" s="230"/>
      <c r="BE294" s="230"/>
      <c r="BF294" s="230"/>
      <c r="BG294" s="230"/>
      <c r="BH294" s="230"/>
      <c r="BI294" s="230"/>
      <c r="BJ294" s="230"/>
      <c r="BK294" s="230"/>
      <c r="BL294" s="230"/>
      <c r="BM294" s="235">
        <v>1</v>
      </c>
    </row>
    <row r="295" spans="1:65">
      <c r="A295" s="30"/>
      <c r="B295" s="19">
        <v>1</v>
      </c>
      <c r="C295" s="9">
        <v>2</v>
      </c>
      <c r="D295" s="228">
        <v>18.899999999999999</v>
      </c>
      <c r="E295" s="229"/>
      <c r="F295" s="230"/>
      <c r="G295" s="230"/>
      <c r="H295" s="230"/>
      <c r="I295" s="230"/>
      <c r="J295" s="230"/>
      <c r="K295" s="230"/>
      <c r="L295" s="230"/>
      <c r="M295" s="230"/>
      <c r="N295" s="230"/>
      <c r="O295" s="230"/>
      <c r="P295" s="230"/>
      <c r="Q295" s="230"/>
      <c r="R295" s="230"/>
      <c r="S295" s="230"/>
      <c r="T295" s="230"/>
      <c r="U295" s="230"/>
      <c r="V295" s="230"/>
      <c r="W295" s="230"/>
      <c r="X295" s="230"/>
      <c r="Y295" s="230"/>
      <c r="Z295" s="230"/>
      <c r="AA295" s="230"/>
      <c r="AB295" s="230"/>
      <c r="AC295" s="230"/>
      <c r="AD295" s="230"/>
      <c r="AE295" s="230"/>
      <c r="AF295" s="230"/>
      <c r="AG295" s="230"/>
      <c r="AH295" s="230"/>
      <c r="AI295" s="230"/>
      <c r="AJ295" s="230"/>
      <c r="AK295" s="230"/>
      <c r="AL295" s="230"/>
      <c r="AM295" s="230"/>
      <c r="AN295" s="230"/>
      <c r="AO295" s="230"/>
      <c r="AP295" s="230"/>
      <c r="AQ295" s="230"/>
      <c r="AR295" s="230"/>
      <c r="AS295" s="230"/>
      <c r="AT295" s="230"/>
      <c r="AU295" s="230"/>
      <c r="AV295" s="230"/>
      <c r="AW295" s="230"/>
      <c r="AX295" s="230"/>
      <c r="AY295" s="230"/>
      <c r="AZ295" s="230"/>
      <c r="BA295" s="230"/>
      <c r="BB295" s="230"/>
      <c r="BC295" s="230"/>
      <c r="BD295" s="230"/>
      <c r="BE295" s="230"/>
      <c r="BF295" s="230"/>
      <c r="BG295" s="230"/>
      <c r="BH295" s="230"/>
      <c r="BI295" s="230"/>
      <c r="BJ295" s="230"/>
      <c r="BK295" s="230"/>
      <c r="BL295" s="230"/>
      <c r="BM295" s="235">
        <v>36</v>
      </c>
    </row>
    <row r="296" spans="1:65">
      <c r="A296" s="30"/>
      <c r="B296" s="19">
        <v>1</v>
      </c>
      <c r="C296" s="9">
        <v>3</v>
      </c>
      <c r="D296" s="228">
        <v>18.3</v>
      </c>
      <c r="E296" s="229"/>
      <c r="F296" s="230"/>
      <c r="G296" s="230"/>
      <c r="H296" s="230"/>
      <c r="I296" s="230"/>
      <c r="J296" s="230"/>
      <c r="K296" s="230"/>
      <c r="L296" s="230"/>
      <c r="M296" s="230"/>
      <c r="N296" s="230"/>
      <c r="O296" s="230"/>
      <c r="P296" s="230"/>
      <c r="Q296" s="230"/>
      <c r="R296" s="230"/>
      <c r="S296" s="230"/>
      <c r="T296" s="230"/>
      <c r="U296" s="230"/>
      <c r="V296" s="230"/>
      <c r="W296" s="230"/>
      <c r="X296" s="230"/>
      <c r="Y296" s="230"/>
      <c r="Z296" s="230"/>
      <c r="AA296" s="230"/>
      <c r="AB296" s="230"/>
      <c r="AC296" s="230"/>
      <c r="AD296" s="230"/>
      <c r="AE296" s="230"/>
      <c r="AF296" s="230"/>
      <c r="AG296" s="230"/>
      <c r="AH296" s="230"/>
      <c r="AI296" s="230"/>
      <c r="AJ296" s="230"/>
      <c r="AK296" s="230"/>
      <c r="AL296" s="230"/>
      <c r="AM296" s="230"/>
      <c r="AN296" s="230"/>
      <c r="AO296" s="230"/>
      <c r="AP296" s="230"/>
      <c r="AQ296" s="230"/>
      <c r="AR296" s="230"/>
      <c r="AS296" s="230"/>
      <c r="AT296" s="230"/>
      <c r="AU296" s="230"/>
      <c r="AV296" s="230"/>
      <c r="AW296" s="230"/>
      <c r="AX296" s="230"/>
      <c r="AY296" s="230"/>
      <c r="AZ296" s="230"/>
      <c r="BA296" s="230"/>
      <c r="BB296" s="230"/>
      <c r="BC296" s="230"/>
      <c r="BD296" s="230"/>
      <c r="BE296" s="230"/>
      <c r="BF296" s="230"/>
      <c r="BG296" s="230"/>
      <c r="BH296" s="230"/>
      <c r="BI296" s="230"/>
      <c r="BJ296" s="230"/>
      <c r="BK296" s="230"/>
      <c r="BL296" s="230"/>
      <c r="BM296" s="235">
        <v>16</v>
      </c>
    </row>
    <row r="297" spans="1:65">
      <c r="A297" s="30"/>
      <c r="B297" s="19">
        <v>1</v>
      </c>
      <c r="C297" s="9">
        <v>4</v>
      </c>
      <c r="D297" s="228">
        <v>18.2</v>
      </c>
      <c r="E297" s="229"/>
      <c r="F297" s="230"/>
      <c r="G297" s="230"/>
      <c r="H297" s="230"/>
      <c r="I297" s="230"/>
      <c r="J297" s="230"/>
      <c r="K297" s="230"/>
      <c r="L297" s="230"/>
      <c r="M297" s="230"/>
      <c r="N297" s="230"/>
      <c r="O297" s="230"/>
      <c r="P297" s="230"/>
      <c r="Q297" s="230"/>
      <c r="R297" s="230"/>
      <c r="S297" s="230"/>
      <c r="T297" s="230"/>
      <c r="U297" s="230"/>
      <c r="V297" s="230"/>
      <c r="W297" s="230"/>
      <c r="X297" s="230"/>
      <c r="Y297" s="230"/>
      <c r="Z297" s="230"/>
      <c r="AA297" s="230"/>
      <c r="AB297" s="230"/>
      <c r="AC297" s="230"/>
      <c r="AD297" s="230"/>
      <c r="AE297" s="230"/>
      <c r="AF297" s="230"/>
      <c r="AG297" s="230"/>
      <c r="AH297" s="230"/>
      <c r="AI297" s="230"/>
      <c r="AJ297" s="230"/>
      <c r="AK297" s="230"/>
      <c r="AL297" s="230"/>
      <c r="AM297" s="230"/>
      <c r="AN297" s="230"/>
      <c r="AO297" s="230"/>
      <c r="AP297" s="230"/>
      <c r="AQ297" s="230"/>
      <c r="AR297" s="230"/>
      <c r="AS297" s="230"/>
      <c r="AT297" s="230"/>
      <c r="AU297" s="230"/>
      <c r="AV297" s="230"/>
      <c r="AW297" s="230"/>
      <c r="AX297" s="230"/>
      <c r="AY297" s="230"/>
      <c r="AZ297" s="230"/>
      <c r="BA297" s="230"/>
      <c r="BB297" s="230"/>
      <c r="BC297" s="230"/>
      <c r="BD297" s="230"/>
      <c r="BE297" s="230"/>
      <c r="BF297" s="230"/>
      <c r="BG297" s="230"/>
      <c r="BH297" s="230"/>
      <c r="BI297" s="230"/>
      <c r="BJ297" s="230"/>
      <c r="BK297" s="230"/>
      <c r="BL297" s="230"/>
      <c r="BM297" s="235">
        <v>18.5833333333333</v>
      </c>
    </row>
    <row r="298" spans="1:65">
      <c r="A298" s="30"/>
      <c r="B298" s="19">
        <v>1</v>
      </c>
      <c r="C298" s="9">
        <v>5</v>
      </c>
      <c r="D298" s="228">
        <v>18.899999999999999</v>
      </c>
      <c r="E298" s="229"/>
      <c r="F298" s="230"/>
      <c r="G298" s="230"/>
      <c r="H298" s="230"/>
      <c r="I298" s="230"/>
      <c r="J298" s="230"/>
      <c r="K298" s="230"/>
      <c r="L298" s="230"/>
      <c r="M298" s="230"/>
      <c r="N298" s="230"/>
      <c r="O298" s="230"/>
      <c r="P298" s="230"/>
      <c r="Q298" s="230"/>
      <c r="R298" s="230"/>
      <c r="S298" s="230"/>
      <c r="T298" s="230"/>
      <c r="U298" s="230"/>
      <c r="V298" s="230"/>
      <c r="W298" s="230"/>
      <c r="X298" s="230"/>
      <c r="Y298" s="230"/>
      <c r="Z298" s="230"/>
      <c r="AA298" s="230"/>
      <c r="AB298" s="230"/>
      <c r="AC298" s="230"/>
      <c r="AD298" s="230"/>
      <c r="AE298" s="230"/>
      <c r="AF298" s="230"/>
      <c r="AG298" s="230"/>
      <c r="AH298" s="230"/>
      <c r="AI298" s="230"/>
      <c r="AJ298" s="230"/>
      <c r="AK298" s="230"/>
      <c r="AL298" s="230"/>
      <c r="AM298" s="230"/>
      <c r="AN298" s="230"/>
      <c r="AO298" s="230"/>
      <c r="AP298" s="230"/>
      <c r="AQ298" s="230"/>
      <c r="AR298" s="230"/>
      <c r="AS298" s="230"/>
      <c r="AT298" s="230"/>
      <c r="AU298" s="230"/>
      <c r="AV298" s="230"/>
      <c r="AW298" s="230"/>
      <c r="AX298" s="230"/>
      <c r="AY298" s="230"/>
      <c r="AZ298" s="230"/>
      <c r="BA298" s="230"/>
      <c r="BB298" s="230"/>
      <c r="BC298" s="230"/>
      <c r="BD298" s="230"/>
      <c r="BE298" s="230"/>
      <c r="BF298" s="230"/>
      <c r="BG298" s="230"/>
      <c r="BH298" s="230"/>
      <c r="BI298" s="230"/>
      <c r="BJ298" s="230"/>
      <c r="BK298" s="230"/>
      <c r="BL298" s="230"/>
      <c r="BM298" s="235">
        <v>62</v>
      </c>
    </row>
    <row r="299" spans="1:65">
      <c r="A299" s="30"/>
      <c r="B299" s="19">
        <v>1</v>
      </c>
      <c r="C299" s="9">
        <v>6</v>
      </c>
      <c r="D299" s="228">
        <v>18.899999999999999</v>
      </c>
      <c r="E299" s="229"/>
      <c r="F299" s="230"/>
      <c r="G299" s="230"/>
      <c r="H299" s="230"/>
      <c r="I299" s="230"/>
      <c r="J299" s="230"/>
      <c r="K299" s="230"/>
      <c r="L299" s="230"/>
      <c r="M299" s="230"/>
      <c r="N299" s="230"/>
      <c r="O299" s="230"/>
      <c r="P299" s="230"/>
      <c r="Q299" s="230"/>
      <c r="R299" s="230"/>
      <c r="S299" s="230"/>
      <c r="T299" s="230"/>
      <c r="U299" s="230"/>
      <c r="V299" s="230"/>
      <c r="W299" s="230"/>
      <c r="X299" s="230"/>
      <c r="Y299" s="230"/>
      <c r="Z299" s="230"/>
      <c r="AA299" s="230"/>
      <c r="AB299" s="230"/>
      <c r="AC299" s="230"/>
      <c r="AD299" s="230"/>
      <c r="AE299" s="230"/>
      <c r="AF299" s="230"/>
      <c r="AG299" s="230"/>
      <c r="AH299" s="230"/>
      <c r="AI299" s="230"/>
      <c r="AJ299" s="230"/>
      <c r="AK299" s="230"/>
      <c r="AL299" s="230"/>
      <c r="AM299" s="230"/>
      <c r="AN299" s="230"/>
      <c r="AO299" s="230"/>
      <c r="AP299" s="230"/>
      <c r="AQ299" s="230"/>
      <c r="AR299" s="230"/>
      <c r="AS299" s="230"/>
      <c r="AT299" s="230"/>
      <c r="AU299" s="230"/>
      <c r="AV299" s="230"/>
      <c r="AW299" s="230"/>
      <c r="AX299" s="230"/>
      <c r="AY299" s="230"/>
      <c r="AZ299" s="230"/>
      <c r="BA299" s="230"/>
      <c r="BB299" s="230"/>
      <c r="BC299" s="230"/>
      <c r="BD299" s="230"/>
      <c r="BE299" s="230"/>
      <c r="BF299" s="230"/>
      <c r="BG299" s="230"/>
      <c r="BH299" s="230"/>
      <c r="BI299" s="230"/>
      <c r="BJ299" s="230"/>
      <c r="BK299" s="230"/>
      <c r="BL299" s="230"/>
      <c r="BM299" s="231"/>
    </row>
    <row r="300" spans="1:65">
      <c r="A300" s="30"/>
      <c r="B300" s="20" t="s">
        <v>267</v>
      </c>
      <c r="C300" s="12"/>
      <c r="D300" s="238">
        <v>18.583333333333332</v>
      </c>
      <c r="E300" s="229"/>
      <c r="F300" s="230"/>
      <c r="G300" s="230"/>
      <c r="H300" s="230"/>
      <c r="I300" s="230"/>
      <c r="J300" s="230"/>
      <c r="K300" s="230"/>
      <c r="L300" s="230"/>
      <c r="M300" s="230"/>
      <c r="N300" s="230"/>
      <c r="O300" s="230"/>
      <c r="P300" s="230"/>
      <c r="Q300" s="230"/>
      <c r="R300" s="230"/>
      <c r="S300" s="230"/>
      <c r="T300" s="230"/>
      <c r="U300" s="230"/>
      <c r="V300" s="230"/>
      <c r="W300" s="230"/>
      <c r="X300" s="230"/>
      <c r="Y300" s="230"/>
      <c r="Z300" s="230"/>
      <c r="AA300" s="230"/>
      <c r="AB300" s="230"/>
      <c r="AC300" s="230"/>
      <c r="AD300" s="230"/>
      <c r="AE300" s="230"/>
      <c r="AF300" s="230"/>
      <c r="AG300" s="230"/>
      <c r="AH300" s="230"/>
      <c r="AI300" s="230"/>
      <c r="AJ300" s="230"/>
      <c r="AK300" s="230"/>
      <c r="AL300" s="230"/>
      <c r="AM300" s="230"/>
      <c r="AN300" s="230"/>
      <c r="AO300" s="230"/>
      <c r="AP300" s="230"/>
      <c r="AQ300" s="230"/>
      <c r="AR300" s="230"/>
      <c r="AS300" s="230"/>
      <c r="AT300" s="230"/>
      <c r="AU300" s="230"/>
      <c r="AV300" s="230"/>
      <c r="AW300" s="230"/>
      <c r="AX300" s="230"/>
      <c r="AY300" s="230"/>
      <c r="AZ300" s="230"/>
      <c r="BA300" s="230"/>
      <c r="BB300" s="230"/>
      <c r="BC300" s="230"/>
      <c r="BD300" s="230"/>
      <c r="BE300" s="230"/>
      <c r="BF300" s="230"/>
      <c r="BG300" s="230"/>
      <c r="BH300" s="230"/>
      <c r="BI300" s="230"/>
      <c r="BJ300" s="230"/>
      <c r="BK300" s="230"/>
      <c r="BL300" s="230"/>
      <c r="BM300" s="231"/>
    </row>
    <row r="301" spans="1:65">
      <c r="A301" s="30"/>
      <c r="B301" s="3" t="s">
        <v>268</v>
      </c>
      <c r="C301" s="29"/>
      <c r="D301" s="228">
        <v>18.600000000000001</v>
      </c>
      <c r="E301" s="229"/>
      <c r="F301" s="230"/>
      <c r="G301" s="230"/>
      <c r="H301" s="230"/>
      <c r="I301" s="230"/>
      <c r="J301" s="230"/>
      <c r="K301" s="230"/>
      <c r="L301" s="230"/>
      <c r="M301" s="230"/>
      <c r="N301" s="230"/>
      <c r="O301" s="230"/>
      <c r="P301" s="230"/>
      <c r="Q301" s="230"/>
      <c r="R301" s="230"/>
      <c r="S301" s="230"/>
      <c r="T301" s="230"/>
      <c r="U301" s="230"/>
      <c r="V301" s="230"/>
      <c r="W301" s="230"/>
      <c r="X301" s="230"/>
      <c r="Y301" s="230"/>
      <c r="Z301" s="230"/>
      <c r="AA301" s="230"/>
      <c r="AB301" s="230"/>
      <c r="AC301" s="230"/>
      <c r="AD301" s="230"/>
      <c r="AE301" s="230"/>
      <c r="AF301" s="230"/>
      <c r="AG301" s="230"/>
      <c r="AH301" s="230"/>
      <c r="AI301" s="230"/>
      <c r="AJ301" s="230"/>
      <c r="AK301" s="230"/>
      <c r="AL301" s="230"/>
      <c r="AM301" s="230"/>
      <c r="AN301" s="230"/>
      <c r="AO301" s="230"/>
      <c r="AP301" s="230"/>
      <c r="AQ301" s="230"/>
      <c r="AR301" s="230"/>
      <c r="AS301" s="230"/>
      <c r="AT301" s="230"/>
      <c r="AU301" s="230"/>
      <c r="AV301" s="230"/>
      <c r="AW301" s="230"/>
      <c r="AX301" s="230"/>
      <c r="AY301" s="230"/>
      <c r="AZ301" s="230"/>
      <c r="BA301" s="230"/>
      <c r="BB301" s="230"/>
      <c r="BC301" s="230"/>
      <c r="BD301" s="230"/>
      <c r="BE301" s="230"/>
      <c r="BF301" s="230"/>
      <c r="BG301" s="230"/>
      <c r="BH301" s="230"/>
      <c r="BI301" s="230"/>
      <c r="BJ301" s="230"/>
      <c r="BK301" s="230"/>
      <c r="BL301" s="230"/>
      <c r="BM301" s="231"/>
    </row>
    <row r="302" spans="1:65">
      <c r="A302" s="30"/>
      <c r="B302" s="3" t="s">
        <v>269</v>
      </c>
      <c r="C302" s="29"/>
      <c r="D302" s="228">
        <v>0.34880749227427171</v>
      </c>
      <c r="E302" s="229"/>
      <c r="F302" s="230"/>
      <c r="G302" s="230"/>
      <c r="H302" s="230"/>
      <c r="I302" s="230"/>
      <c r="J302" s="230"/>
      <c r="K302" s="230"/>
      <c r="L302" s="230"/>
      <c r="M302" s="230"/>
      <c r="N302" s="230"/>
      <c r="O302" s="230"/>
      <c r="P302" s="230"/>
      <c r="Q302" s="230"/>
      <c r="R302" s="230"/>
      <c r="S302" s="230"/>
      <c r="T302" s="230"/>
      <c r="U302" s="230"/>
      <c r="V302" s="230"/>
      <c r="W302" s="230"/>
      <c r="X302" s="230"/>
      <c r="Y302" s="230"/>
      <c r="Z302" s="230"/>
      <c r="AA302" s="230"/>
      <c r="AB302" s="230"/>
      <c r="AC302" s="230"/>
      <c r="AD302" s="230"/>
      <c r="AE302" s="230"/>
      <c r="AF302" s="230"/>
      <c r="AG302" s="230"/>
      <c r="AH302" s="230"/>
      <c r="AI302" s="230"/>
      <c r="AJ302" s="230"/>
      <c r="AK302" s="230"/>
      <c r="AL302" s="230"/>
      <c r="AM302" s="230"/>
      <c r="AN302" s="230"/>
      <c r="AO302" s="230"/>
      <c r="AP302" s="230"/>
      <c r="AQ302" s="230"/>
      <c r="AR302" s="230"/>
      <c r="AS302" s="230"/>
      <c r="AT302" s="230"/>
      <c r="AU302" s="230"/>
      <c r="AV302" s="230"/>
      <c r="AW302" s="230"/>
      <c r="AX302" s="230"/>
      <c r="AY302" s="230"/>
      <c r="AZ302" s="230"/>
      <c r="BA302" s="230"/>
      <c r="BB302" s="230"/>
      <c r="BC302" s="230"/>
      <c r="BD302" s="230"/>
      <c r="BE302" s="230"/>
      <c r="BF302" s="230"/>
      <c r="BG302" s="230"/>
      <c r="BH302" s="230"/>
      <c r="BI302" s="230"/>
      <c r="BJ302" s="230"/>
      <c r="BK302" s="230"/>
      <c r="BL302" s="230"/>
      <c r="BM302" s="231"/>
    </row>
    <row r="303" spans="1:65">
      <c r="A303" s="30"/>
      <c r="B303" s="3" t="s">
        <v>87</v>
      </c>
      <c r="C303" s="29"/>
      <c r="D303" s="13">
        <v>1.8769909898167091E-2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270</v>
      </c>
      <c r="C304" s="29"/>
      <c r="D304" s="13">
        <v>1.7763568394002505E-15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46" t="s">
        <v>271</v>
      </c>
      <c r="C305" s="47"/>
      <c r="D305" s="45" t="s">
        <v>272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B306" s="31"/>
      <c r="C306" s="20"/>
      <c r="D306" s="20"/>
      <c r="BM306" s="56"/>
    </row>
    <row r="307" spans="1:65" ht="15">
      <c r="B307" s="8" t="s">
        <v>717</v>
      </c>
      <c r="BM307" s="28" t="s">
        <v>328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227</v>
      </c>
      <c r="E308" s="15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228</v>
      </c>
      <c r="C309" s="9" t="s">
        <v>228</v>
      </c>
      <c r="D309" s="153" t="s">
        <v>257</v>
      </c>
      <c r="E309" s="15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354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1">
        <v>4.8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5</v>
      </c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37</v>
      </c>
    </row>
    <row r="314" spans="1:65">
      <c r="A314" s="30"/>
      <c r="B314" s="19">
        <v>1</v>
      </c>
      <c r="C314" s="9">
        <v>3</v>
      </c>
      <c r="D314" s="11">
        <v>4.8</v>
      </c>
      <c r="E314" s="15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4.7</v>
      </c>
      <c r="E315" s="15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4.81666666666667</v>
      </c>
    </row>
    <row r="316" spans="1:65">
      <c r="A316" s="30"/>
      <c r="B316" s="19">
        <v>1</v>
      </c>
      <c r="C316" s="9">
        <v>5</v>
      </c>
      <c r="D316" s="11">
        <v>4.8</v>
      </c>
      <c r="E316" s="15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46</v>
      </c>
    </row>
    <row r="317" spans="1:65">
      <c r="A317" s="30"/>
      <c r="B317" s="19">
        <v>1</v>
      </c>
      <c r="C317" s="9">
        <v>6</v>
      </c>
      <c r="D317" s="11">
        <v>4.8</v>
      </c>
      <c r="E317" s="15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6"/>
    </row>
    <row r="318" spans="1:65">
      <c r="A318" s="30"/>
      <c r="B318" s="20" t="s">
        <v>267</v>
      </c>
      <c r="C318" s="12"/>
      <c r="D318" s="22">
        <v>4.8166666666666673</v>
      </c>
      <c r="E318" s="15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6"/>
    </row>
    <row r="319" spans="1:65">
      <c r="A319" s="30"/>
      <c r="B319" s="3" t="s">
        <v>268</v>
      </c>
      <c r="C319" s="29"/>
      <c r="D319" s="11">
        <v>4.8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269</v>
      </c>
      <c r="C320" s="29"/>
      <c r="D320" s="23">
        <v>9.8319208025017493E-2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3" t="s">
        <v>87</v>
      </c>
      <c r="C321" s="29"/>
      <c r="D321" s="13">
        <v>2.0412292323533039E-2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270</v>
      </c>
      <c r="C322" s="29"/>
      <c r="D322" s="13">
        <v>-5.5511151231257827E-16</v>
      </c>
      <c r="E322" s="15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46" t="s">
        <v>271</v>
      </c>
      <c r="C323" s="47"/>
      <c r="D323" s="45" t="s">
        <v>272</v>
      </c>
      <c r="E323" s="15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B324" s="31"/>
      <c r="C324" s="20"/>
      <c r="D324" s="20"/>
      <c r="BM324" s="56"/>
    </row>
    <row r="325" spans="1:65" ht="15">
      <c r="B325" s="8" t="s">
        <v>718</v>
      </c>
      <c r="BM325" s="28" t="s">
        <v>328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227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228</v>
      </c>
      <c r="C327" s="9" t="s">
        <v>228</v>
      </c>
      <c r="D327" s="153" t="s">
        <v>257</v>
      </c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354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1">
        <v>2.6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2.5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22</v>
      </c>
    </row>
    <row r="332" spans="1:65">
      <c r="A332" s="30"/>
      <c r="B332" s="19">
        <v>1</v>
      </c>
      <c r="C332" s="9">
        <v>3</v>
      </c>
      <c r="D332" s="11">
        <v>2.4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2.4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2.43333333333333</v>
      </c>
    </row>
    <row r="334" spans="1:65">
      <c r="A334" s="30"/>
      <c r="B334" s="19">
        <v>1</v>
      </c>
      <c r="C334" s="9">
        <v>5</v>
      </c>
      <c r="D334" s="11">
        <v>2.4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47</v>
      </c>
    </row>
    <row r="335" spans="1:65">
      <c r="A335" s="30"/>
      <c r="B335" s="19">
        <v>1</v>
      </c>
      <c r="C335" s="9">
        <v>6</v>
      </c>
      <c r="D335" s="11">
        <v>2.2999999999999998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A336" s="30"/>
      <c r="B336" s="20" t="s">
        <v>267</v>
      </c>
      <c r="C336" s="12"/>
      <c r="D336" s="22">
        <v>2.4333333333333336</v>
      </c>
      <c r="E336" s="15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6"/>
    </row>
    <row r="337" spans="1:65">
      <c r="A337" s="30"/>
      <c r="B337" s="3" t="s">
        <v>268</v>
      </c>
      <c r="C337" s="29"/>
      <c r="D337" s="11">
        <v>2.4</v>
      </c>
      <c r="E337" s="15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6"/>
    </row>
    <row r="338" spans="1:65">
      <c r="A338" s="30"/>
      <c r="B338" s="3" t="s">
        <v>269</v>
      </c>
      <c r="C338" s="29"/>
      <c r="D338" s="23">
        <v>0.10327955589886455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3" t="s">
        <v>87</v>
      </c>
      <c r="C339" s="29"/>
      <c r="D339" s="13">
        <v>4.244365310912241E-2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270</v>
      </c>
      <c r="C340" s="29"/>
      <c r="D340" s="13">
        <v>1.5543122344752192E-15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46" t="s">
        <v>271</v>
      </c>
      <c r="C341" s="47"/>
      <c r="D341" s="45" t="s">
        <v>272</v>
      </c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B342" s="31"/>
      <c r="C342" s="20"/>
      <c r="D342" s="20"/>
      <c r="BM342" s="56"/>
    </row>
    <row r="343" spans="1:65" ht="15">
      <c r="B343" s="8" t="s">
        <v>719</v>
      </c>
      <c r="BM343" s="28" t="s">
        <v>328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227</v>
      </c>
      <c r="E344" s="15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228</v>
      </c>
      <c r="C345" s="9" t="s">
        <v>228</v>
      </c>
      <c r="D345" s="153" t="s">
        <v>257</v>
      </c>
      <c r="E345" s="15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354</v>
      </c>
      <c r="E346" s="15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1">
        <v>0.52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0.53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23</v>
      </c>
    </row>
    <row r="350" spans="1:65">
      <c r="A350" s="30"/>
      <c r="B350" s="19">
        <v>1</v>
      </c>
      <c r="C350" s="9">
        <v>3</v>
      </c>
      <c r="D350" s="11">
        <v>0.5</v>
      </c>
      <c r="E350" s="15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0.5</v>
      </c>
      <c r="E351" s="15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0.51</v>
      </c>
    </row>
    <row r="352" spans="1:65">
      <c r="A352" s="30"/>
      <c r="B352" s="19">
        <v>1</v>
      </c>
      <c r="C352" s="9">
        <v>5</v>
      </c>
      <c r="D352" s="11">
        <v>0.51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48</v>
      </c>
    </row>
    <row r="353" spans="1:65">
      <c r="A353" s="30"/>
      <c r="B353" s="19">
        <v>1</v>
      </c>
      <c r="C353" s="9">
        <v>6</v>
      </c>
      <c r="D353" s="11">
        <v>0.5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6"/>
    </row>
    <row r="354" spans="1:65">
      <c r="A354" s="30"/>
      <c r="B354" s="20" t="s">
        <v>267</v>
      </c>
      <c r="C354" s="12"/>
      <c r="D354" s="22">
        <v>0.5099999999999999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6"/>
    </row>
    <row r="355" spans="1:65">
      <c r="A355" s="30"/>
      <c r="B355" s="3" t="s">
        <v>268</v>
      </c>
      <c r="C355" s="29"/>
      <c r="D355" s="11">
        <v>0.505</v>
      </c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6"/>
    </row>
    <row r="356" spans="1:65">
      <c r="A356" s="30"/>
      <c r="B356" s="3" t="s">
        <v>269</v>
      </c>
      <c r="C356" s="29"/>
      <c r="D356" s="23">
        <v>1.264911064067353E-2</v>
      </c>
      <c r="E356" s="15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3" t="s">
        <v>87</v>
      </c>
      <c r="C357" s="29"/>
      <c r="D357" s="13">
        <v>2.4802177726810849E-2</v>
      </c>
      <c r="E357" s="15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3" t="s">
        <v>270</v>
      </c>
      <c r="C358" s="29"/>
      <c r="D358" s="13">
        <v>-2.2204460492503131E-16</v>
      </c>
      <c r="E358" s="15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46" t="s">
        <v>271</v>
      </c>
      <c r="C359" s="47"/>
      <c r="D359" s="45" t="s">
        <v>272</v>
      </c>
      <c r="E359" s="15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B360" s="31"/>
      <c r="C360" s="20"/>
      <c r="D360" s="20"/>
      <c r="BM360" s="56"/>
    </row>
    <row r="361" spans="1:65" ht="19.5">
      <c r="B361" s="8" t="s">
        <v>720</v>
      </c>
      <c r="BM361" s="28" t="s">
        <v>328</v>
      </c>
    </row>
    <row r="362" spans="1:65" ht="19.5">
      <c r="A362" s="25" t="s">
        <v>348</v>
      </c>
      <c r="B362" s="18" t="s">
        <v>110</v>
      </c>
      <c r="C362" s="15" t="s">
        <v>111</v>
      </c>
      <c r="D362" s="16" t="s">
        <v>227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228</v>
      </c>
      <c r="C363" s="9" t="s">
        <v>228</v>
      </c>
      <c r="D363" s="153" t="s">
        <v>257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355</v>
      </c>
      <c r="E364" s="15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1">
        <v>3.6699999999999995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3.74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12</v>
      </c>
    </row>
    <row r="368" spans="1:65">
      <c r="A368" s="30"/>
      <c r="B368" s="19">
        <v>1</v>
      </c>
      <c r="C368" s="9">
        <v>3</v>
      </c>
      <c r="D368" s="11">
        <v>3.6000000000000005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3.5900000000000003</v>
      </c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3.6866666666666701</v>
      </c>
    </row>
    <row r="370" spans="1:65">
      <c r="A370" s="30"/>
      <c r="B370" s="19">
        <v>1</v>
      </c>
      <c r="C370" s="9">
        <v>5</v>
      </c>
      <c r="D370" s="11">
        <v>3.7000000000000006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49</v>
      </c>
    </row>
    <row r="371" spans="1:65">
      <c r="A371" s="30"/>
      <c r="B371" s="19">
        <v>1</v>
      </c>
      <c r="C371" s="9">
        <v>6</v>
      </c>
      <c r="D371" s="11">
        <v>3.82</v>
      </c>
      <c r="E371" s="15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6"/>
    </row>
    <row r="372" spans="1:65">
      <c r="A372" s="30"/>
      <c r="B372" s="20" t="s">
        <v>267</v>
      </c>
      <c r="C372" s="12"/>
      <c r="D372" s="22">
        <v>3.686666666666667</v>
      </c>
      <c r="E372" s="15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6"/>
    </row>
    <row r="373" spans="1:65">
      <c r="A373" s="30"/>
      <c r="B373" s="3" t="s">
        <v>268</v>
      </c>
      <c r="C373" s="29"/>
      <c r="D373" s="11">
        <v>3.6850000000000001</v>
      </c>
      <c r="E373" s="15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6"/>
    </row>
    <row r="374" spans="1:65">
      <c r="A374" s="30"/>
      <c r="B374" s="3" t="s">
        <v>269</v>
      </c>
      <c r="C374" s="29"/>
      <c r="D374" s="23">
        <v>8.7101473389757531E-2</v>
      </c>
      <c r="E374" s="15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6"/>
    </row>
    <row r="375" spans="1:65">
      <c r="A375" s="30"/>
      <c r="B375" s="3" t="s">
        <v>87</v>
      </c>
      <c r="C375" s="29"/>
      <c r="D375" s="13">
        <v>2.3626077772990285E-2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270</v>
      </c>
      <c r="C376" s="29"/>
      <c r="D376" s="13">
        <v>-8.8817841970012523E-16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271</v>
      </c>
      <c r="C377" s="47"/>
      <c r="D377" s="45" t="s">
        <v>272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721</v>
      </c>
      <c r="BM379" s="28" t="s">
        <v>328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227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53" t="s">
        <v>257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355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33">
        <v>38</v>
      </c>
      <c r="E384" s="229"/>
      <c r="F384" s="230"/>
      <c r="G384" s="230"/>
      <c r="H384" s="230"/>
      <c r="I384" s="230"/>
      <c r="J384" s="230"/>
      <c r="K384" s="230"/>
      <c r="L384" s="230"/>
      <c r="M384" s="230"/>
      <c r="N384" s="230"/>
      <c r="O384" s="230"/>
      <c r="P384" s="230"/>
      <c r="Q384" s="230"/>
      <c r="R384" s="230"/>
      <c r="S384" s="230"/>
      <c r="T384" s="230"/>
      <c r="U384" s="230"/>
      <c r="V384" s="230"/>
      <c r="W384" s="230"/>
      <c r="X384" s="230"/>
      <c r="Y384" s="230"/>
      <c r="Z384" s="230"/>
      <c r="AA384" s="230"/>
      <c r="AB384" s="230"/>
      <c r="AC384" s="230"/>
      <c r="AD384" s="230"/>
      <c r="AE384" s="230"/>
      <c r="AF384" s="230"/>
      <c r="AG384" s="230"/>
      <c r="AH384" s="230"/>
      <c r="AI384" s="230"/>
      <c r="AJ384" s="230"/>
      <c r="AK384" s="230"/>
      <c r="AL384" s="230"/>
      <c r="AM384" s="230"/>
      <c r="AN384" s="230"/>
      <c r="AO384" s="230"/>
      <c r="AP384" s="230"/>
      <c r="AQ384" s="230"/>
      <c r="AR384" s="230"/>
      <c r="AS384" s="230"/>
      <c r="AT384" s="230"/>
      <c r="AU384" s="230"/>
      <c r="AV384" s="230"/>
      <c r="AW384" s="230"/>
      <c r="AX384" s="230"/>
      <c r="AY384" s="230"/>
      <c r="AZ384" s="230"/>
      <c r="BA384" s="230"/>
      <c r="BB384" s="230"/>
      <c r="BC384" s="230"/>
      <c r="BD384" s="230"/>
      <c r="BE384" s="230"/>
      <c r="BF384" s="230"/>
      <c r="BG384" s="230"/>
      <c r="BH384" s="230"/>
      <c r="BI384" s="230"/>
      <c r="BJ384" s="230"/>
      <c r="BK384" s="230"/>
      <c r="BL384" s="230"/>
      <c r="BM384" s="235">
        <v>1</v>
      </c>
    </row>
    <row r="385" spans="1:65">
      <c r="A385" s="30"/>
      <c r="B385" s="19">
        <v>1</v>
      </c>
      <c r="C385" s="9">
        <v>2</v>
      </c>
      <c r="D385" s="228">
        <v>39</v>
      </c>
      <c r="E385" s="229"/>
      <c r="F385" s="230"/>
      <c r="G385" s="230"/>
      <c r="H385" s="230"/>
      <c r="I385" s="230"/>
      <c r="J385" s="230"/>
      <c r="K385" s="230"/>
      <c r="L385" s="230"/>
      <c r="M385" s="230"/>
      <c r="N385" s="230"/>
      <c r="O385" s="230"/>
      <c r="P385" s="230"/>
      <c r="Q385" s="230"/>
      <c r="R385" s="230"/>
      <c r="S385" s="230"/>
      <c r="T385" s="230"/>
      <c r="U385" s="230"/>
      <c r="V385" s="230"/>
      <c r="W385" s="230"/>
      <c r="X385" s="230"/>
      <c r="Y385" s="230"/>
      <c r="Z385" s="230"/>
      <c r="AA385" s="230"/>
      <c r="AB385" s="230"/>
      <c r="AC385" s="230"/>
      <c r="AD385" s="230"/>
      <c r="AE385" s="230"/>
      <c r="AF385" s="230"/>
      <c r="AG385" s="230"/>
      <c r="AH385" s="230"/>
      <c r="AI385" s="230"/>
      <c r="AJ385" s="230"/>
      <c r="AK385" s="230"/>
      <c r="AL385" s="230"/>
      <c r="AM385" s="230"/>
      <c r="AN385" s="230"/>
      <c r="AO385" s="230"/>
      <c r="AP385" s="230"/>
      <c r="AQ385" s="230"/>
      <c r="AR385" s="230"/>
      <c r="AS385" s="230"/>
      <c r="AT385" s="230"/>
      <c r="AU385" s="230"/>
      <c r="AV385" s="230"/>
      <c r="AW385" s="230"/>
      <c r="AX385" s="230"/>
      <c r="AY385" s="230"/>
      <c r="AZ385" s="230"/>
      <c r="BA385" s="230"/>
      <c r="BB385" s="230"/>
      <c r="BC385" s="230"/>
      <c r="BD385" s="230"/>
      <c r="BE385" s="230"/>
      <c r="BF385" s="230"/>
      <c r="BG385" s="230"/>
      <c r="BH385" s="230"/>
      <c r="BI385" s="230"/>
      <c r="BJ385" s="230"/>
      <c r="BK385" s="230"/>
      <c r="BL385" s="230"/>
      <c r="BM385" s="235">
        <v>25</v>
      </c>
    </row>
    <row r="386" spans="1:65">
      <c r="A386" s="30"/>
      <c r="B386" s="19">
        <v>1</v>
      </c>
      <c r="C386" s="9">
        <v>3</v>
      </c>
      <c r="D386" s="228">
        <v>38</v>
      </c>
      <c r="E386" s="229"/>
      <c r="F386" s="230"/>
      <c r="G386" s="230"/>
      <c r="H386" s="230"/>
      <c r="I386" s="230"/>
      <c r="J386" s="230"/>
      <c r="K386" s="230"/>
      <c r="L386" s="230"/>
      <c r="M386" s="230"/>
      <c r="N386" s="230"/>
      <c r="O386" s="230"/>
      <c r="P386" s="230"/>
      <c r="Q386" s="230"/>
      <c r="R386" s="230"/>
      <c r="S386" s="230"/>
      <c r="T386" s="230"/>
      <c r="U386" s="230"/>
      <c r="V386" s="230"/>
      <c r="W386" s="230"/>
      <c r="X386" s="230"/>
      <c r="Y386" s="230"/>
      <c r="Z386" s="230"/>
      <c r="AA386" s="230"/>
      <c r="AB386" s="230"/>
      <c r="AC386" s="230"/>
      <c r="AD386" s="230"/>
      <c r="AE386" s="230"/>
      <c r="AF386" s="230"/>
      <c r="AG386" s="230"/>
      <c r="AH386" s="230"/>
      <c r="AI386" s="230"/>
      <c r="AJ386" s="230"/>
      <c r="AK386" s="230"/>
      <c r="AL386" s="230"/>
      <c r="AM386" s="230"/>
      <c r="AN386" s="230"/>
      <c r="AO386" s="230"/>
      <c r="AP386" s="230"/>
      <c r="AQ386" s="230"/>
      <c r="AR386" s="230"/>
      <c r="AS386" s="230"/>
      <c r="AT386" s="230"/>
      <c r="AU386" s="230"/>
      <c r="AV386" s="230"/>
      <c r="AW386" s="230"/>
      <c r="AX386" s="230"/>
      <c r="AY386" s="230"/>
      <c r="AZ386" s="230"/>
      <c r="BA386" s="230"/>
      <c r="BB386" s="230"/>
      <c r="BC386" s="230"/>
      <c r="BD386" s="230"/>
      <c r="BE386" s="230"/>
      <c r="BF386" s="230"/>
      <c r="BG386" s="230"/>
      <c r="BH386" s="230"/>
      <c r="BI386" s="230"/>
      <c r="BJ386" s="230"/>
      <c r="BK386" s="230"/>
      <c r="BL386" s="230"/>
      <c r="BM386" s="235">
        <v>16</v>
      </c>
    </row>
    <row r="387" spans="1:65">
      <c r="A387" s="30"/>
      <c r="B387" s="19">
        <v>1</v>
      </c>
      <c r="C387" s="9">
        <v>4</v>
      </c>
      <c r="D387" s="228">
        <v>38</v>
      </c>
      <c r="E387" s="229"/>
      <c r="F387" s="230"/>
      <c r="G387" s="230"/>
      <c r="H387" s="230"/>
      <c r="I387" s="230"/>
      <c r="J387" s="230"/>
      <c r="K387" s="230"/>
      <c r="L387" s="230"/>
      <c r="M387" s="230"/>
      <c r="N387" s="230"/>
      <c r="O387" s="230"/>
      <c r="P387" s="230"/>
      <c r="Q387" s="230"/>
      <c r="R387" s="230"/>
      <c r="S387" s="230"/>
      <c r="T387" s="230"/>
      <c r="U387" s="230"/>
      <c r="V387" s="230"/>
      <c r="W387" s="230"/>
      <c r="X387" s="230"/>
      <c r="Y387" s="230"/>
      <c r="Z387" s="230"/>
      <c r="AA387" s="230"/>
      <c r="AB387" s="230"/>
      <c r="AC387" s="230"/>
      <c r="AD387" s="230"/>
      <c r="AE387" s="230"/>
      <c r="AF387" s="230"/>
      <c r="AG387" s="230"/>
      <c r="AH387" s="230"/>
      <c r="AI387" s="230"/>
      <c r="AJ387" s="230"/>
      <c r="AK387" s="230"/>
      <c r="AL387" s="230"/>
      <c r="AM387" s="230"/>
      <c r="AN387" s="230"/>
      <c r="AO387" s="230"/>
      <c r="AP387" s="230"/>
      <c r="AQ387" s="230"/>
      <c r="AR387" s="230"/>
      <c r="AS387" s="230"/>
      <c r="AT387" s="230"/>
      <c r="AU387" s="230"/>
      <c r="AV387" s="230"/>
      <c r="AW387" s="230"/>
      <c r="AX387" s="230"/>
      <c r="AY387" s="230"/>
      <c r="AZ387" s="230"/>
      <c r="BA387" s="230"/>
      <c r="BB387" s="230"/>
      <c r="BC387" s="230"/>
      <c r="BD387" s="230"/>
      <c r="BE387" s="230"/>
      <c r="BF387" s="230"/>
      <c r="BG387" s="230"/>
      <c r="BH387" s="230"/>
      <c r="BI387" s="230"/>
      <c r="BJ387" s="230"/>
      <c r="BK387" s="230"/>
      <c r="BL387" s="230"/>
      <c r="BM387" s="235">
        <v>38.8333333333333</v>
      </c>
    </row>
    <row r="388" spans="1:65">
      <c r="A388" s="30"/>
      <c r="B388" s="19">
        <v>1</v>
      </c>
      <c r="C388" s="9">
        <v>5</v>
      </c>
      <c r="D388" s="228">
        <v>40</v>
      </c>
      <c r="E388" s="229"/>
      <c r="F388" s="230"/>
      <c r="G388" s="230"/>
      <c r="H388" s="230"/>
      <c r="I388" s="230"/>
      <c r="J388" s="230"/>
      <c r="K388" s="230"/>
      <c r="L388" s="230"/>
      <c r="M388" s="230"/>
      <c r="N388" s="230"/>
      <c r="O388" s="230"/>
      <c r="P388" s="230"/>
      <c r="Q388" s="230"/>
      <c r="R388" s="230"/>
      <c r="S388" s="230"/>
      <c r="T388" s="230"/>
      <c r="U388" s="230"/>
      <c r="V388" s="230"/>
      <c r="W388" s="230"/>
      <c r="X388" s="230"/>
      <c r="Y388" s="230"/>
      <c r="Z388" s="230"/>
      <c r="AA388" s="230"/>
      <c r="AB388" s="230"/>
      <c r="AC388" s="230"/>
      <c r="AD388" s="230"/>
      <c r="AE388" s="230"/>
      <c r="AF388" s="230"/>
      <c r="AG388" s="230"/>
      <c r="AH388" s="230"/>
      <c r="AI388" s="230"/>
      <c r="AJ388" s="230"/>
      <c r="AK388" s="230"/>
      <c r="AL388" s="230"/>
      <c r="AM388" s="230"/>
      <c r="AN388" s="230"/>
      <c r="AO388" s="230"/>
      <c r="AP388" s="230"/>
      <c r="AQ388" s="230"/>
      <c r="AR388" s="230"/>
      <c r="AS388" s="230"/>
      <c r="AT388" s="230"/>
      <c r="AU388" s="230"/>
      <c r="AV388" s="230"/>
      <c r="AW388" s="230"/>
      <c r="AX388" s="230"/>
      <c r="AY388" s="230"/>
      <c r="AZ388" s="230"/>
      <c r="BA388" s="230"/>
      <c r="BB388" s="230"/>
      <c r="BC388" s="230"/>
      <c r="BD388" s="230"/>
      <c r="BE388" s="230"/>
      <c r="BF388" s="230"/>
      <c r="BG388" s="230"/>
      <c r="BH388" s="230"/>
      <c r="BI388" s="230"/>
      <c r="BJ388" s="230"/>
      <c r="BK388" s="230"/>
      <c r="BL388" s="230"/>
      <c r="BM388" s="235">
        <v>50</v>
      </c>
    </row>
    <row r="389" spans="1:65">
      <c r="A389" s="30"/>
      <c r="B389" s="19">
        <v>1</v>
      </c>
      <c r="C389" s="9">
        <v>6</v>
      </c>
      <c r="D389" s="228">
        <v>40</v>
      </c>
      <c r="E389" s="229"/>
      <c r="F389" s="230"/>
      <c r="G389" s="230"/>
      <c r="H389" s="230"/>
      <c r="I389" s="230"/>
      <c r="J389" s="230"/>
      <c r="K389" s="230"/>
      <c r="L389" s="230"/>
      <c r="M389" s="230"/>
      <c r="N389" s="230"/>
      <c r="O389" s="230"/>
      <c r="P389" s="230"/>
      <c r="Q389" s="230"/>
      <c r="R389" s="230"/>
      <c r="S389" s="230"/>
      <c r="T389" s="230"/>
      <c r="U389" s="230"/>
      <c r="V389" s="230"/>
      <c r="W389" s="230"/>
      <c r="X389" s="230"/>
      <c r="Y389" s="230"/>
      <c r="Z389" s="230"/>
      <c r="AA389" s="230"/>
      <c r="AB389" s="230"/>
      <c r="AC389" s="230"/>
      <c r="AD389" s="230"/>
      <c r="AE389" s="230"/>
      <c r="AF389" s="230"/>
      <c r="AG389" s="230"/>
      <c r="AH389" s="230"/>
      <c r="AI389" s="230"/>
      <c r="AJ389" s="230"/>
      <c r="AK389" s="230"/>
      <c r="AL389" s="230"/>
      <c r="AM389" s="230"/>
      <c r="AN389" s="230"/>
      <c r="AO389" s="230"/>
      <c r="AP389" s="230"/>
      <c r="AQ389" s="230"/>
      <c r="AR389" s="230"/>
      <c r="AS389" s="230"/>
      <c r="AT389" s="230"/>
      <c r="AU389" s="230"/>
      <c r="AV389" s="230"/>
      <c r="AW389" s="230"/>
      <c r="AX389" s="230"/>
      <c r="AY389" s="230"/>
      <c r="AZ389" s="230"/>
      <c r="BA389" s="230"/>
      <c r="BB389" s="230"/>
      <c r="BC389" s="230"/>
      <c r="BD389" s="230"/>
      <c r="BE389" s="230"/>
      <c r="BF389" s="230"/>
      <c r="BG389" s="230"/>
      <c r="BH389" s="230"/>
      <c r="BI389" s="230"/>
      <c r="BJ389" s="230"/>
      <c r="BK389" s="230"/>
      <c r="BL389" s="230"/>
      <c r="BM389" s="231"/>
    </row>
    <row r="390" spans="1:65">
      <c r="A390" s="30"/>
      <c r="B390" s="20" t="s">
        <v>267</v>
      </c>
      <c r="C390" s="12"/>
      <c r="D390" s="238">
        <v>38.833333333333336</v>
      </c>
      <c r="E390" s="229"/>
      <c r="F390" s="230"/>
      <c r="G390" s="230"/>
      <c r="H390" s="230"/>
      <c r="I390" s="230"/>
      <c r="J390" s="230"/>
      <c r="K390" s="230"/>
      <c r="L390" s="230"/>
      <c r="M390" s="230"/>
      <c r="N390" s="230"/>
      <c r="O390" s="230"/>
      <c r="P390" s="230"/>
      <c r="Q390" s="230"/>
      <c r="R390" s="230"/>
      <c r="S390" s="230"/>
      <c r="T390" s="230"/>
      <c r="U390" s="230"/>
      <c r="V390" s="230"/>
      <c r="W390" s="230"/>
      <c r="X390" s="230"/>
      <c r="Y390" s="230"/>
      <c r="Z390" s="230"/>
      <c r="AA390" s="230"/>
      <c r="AB390" s="230"/>
      <c r="AC390" s="230"/>
      <c r="AD390" s="230"/>
      <c r="AE390" s="230"/>
      <c r="AF390" s="230"/>
      <c r="AG390" s="230"/>
      <c r="AH390" s="230"/>
      <c r="AI390" s="230"/>
      <c r="AJ390" s="230"/>
      <c r="AK390" s="230"/>
      <c r="AL390" s="230"/>
      <c r="AM390" s="230"/>
      <c r="AN390" s="230"/>
      <c r="AO390" s="230"/>
      <c r="AP390" s="230"/>
      <c r="AQ390" s="230"/>
      <c r="AR390" s="230"/>
      <c r="AS390" s="230"/>
      <c r="AT390" s="230"/>
      <c r="AU390" s="230"/>
      <c r="AV390" s="230"/>
      <c r="AW390" s="230"/>
      <c r="AX390" s="230"/>
      <c r="AY390" s="230"/>
      <c r="AZ390" s="230"/>
      <c r="BA390" s="230"/>
      <c r="BB390" s="230"/>
      <c r="BC390" s="230"/>
      <c r="BD390" s="230"/>
      <c r="BE390" s="230"/>
      <c r="BF390" s="230"/>
      <c r="BG390" s="230"/>
      <c r="BH390" s="230"/>
      <c r="BI390" s="230"/>
      <c r="BJ390" s="230"/>
      <c r="BK390" s="230"/>
      <c r="BL390" s="230"/>
      <c r="BM390" s="231"/>
    </row>
    <row r="391" spans="1:65">
      <c r="A391" s="30"/>
      <c r="B391" s="3" t="s">
        <v>268</v>
      </c>
      <c r="C391" s="29"/>
      <c r="D391" s="228">
        <v>38.5</v>
      </c>
      <c r="E391" s="229"/>
      <c r="F391" s="230"/>
      <c r="G391" s="230"/>
      <c r="H391" s="230"/>
      <c r="I391" s="230"/>
      <c r="J391" s="230"/>
      <c r="K391" s="230"/>
      <c r="L391" s="230"/>
      <c r="M391" s="230"/>
      <c r="N391" s="230"/>
      <c r="O391" s="230"/>
      <c r="P391" s="230"/>
      <c r="Q391" s="230"/>
      <c r="R391" s="230"/>
      <c r="S391" s="230"/>
      <c r="T391" s="230"/>
      <c r="U391" s="230"/>
      <c r="V391" s="230"/>
      <c r="W391" s="230"/>
      <c r="X391" s="230"/>
      <c r="Y391" s="230"/>
      <c r="Z391" s="230"/>
      <c r="AA391" s="230"/>
      <c r="AB391" s="230"/>
      <c r="AC391" s="230"/>
      <c r="AD391" s="230"/>
      <c r="AE391" s="230"/>
      <c r="AF391" s="230"/>
      <c r="AG391" s="230"/>
      <c r="AH391" s="230"/>
      <c r="AI391" s="230"/>
      <c r="AJ391" s="230"/>
      <c r="AK391" s="230"/>
      <c r="AL391" s="230"/>
      <c r="AM391" s="230"/>
      <c r="AN391" s="230"/>
      <c r="AO391" s="230"/>
      <c r="AP391" s="230"/>
      <c r="AQ391" s="230"/>
      <c r="AR391" s="230"/>
      <c r="AS391" s="230"/>
      <c r="AT391" s="230"/>
      <c r="AU391" s="230"/>
      <c r="AV391" s="230"/>
      <c r="AW391" s="230"/>
      <c r="AX391" s="230"/>
      <c r="AY391" s="230"/>
      <c r="AZ391" s="230"/>
      <c r="BA391" s="230"/>
      <c r="BB391" s="230"/>
      <c r="BC391" s="230"/>
      <c r="BD391" s="230"/>
      <c r="BE391" s="230"/>
      <c r="BF391" s="230"/>
      <c r="BG391" s="230"/>
      <c r="BH391" s="230"/>
      <c r="BI391" s="230"/>
      <c r="BJ391" s="230"/>
      <c r="BK391" s="230"/>
      <c r="BL391" s="230"/>
      <c r="BM391" s="231"/>
    </row>
    <row r="392" spans="1:65">
      <c r="A392" s="30"/>
      <c r="B392" s="3" t="s">
        <v>269</v>
      </c>
      <c r="C392" s="29"/>
      <c r="D392" s="228">
        <v>0.98319208025017502</v>
      </c>
      <c r="E392" s="229"/>
      <c r="F392" s="230"/>
      <c r="G392" s="230"/>
      <c r="H392" s="230"/>
      <c r="I392" s="230"/>
      <c r="J392" s="230"/>
      <c r="K392" s="230"/>
      <c r="L392" s="230"/>
      <c r="M392" s="230"/>
      <c r="N392" s="230"/>
      <c r="O392" s="230"/>
      <c r="P392" s="230"/>
      <c r="Q392" s="230"/>
      <c r="R392" s="230"/>
      <c r="S392" s="230"/>
      <c r="T392" s="230"/>
      <c r="U392" s="230"/>
      <c r="V392" s="230"/>
      <c r="W392" s="230"/>
      <c r="X392" s="230"/>
      <c r="Y392" s="230"/>
      <c r="Z392" s="230"/>
      <c r="AA392" s="230"/>
      <c r="AB392" s="230"/>
      <c r="AC392" s="230"/>
      <c r="AD392" s="230"/>
      <c r="AE392" s="230"/>
      <c r="AF392" s="230"/>
      <c r="AG392" s="230"/>
      <c r="AH392" s="230"/>
      <c r="AI392" s="230"/>
      <c r="AJ392" s="230"/>
      <c r="AK392" s="230"/>
      <c r="AL392" s="230"/>
      <c r="AM392" s="230"/>
      <c r="AN392" s="230"/>
      <c r="AO392" s="230"/>
      <c r="AP392" s="230"/>
      <c r="AQ392" s="230"/>
      <c r="AR392" s="230"/>
      <c r="AS392" s="230"/>
      <c r="AT392" s="230"/>
      <c r="AU392" s="230"/>
      <c r="AV392" s="230"/>
      <c r="AW392" s="230"/>
      <c r="AX392" s="230"/>
      <c r="AY392" s="230"/>
      <c r="AZ392" s="230"/>
      <c r="BA392" s="230"/>
      <c r="BB392" s="230"/>
      <c r="BC392" s="230"/>
      <c r="BD392" s="230"/>
      <c r="BE392" s="230"/>
      <c r="BF392" s="230"/>
      <c r="BG392" s="230"/>
      <c r="BH392" s="230"/>
      <c r="BI392" s="230"/>
      <c r="BJ392" s="230"/>
      <c r="BK392" s="230"/>
      <c r="BL392" s="230"/>
      <c r="BM392" s="231"/>
    </row>
    <row r="393" spans="1:65">
      <c r="A393" s="30"/>
      <c r="B393" s="3" t="s">
        <v>87</v>
      </c>
      <c r="C393" s="29"/>
      <c r="D393" s="13">
        <v>2.5318250993566736E-2</v>
      </c>
      <c r="E393" s="15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3" t="s">
        <v>270</v>
      </c>
      <c r="C394" s="29"/>
      <c r="D394" s="13">
        <v>8.8817841970012523E-16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46" t="s">
        <v>271</v>
      </c>
      <c r="C395" s="47"/>
      <c r="D395" s="45" t="s">
        <v>272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B396" s="31"/>
      <c r="C396" s="20"/>
      <c r="D396" s="20"/>
      <c r="BM396" s="56"/>
    </row>
    <row r="397" spans="1:65" ht="15">
      <c r="B397" s="8" t="s">
        <v>722</v>
      </c>
      <c r="BM397" s="28" t="s">
        <v>328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227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228</v>
      </c>
      <c r="C399" s="9" t="s">
        <v>228</v>
      </c>
      <c r="D399" s="153" t="s">
        <v>257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355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0</v>
      </c>
    </row>
    <row r="401" spans="1:65">
      <c r="A401" s="30"/>
      <c r="B401" s="19"/>
      <c r="C401" s="9"/>
      <c r="D401" s="26"/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0</v>
      </c>
    </row>
    <row r="402" spans="1:65">
      <c r="A402" s="30"/>
      <c r="B402" s="18">
        <v>1</v>
      </c>
      <c r="C402" s="14">
        <v>1</v>
      </c>
      <c r="D402" s="217">
        <v>54</v>
      </c>
      <c r="E402" s="220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  <c r="AA402" s="221"/>
      <c r="AB402" s="221"/>
      <c r="AC402" s="221"/>
      <c r="AD402" s="221"/>
      <c r="AE402" s="221"/>
      <c r="AF402" s="221"/>
      <c r="AG402" s="221"/>
      <c r="AH402" s="221"/>
      <c r="AI402" s="221"/>
      <c r="AJ402" s="221"/>
      <c r="AK402" s="221"/>
      <c r="AL402" s="221"/>
      <c r="AM402" s="221"/>
      <c r="AN402" s="221"/>
      <c r="AO402" s="221"/>
      <c r="AP402" s="221"/>
      <c r="AQ402" s="221"/>
      <c r="AR402" s="221"/>
      <c r="AS402" s="221"/>
      <c r="AT402" s="221"/>
      <c r="AU402" s="221"/>
      <c r="AV402" s="221"/>
      <c r="AW402" s="221"/>
      <c r="AX402" s="221"/>
      <c r="AY402" s="221"/>
      <c r="AZ402" s="221"/>
      <c r="BA402" s="221"/>
      <c r="BB402" s="221"/>
      <c r="BC402" s="221"/>
      <c r="BD402" s="221"/>
      <c r="BE402" s="221"/>
      <c r="BF402" s="221"/>
      <c r="BG402" s="221"/>
      <c r="BH402" s="221"/>
      <c r="BI402" s="221"/>
      <c r="BJ402" s="221"/>
      <c r="BK402" s="221"/>
      <c r="BL402" s="221"/>
      <c r="BM402" s="222">
        <v>1</v>
      </c>
    </row>
    <row r="403" spans="1:65">
      <c r="A403" s="30"/>
      <c r="B403" s="19">
        <v>1</v>
      </c>
      <c r="C403" s="9">
        <v>2</v>
      </c>
      <c r="D403" s="223">
        <v>54</v>
      </c>
      <c r="E403" s="220"/>
      <c r="F403" s="221"/>
      <c r="G403" s="221"/>
      <c r="H403" s="221"/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  <c r="AA403" s="221"/>
      <c r="AB403" s="221"/>
      <c r="AC403" s="221"/>
      <c r="AD403" s="221"/>
      <c r="AE403" s="221"/>
      <c r="AF403" s="221"/>
      <c r="AG403" s="221"/>
      <c r="AH403" s="221"/>
      <c r="AI403" s="221"/>
      <c r="AJ403" s="221"/>
      <c r="AK403" s="221"/>
      <c r="AL403" s="221"/>
      <c r="AM403" s="221"/>
      <c r="AN403" s="221"/>
      <c r="AO403" s="221"/>
      <c r="AP403" s="221"/>
      <c r="AQ403" s="221"/>
      <c r="AR403" s="221"/>
      <c r="AS403" s="221"/>
      <c r="AT403" s="221"/>
      <c r="AU403" s="221"/>
      <c r="AV403" s="221"/>
      <c r="AW403" s="221"/>
      <c r="AX403" s="221"/>
      <c r="AY403" s="221"/>
      <c r="AZ403" s="221"/>
      <c r="BA403" s="221"/>
      <c r="BB403" s="221"/>
      <c r="BC403" s="221"/>
      <c r="BD403" s="221"/>
      <c r="BE403" s="221"/>
      <c r="BF403" s="221"/>
      <c r="BG403" s="221"/>
      <c r="BH403" s="221"/>
      <c r="BI403" s="221"/>
      <c r="BJ403" s="221"/>
      <c r="BK403" s="221"/>
      <c r="BL403" s="221"/>
      <c r="BM403" s="222">
        <v>45</v>
      </c>
    </row>
    <row r="404" spans="1:65">
      <c r="A404" s="30"/>
      <c r="B404" s="19">
        <v>1</v>
      </c>
      <c r="C404" s="9">
        <v>3</v>
      </c>
      <c r="D404" s="223">
        <v>51</v>
      </c>
      <c r="E404" s="220"/>
      <c r="F404" s="221"/>
      <c r="G404" s="221"/>
      <c r="H404" s="221"/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  <c r="AA404" s="221"/>
      <c r="AB404" s="221"/>
      <c r="AC404" s="221"/>
      <c r="AD404" s="221"/>
      <c r="AE404" s="221"/>
      <c r="AF404" s="221"/>
      <c r="AG404" s="221"/>
      <c r="AH404" s="221"/>
      <c r="AI404" s="221"/>
      <c r="AJ404" s="221"/>
      <c r="AK404" s="221"/>
      <c r="AL404" s="221"/>
      <c r="AM404" s="221"/>
      <c r="AN404" s="221"/>
      <c r="AO404" s="221"/>
      <c r="AP404" s="221"/>
      <c r="AQ404" s="221"/>
      <c r="AR404" s="221"/>
      <c r="AS404" s="221"/>
      <c r="AT404" s="221"/>
      <c r="AU404" s="221"/>
      <c r="AV404" s="221"/>
      <c r="AW404" s="221"/>
      <c r="AX404" s="221"/>
      <c r="AY404" s="221"/>
      <c r="AZ404" s="221"/>
      <c r="BA404" s="221"/>
      <c r="BB404" s="221"/>
      <c r="BC404" s="221"/>
      <c r="BD404" s="221"/>
      <c r="BE404" s="221"/>
      <c r="BF404" s="221"/>
      <c r="BG404" s="221"/>
      <c r="BH404" s="221"/>
      <c r="BI404" s="221"/>
      <c r="BJ404" s="221"/>
      <c r="BK404" s="221"/>
      <c r="BL404" s="221"/>
      <c r="BM404" s="222">
        <v>16</v>
      </c>
    </row>
    <row r="405" spans="1:65">
      <c r="A405" s="30"/>
      <c r="B405" s="19">
        <v>1</v>
      </c>
      <c r="C405" s="9">
        <v>4</v>
      </c>
      <c r="D405" s="223">
        <v>52</v>
      </c>
      <c r="E405" s="220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  <c r="AA405" s="221"/>
      <c r="AB405" s="221"/>
      <c r="AC405" s="221"/>
      <c r="AD405" s="221"/>
      <c r="AE405" s="221"/>
      <c r="AF405" s="221"/>
      <c r="AG405" s="221"/>
      <c r="AH405" s="221"/>
      <c r="AI405" s="221"/>
      <c r="AJ405" s="221"/>
      <c r="AK405" s="221"/>
      <c r="AL405" s="221"/>
      <c r="AM405" s="221"/>
      <c r="AN405" s="221"/>
      <c r="AO405" s="221"/>
      <c r="AP405" s="221"/>
      <c r="AQ405" s="221"/>
      <c r="AR405" s="221"/>
      <c r="AS405" s="221"/>
      <c r="AT405" s="221"/>
      <c r="AU405" s="221"/>
      <c r="AV405" s="221"/>
      <c r="AW405" s="221"/>
      <c r="AX405" s="221"/>
      <c r="AY405" s="221"/>
      <c r="AZ405" s="221"/>
      <c r="BA405" s="221"/>
      <c r="BB405" s="221"/>
      <c r="BC405" s="221"/>
      <c r="BD405" s="221"/>
      <c r="BE405" s="221"/>
      <c r="BF405" s="221"/>
      <c r="BG405" s="221"/>
      <c r="BH405" s="221"/>
      <c r="BI405" s="221"/>
      <c r="BJ405" s="221"/>
      <c r="BK405" s="221"/>
      <c r="BL405" s="221"/>
      <c r="BM405" s="222">
        <v>52.6666666666667</v>
      </c>
    </row>
    <row r="406" spans="1:65">
      <c r="A406" s="30"/>
      <c r="B406" s="19">
        <v>1</v>
      </c>
      <c r="C406" s="9">
        <v>5</v>
      </c>
      <c r="D406" s="223">
        <v>53</v>
      </c>
      <c r="E406" s="220"/>
      <c r="F406" s="221"/>
      <c r="G406" s="221"/>
      <c r="H406" s="221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  <c r="AA406" s="221"/>
      <c r="AB406" s="221"/>
      <c r="AC406" s="221"/>
      <c r="AD406" s="221"/>
      <c r="AE406" s="221"/>
      <c r="AF406" s="221"/>
      <c r="AG406" s="221"/>
      <c r="AH406" s="221"/>
      <c r="AI406" s="221"/>
      <c r="AJ406" s="221"/>
      <c r="AK406" s="221"/>
      <c r="AL406" s="221"/>
      <c r="AM406" s="221"/>
      <c r="AN406" s="221"/>
      <c r="AO406" s="221"/>
      <c r="AP406" s="221"/>
      <c r="AQ406" s="221"/>
      <c r="AR406" s="221"/>
      <c r="AS406" s="221"/>
      <c r="AT406" s="221"/>
      <c r="AU406" s="221"/>
      <c r="AV406" s="221"/>
      <c r="AW406" s="221"/>
      <c r="AX406" s="221"/>
      <c r="AY406" s="221"/>
      <c r="AZ406" s="221"/>
      <c r="BA406" s="221"/>
      <c r="BB406" s="221"/>
      <c r="BC406" s="221"/>
      <c r="BD406" s="221"/>
      <c r="BE406" s="221"/>
      <c r="BF406" s="221"/>
      <c r="BG406" s="221"/>
      <c r="BH406" s="221"/>
      <c r="BI406" s="221"/>
      <c r="BJ406" s="221"/>
      <c r="BK406" s="221"/>
      <c r="BL406" s="221"/>
      <c r="BM406" s="222">
        <v>51</v>
      </c>
    </row>
    <row r="407" spans="1:65">
      <c r="A407" s="30"/>
      <c r="B407" s="19">
        <v>1</v>
      </c>
      <c r="C407" s="9">
        <v>6</v>
      </c>
      <c r="D407" s="223">
        <v>52</v>
      </c>
      <c r="E407" s="220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A407" s="221"/>
      <c r="AB407" s="221"/>
      <c r="AC407" s="221"/>
      <c r="AD407" s="221"/>
      <c r="AE407" s="221"/>
      <c r="AF407" s="221"/>
      <c r="AG407" s="221"/>
      <c r="AH407" s="221"/>
      <c r="AI407" s="221"/>
      <c r="AJ407" s="221"/>
      <c r="AK407" s="221"/>
      <c r="AL407" s="221"/>
      <c r="AM407" s="221"/>
      <c r="AN407" s="221"/>
      <c r="AO407" s="221"/>
      <c r="AP407" s="221"/>
      <c r="AQ407" s="221"/>
      <c r="AR407" s="221"/>
      <c r="AS407" s="221"/>
      <c r="AT407" s="221"/>
      <c r="AU407" s="221"/>
      <c r="AV407" s="221"/>
      <c r="AW407" s="221"/>
      <c r="AX407" s="221"/>
      <c r="AY407" s="221"/>
      <c r="AZ407" s="221"/>
      <c r="BA407" s="221"/>
      <c r="BB407" s="221"/>
      <c r="BC407" s="221"/>
      <c r="BD407" s="221"/>
      <c r="BE407" s="221"/>
      <c r="BF407" s="221"/>
      <c r="BG407" s="221"/>
      <c r="BH407" s="221"/>
      <c r="BI407" s="221"/>
      <c r="BJ407" s="221"/>
      <c r="BK407" s="221"/>
      <c r="BL407" s="221"/>
      <c r="BM407" s="226"/>
    </row>
    <row r="408" spans="1:65">
      <c r="A408" s="30"/>
      <c r="B408" s="20" t="s">
        <v>267</v>
      </c>
      <c r="C408" s="12"/>
      <c r="D408" s="227">
        <v>52.666666666666664</v>
      </c>
      <c r="E408" s="220"/>
      <c r="F408" s="221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  <c r="AJ408" s="221"/>
      <c r="AK408" s="221"/>
      <c r="AL408" s="221"/>
      <c r="AM408" s="221"/>
      <c r="AN408" s="221"/>
      <c r="AO408" s="221"/>
      <c r="AP408" s="221"/>
      <c r="AQ408" s="221"/>
      <c r="AR408" s="221"/>
      <c r="AS408" s="221"/>
      <c r="AT408" s="221"/>
      <c r="AU408" s="221"/>
      <c r="AV408" s="221"/>
      <c r="AW408" s="221"/>
      <c r="AX408" s="221"/>
      <c r="AY408" s="221"/>
      <c r="AZ408" s="221"/>
      <c r="BA408" s="221"/>
      <c r="BB408" s="221"/>
      <c r="BC408" s="221"/>
      <c r="BD408" s="221"/>
      <c r="BE408" s="221"/>
      <c r="BF408" s="221"/>
      <c r="BG408" s="221"/>
      <c r="BH408" s="221"/>
      <c r="BI408" s="221"/>
      <c r="BJ408" s="221"/>
      <c r="BK408" s="221"/>
      <c r="BL408" s="221"/>
      <c r="BM408" s="226"/>
    </row>
    <row r="409" spans="1:65">
      <c r="A409" s="30"/>
      <c r="B409" s="3" t="s">
        <v>268</v>
      </c>
      <c r="C409" s="29"/>
      <c r="D409" s="223">
        <v>52.5</v>
      </c>
      <c r="E409" s="220"/>
      <c r="F409" s="221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6"/>
    </row>
    <row r="410" spans="1:65">
      <c r="A410" s="30"/>
      <c r="B410" s="3" t="s">
        <v>269</v>
      </c>
      <c r="C410" s="29"/>
      <c r="D410" s="223">
        <v>1.2110601416389966</v>
      </c>
      <c r="E410" s="220"/>
      <c r="F410" s="221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6"/>
    </row>
    <row r="411" spans="1:65">
      <c r="A411" s="30"/>
      <c r="B411" s="3" t="s">
        <v>87</v>
      </c>
      <c r="C411" s="29"/>
      <c r="D411" s="13">
        <v>2.2994812815930316E-2</v>
      </c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3" t="s">
        <v>270</v>
      </c>
      <c r="C412" s="29"/>
      <c r="D412" s="13">
        <v>-6.6613381477509392E-16</v>
      </c>
      <c r="E412" s="15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46" t="s">
        <v>271</v>
      </c>
      <c r="C413" s="47"/>
      <c r="D413" s="45" t="s">
        <v>272</v>
      </c>
      <c r="E413" s="15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B414" s="31"/>
      <c r="C414" s="20"/>
      <c r="D414" s="20"/>
      <c r="BM414" s="56"/>
    </row>
    <row r="415" spans="1:65" ht="15">
      <c r="B415" s="8" t="s">
        <v>723</v>
      </c>
      <c r="BM415" s="28" t="s">
        <v>328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227</v>
      </c>
      <c r="E416" s="15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228</v>
      </c>
      <c r="C417" s="9" t="s">
        <v>228</v>
      </c>
      <c r="D417" s="153" t="s">
        <v>257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355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1">
        <v>1.51</v>
      </c>
      <c r="E420" s="15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1.55</v>
      </c>
      <c r="E421" s="15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13</v>
      </c>
    </row>
    <row r="422" spans="1:65">
      <c r="A422" s="30"/>
      <c r="B422" s="19">
        <v>1</v>
      </c>
      <c r="C422" s="9">
        <v>3</v>
      </c>
      <c r="D422" s="11">
        <v>1.5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1.51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1.5316666666666701</v>
      </c>
    </row>
    <row r="424" spans="1:65">
      <c r="A424" s="30"/>
      <c r="B424" s="19">
        <v>1</v>
      </c>
      <c r="C424" s="9">
        <v>5</v>
      </c>
      <c r="D424" s="11">
        <v>1.55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52</v>
      </c>
    </row>
    <row r="425" spans="1:65">
      <c r="A425" s="30"/>
      <c r="B425" s="19">
        <v>1</v>
      </c>
      <c r="C425" s="9">
        <v>6</v>
      </c>
      <c r="D425" s="11">
        <v>1.5700000000000003</v>
      </c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6"/>
    </row>
    <row r="426" spans="1:65">
      <c r="A426" s="30"/>
      <c r="B426" s="20" t="s">
        <v>267</v>
      </c>
      <c r="C426" s="12"/>
      <c r="D426" s="22">
        <v>1.531666666666667</v>
      </c>
      <c r="E426" s="15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6"/>
    </row>
    <row r="427" spans="1:65">
      <c r="A427" s="30"/>
      <c r="B427" s="3" t="s">
        <v>268</v>
      </c>
      <c r="C427" s="29"/>
      <c r="D427" s="11">
        <v>1.53</v>
      </c>
      <c r="E427" s="15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6"/>
    </row>
    <row r="428" spans="1:65">
      <c r="A428" s="30"/>
      <c r="B428" s="3" t="s">
        <v>269</v>
      </c>
      <c r="C428" s="29"/>
      <c r="D428" s="23">
        <v>2.8577380332470495E-2</v>
      </c>
      <c r="E428" s="15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6"/>
    </row>
    <row r="429" spans="1:65">
      <c r="A429" s="30"/>
      <c r="B429" s="3" t="s">
        <v>87</v>
      </c>
      <c r="C429" s="29"/>
      <c r="D429" s="13">
        <v>1.8657702066901299E-2</v>
      </c>
      <c r="E429" s="15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3" t="s">
        <v>270</v>
      </c>
      <c r="C430" s="29"/>
      <c r="D430" s="13">
        <v>-1.9984014443252818E-15</v>
      </c>
      <c r="E430" s="15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46" t="s">
        <v>271</v>
      </c>
      <c r="C431" s="47"/>
      <c r="D431" s="45" t="s">
        <v>272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B432" s="31"/>
      <c r="C432" s="20"/>
      <c r="D432" s="20"/>
      <c r="BM432" s="56"/>
    </row>
    <row r="433" spans="1:65" ht="15">
      <c r="B433" s="8" t="s">
        <v>724</v>
      </c>
      <c r="BM433" s="28" t="s">
        <v>328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227</v>
      </c>
      <c r="E434" s="15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228</v>
      </c>
      <c r="C435" s="9" t="s">
        <v>228</v>
      </c>
      <c r="D435" s="153" t="s">
        <v>257</v>
      </c>
      <c r="E435" s="15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355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07">
        <v>4.8000000000000001E-2</v>
      </c>
      <c r="E438" s="209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1">
        <v>1</v>
      </c>
    </row>
    <row r="439" spans="1:65">
      <c r="A439" s="30"/>
      <c r="B439" s="19">
        <v>1</v>
      </c>
      <c r="C439" s="9">
        <v>2</v>
      </c>
      <c r="D439" s="23">
        <v>4.9000000000000002E-2</v>
      </c>
      <c r="E439" s="209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1">
        <v>14</v>
      </c>
    </row>
    <row r="440" spans="1:65">
      <c r="A440" s="30"/>
      <c r="B440" s="19">
        <v>1</v>
      </c>
      <c r="C440" s="9">
        <v>3</v>
      </c>
      <c r="D440" s="23">
        <v>4.8000000000000001E-2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1">
        <v>16</v>
      </c>
    </row>
    <row r="441" spans="1:65">
      <c r="A441" s="30"/>
      <c r="B441" s="19">
        <v>1</v>
      </c>
      <c r="C441" s="9">
        <v>4</v>
      </c>
      <c r="D441" s="23">
        <v>4.8000000000000001E-2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1">
        <v>4.8833333333333298E-2</v>
      </c>
    </row>
    <row r="442" spans="1:65">
      <c r="A442" s="30"/>
      <c r="B442" s="19">
        <v>1</v>
      </c>
      <c r="C442" s="9">
        <v>5</v>
      </c>
      <c r="D442" s="23">
        <v>0.05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1">
        <v>53</v>
      </c>
    </row>
    <row r="443" spans="1:65">
      <c r="A443" s="30"/>
      <c r="B443" s="19">
        <v>1</v>
      </c>
      <c r="C443" s="9">
        <v>6</v>
      </c>
      <c r="D443" s="23">
        <v>0.05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57"/>
    </row>
    <row r="444" spans="1:65">
      <c r="A444" s="30"/>
      <c r="B444" s="20" t="s">
        <v>267</v>
      </c>
      <c r="C444" s="12"/>
      <c r="D444" s="215">
        <v>4.8833333333333333E-2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57"/>
    </row>
    <row r="445" spans="1:65">
      <c r="A445" s="30"/>
      <c r="B445" s="3" t="s">
        <v>268</v>
      </c>
      <c r="C445" s="29"/>
      <c r="D445" s="23">
        <v>4.8500000000000001E-2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57"/>
    </row>
    <row r="446" spans="1:65">
      <c r="A446" s="30"/>
      <c r="B446" s="3" t="s">
        <v>269</v>
      </c>
      <c r="C446" s="29"/>
      <c r="D446" s="23">
        <v>9.8319208025017578E-4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57"/>
    </row>
    <row r="447" spans="1:65">
      <c r="A447" s="30"/>
      <c r="B447" s="3" t="s">
        <v>87</v>
      </c>
      <c r="C447" s="29"/>
      <c r="D447" s="13">
        <v>2.0133626216727148E-2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3" t="s">
        <v>270</v>
      </c>
      <c r="C448" s="29"/>
      <c r="D448" s="13">
        <v>6.6613381477509392E-16</v>
      </c>
      <c r="E448" s="15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46" t="s">
        <v>271</v>
      </c>
      <c r="C449" s="47"/>
      <c r="D449" s="45" t="s">
        <v>272</v>
      </c>
      <c r="E449" s="15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B450" s="31"/>
      <c r="C450" s="20"/>
      <c r="D450" s="20"/>
      <c r="BM450" s="56"/>
    </row>
    <row r="451" spans="1:65" ht="15">
      <c r="B451" s="8" t="s">
        <v>725</v>
      </c>
      <c r="BM451" s="28" t="s">
        <v>328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227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228</v>
      </c>
      <c r="C453" s="9" t="s">
        <v>228</v>
      </c>
      <c r="D453" s="153" t="s">
        <v>257</v>
      </c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354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1">
        <v>2.98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2.57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28</v>
      </c>
    </row>
    <row r="458" spans="1:65">
      <c r="A458" s="30"/>
      <c r="B458" s="19">
        <v>1</v>
      </c>
      <c r="C458" s="9">
        <v>3</v>
      </c>
      <c r="D458" s="11">
        <v>2.96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2.57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2.9116666666666702</v>
      </c>
    </row>
    <row r="460" spans="1:65">
      <c r="A460" s="30"/>
      <c r="B460" s="19">
        <v>1</v>
      </c>
      <c r="C460" s="9">
        <v>5</v>
      </c>
      <c r="D460" s="11">
        <v>2.57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54</v>
      </c>
    </row>
    <row r="461" spans="1:65">
      <c r="A461" s="30"/>
      <c r="B461" s="19">
        <v>1</v>
      </c>
      <c r="C461" s="9">
        <v>6</v>
      </c>
      <c r="D461" s="11">
        <v>3.82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A462" s="30"/>
      <c r="B462" s="20" t="s">
        <v>267</v>
      </c>
      <c r="C462" s="12"/>
      <c r="D462" s="22">
        <v>2.9116666666666666</v>
      </c>
      <c r="E462" s="15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6"/>
    </row>
    <row r="463" spans="1:65">
      <c r="A463" s="30"/>
      <c r="B463" s="3" t="s">
        <v>268</v>
      </c>
      <c r="C463" s="29"/>
      <c r="D463" s="11">
        <v>2.7649999999999997</v>
      </c>
      <c r="E463" s="15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6"/>
    </row>
    <row r="464" spans="1:65">
      <c r="A464" s="30"/>
      <c r="B464" s="3" t="s">
        <v>269</v>
      </c>
      <c r="C464" s="29"/>
      <c r="D464" s="23">
        <v>0.48626810163393153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6"/>
    </row>
    <row r="465" spans="1:65">
      <c r="A465" s="30"/>
      <c r="B465" s="3" t="s">
        <v>87</v>
      </c>
      <c r="C465" s="29"/>
      <c r="D465" s="13">
        <v>0.16700678934193414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6"/>
    </row>
    <row r="466" spans="1:65">
      <c r="A466" s="30"/>
      <c r="B466" s="3" t="s">
        <v>270</v>
      </c>
      <c r="C466" s="29"/>
      <c r="D466" s="13">
        <v>-1.2212453270876722E-15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46" t="s">
        <v>271</v>
      </c>
      <c r="C467" s="47"/>
      <c r="D467" s="45" t="s">
        <v>272</v>
      </c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B468" s="31"/>
      <c r="C468" s="20"/>
      <c r="D468" s="20"/>
      <c r="BM468" s="56"/>
    </row>
    <row r="469" spans="1:65" ht="19.5">
      <c r="B469" s="8" t="s">
        <v>726</v>
      </c>
      <c r="BM469" s="28" t="s">
        <v>328</v>
      </c>
    </row>
    <row r="470" spans="1:65" ht="19.5">
      <c r="A470" s="25" t="s">
        <v>349</v>
      </c>
      <c r="B470" s="18" t="s">
        <v>110</v>
      </c>
      <c r="C470" s="15" t="s">
        <v>111</v>
      </c>
      <c r="D470" s="16" t="s">
        <v>227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228</v>
      </c>
      <c r="C471" s="9" t="s">
        <v>228</v>
      </c>
      <c r="D471" s="153" t="s">
        <v>257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355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1">
        <v>2.8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2.85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15</v>
      </c>
    </row>
    <row r="476" spans="1:65">
      <c r="A476" s="30"/>
      <c r="B476" s="19">
        <v>1</v>
      </c>
      <c r="C476" s="9">
        <v>3</v>
      </c>
      <c r="D476" s="11">
        <v>2.75</v>
      </c>
      <c r="E476" s="15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2.73</v>
      </c>
      <c r="E477" s="15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2.8149999999999999</v>
      </c>
    </row>
    <row r="478" spans="1:65">
      <c r="A478" s="30"/>
      <c r="B478" s="19">
        <v>1</v>
      </c>
      <c r="C478" s="9">
        <v>5</v>
      </c>
      <c r="D478" s="11">
        <v>2.83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55</v>
      </c>
    </row>
    <row r="479" spans="1:65">
      <c r="A479" s="30"/>
      <c r="B479" s="19">
        <v>1</v>
      </c>
      <c r="C479" s="9">
        <v>6</v>
      </c>
      <c r="D479" s="11">
        <v>2.93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6"/>
    </row>
    <row r="480" spans="1:65">
      <c r="A480" s="30"/>
      <c r="B480" s="20" t="s">
        <v>267</v>
      </c>
      <c r="C480" s="12"/>
      <c r="D480" s="22">
        <v>2.8149999999999999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6"/>
    </row>
    <row r="481" spans="1:65">
      <c r="A481" s="30"/>
      <c r="B481" s="3" t="s">
        <v>268</v>
      </c>
      <c r="C481" s="29"/>
      <c r="D481" s="11">
        <v>2.8149999999999999</v>
      </c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6"/>
    </row>
    <row r="482" spans="1:65">
      <c r="A482" s="30"/>
      <c r="B482" s="3" t="s">
        <v>269</v>
      </c>
      <c r="C482" s="29"/>
      <c r="D482" s="23">
        <v>7.2594765651526214E-2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6"/>
    </row>
    <row r="483" spans="1:65">
      <c r="A483" s="30"/>
      <c r="B483" s="3" t="s">
        <v>87</v>
      </c>
      <c r="C483" s="29"/>
      <c r="D483" s="13">
        <v>2.5788549076918726E-2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6"/>
    </row>
    <row r="484" spans="1:65">
      <c r="A484" s="30"/>
      <c r="B484" s="3" t="s">
        <v>270</v>
      </c>
      <c r="C484" s="29"/>
      <c r="D484" s="13">
        <v>0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6"/>
    </row>
    <row r="485" spans="1:65">
      <c r="A485" s="30"/>
      <c r="B485" s="46" t="s">
        <v>271</v>
      </c>
      <c r="C485" s="47"/>
      <c r="D485" s="45" t="s">
        <v>272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6"/>
    </row>
    <row r="486" spans="1:65">
      <c r="B486" s="31"/>
      <c r="C486" s="20"/>
      <c r="D486" s="20"/>
      <c r="BM486" s="56"/>
    </row>
    <row r="487" spans="1:65" ht="15">
      <c r="B487" s="8" t="s">
        <v>727</v>
      </c>
      <c r="BM487" s="28" t="s">
        <v>328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227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228</v>
      </c>
      <c r="C489" s="9" t="s">
        <v>228</v>
      </c>
      <c r="D489" s="153" t="s">
        <v>257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354</v>
      </c>
      <c r="E490" s="15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33">
        <v>13.3</v>
      </c>
      <c r="E492" s="229"/>
      <c r="F492" s="230"/>
      <c r="G492" s="230"/>
      <c r="H492" s="230"/>
      <c r="I492" s="230"/>
      <c r="J492" s="230"/>
      <c r="K492" s="230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5">
        <v>1</v>
      </c>
    </row>
    <row r="493" spans="1:65">
      <c r="A493" s="30"/>
      <c r="B493" s="19">
        <v>1</v>
      </c>
      <c r="C493" s="9">
        <v>2</v>
      </c>
      <c r="D493" s="228">
        <v>13.6</v>
      </c>
      <c r="E493" s="229"/>
      <c r="F493" s="230"/>
      <c r="G493" s="230"/>
      <c r="H493" s="230"/>
      <c r="I493" s="230"/>
      <c r="J493" s="230"/>
      <c r="K493" s="230"/>
      <c r="L493" s="230"/>
      <c r="M493" s="230"/>
      <c r="N493" s="230"/>
      <c r="O493" s="230"/>
      <c r="P493" s="230"/>
      <c r="Q493" s="230"/>
      <c r="R493" s="230"/>
      <c r="S493" s="230"/>
      <c r="T493" s="230"/>
      <c r="U493" s="230"/>
      <c r="V493" s="230"/>
      <c r="W493" s="230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5">
        <v>29</v>
      </c>
    </row>
    <row r="494" spans="1:65">
      <c r="A494" s="30"/>
      <c r="B494" s="19">
        <v>1</v>
      </c>
      <c r="C494" s="9">
        <v>3</v>
      </c>
      <c r="D494" s="228">
        <v>13.1</v>
      </c>
      <c r="E494" s="229"/>
      <c r="F494" s="230"/>
      <c r="G494" s="230"/>
      <c r="H494" s="230"/>
      <c r="I494" s="230"/>
      <c r="J494" s="230"/>
      <c r="K494" s="230"/>
      <c r="L494" s="230"/>
      <c r="M494" s="230"/>
      <c r="N494" s="230"/>
      <c r="O494" s="230"/>
      <c r="P494" s="230"/>
      <c r="Q494" s="230"/>
      <c r="R494" s="230"/>
      <c r="S494" s="230"/>
      <c r="T494" s="230"/>
      <c r="U494" s="230"/>
      <c r="V494" s="230"/>
      <c r="W494" s="230"/>
      <c r="X494" s="230"/>
      <c r="Y494" s="230"/>
      <c r="Z494" s="230"/>
      <c r="AA494" s="230"/>
      <c r="AB494" s="230"/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0"/>
      <c r="AO494" s="230"/>
      <c r="AP494" s="230"/>
      <c r="AQ494" s="230"/>
      <c r="AR494" s="230"/>
      <c r="AS494" s="230"/>
      <c r="AT494" s="230"/>
      <c r="AU494" s="230"/>
      <c r="AV494" s="230"/>
      <c r="AW494" s="230"/>
      <c r="AX494" s="230"/>
      <c r="AY494" s="230"/>
      <c r="AZ494" s="230"/>
      <c r="BA494" s="230"/>
      <c r="BB494" s="230"/>
      <c r="BC494" s="230"/>
      <c r="BD494" s="230"/>
      <c r="BE494" s="230"/>
      <c r="BF494" s="230"/>
      <c r="BG494" s="230"/>
      <c r="BH494" s="230"/>
      <c r="BI494" s="230"/>
      <c r="BJ494" s="230"/>
      <c r="BK494" s="230"/>
      <c r="BL494" s="230"/>
      <c r="BM494" s="235">
        <v>16</v>
      </c>
    </row>
    <row r="495" spans="1:65">
      <c r="A495" s="30"/>
      <c r="B495" s="19">
        <v>1</v>
      </c>
      <c r="C495" s="9">
        <v>4</v>
      </c>
      <c r="D495" s="228">
        <v>13.1</v>
      </c>
      <c r="E495" s="229"/>
      <c r="F495" s="230"/>
      <c r="G495" s="230"/>
      <c r="H495" s="230"/>
      <c r="I495" s="230"/>
      <c r="J495" s="230"/>
      <c r="K495" s="230"/>
      <c r="L495" s="230"/>
      <c r="M495" s="230"/>
      <c r="N495" s="230"/>
      <c r="O495" s="230"/>
      <c r="P495" s="230"/>
      <c r="Q495" s="230"/>
      <c r="R495" s="230"/>
      <c r="S495" s="230"/>
      <c r="T495" s="230"/>
      <c r="U495" s="230"/>
      <c r="V495" s="230"/>
      <c r="W495" s="230"/>
      <c r="X495" s="230"/>
      <c r="Y495" s="230"/>
      <c r="Z495" s="230"/>
      <c r="AA495" s="230"/>
      <c r="AB495" s="230"/>
      <c r="AC495" s="230"/>
      <c r="AD495" s="230"/>
      <c r="AE495" s="230"/>
      <c r="AF495" s="230"/>
      <c r="AG495" s="230"/>
      <c r="AH495" s="230"/>
      <c r="AI495" s="230"/>
      <c r="AJ495" s="230"/>
      <c r="AK495" s="230"/>
      <c r="AL495" s="230"/>
      <c r="AM495" s="230"/>
      <c r="AN495" s="230"/>
      <c r="AO495" s="230"/>
      <c r="AP495" s="230"/>
      <c r="AQ495" s="230"/>
      <c r="AR495" s="230"/>
      <c r="AS495" s="230"/>
      <c r="AT495" s="230"/>
      <c r="AU495" s="230"/>
      <c r="AV495" s="230"/>
      <c r="AW495" s="230"/>
      <c r="AX495" s="230"/>
      <c r="AY495" s="230"/>
      <c r="AZ495" s="230"/>
      <c r="BA495" s="230"/>
      <c r="BB495" s="230"/>
      <c r="BC495" s="230"/>
      <c r="BD495" s="230"/>
      <c r="BE495" s="230"/>
      <c r="BF495" s="230"/>
      <c r="BG495" s="230"/>
      <c r="BH495" s="230"/>
      <c r="BI495" s="230"/>
      <c r="BJ495" s="230"/>
      <c r="BK495" s="230"/>
      <c r="BL495" s="230"/>
      <c r="BM495" s="235">
        <v>13.266666666666699</v>
      </c>
    </row>
    <row r="496" spans="1:65">
      <c r="A496" s="30"/>
      <c r="B496" s="19">
        <v>1</v>
      </c>
      <c r="C496" s="9">
        <v>5</v>
      </c>
      <c r="D496" s="228">
        <v>13.3</v>
      </c>
      <c r="E496" s="229"/>
      <c r="F496" s="230"/>
      <c r="G496" s="230"/>
      <c r="H496" s="230"/>
      <c r="I496" s="230"/>
      <c r="J496" s="230"/>
      <c r="K496" s="230"/>
      <c r="L496" s="230"/>
      <c r="M496" s="230"/>
      <c r="N496" s="230"/>
      <c r="O496" s="230"/>
      <c r="P496" s="230"/>
      <c r="Q496" s="230"/>
      <c r="R496" s="230"/>
      <c r="S496" s="230"/>
      <c r="T496" s="230"/>
      <c r="U496" s="230"/>
      <c r="V496" s="230"/>
      <c r="W496" s="230"/>
      <c r="X496" s="230"/>
      <c r="Y496" s="230"/>
      <c r="Z496" s="230"/>
      <c r="AA496" s="230"/>
      <c r="AB496" s="230"/>
      <c r="AC496" s="230"/>
      <c r="AD496" s="230"/>
      <c r="AE496" s="230"/>
      <c r="AF496" s="230"/>
      <c r="AG496" s="230"/>
      <c r="AH496" s="230"/>
      <c r="AI496" s="230"/>
      <c r="AJ496" s="230"/>
      <c r="AK496" s="230"/>
      <c r="AL496" s="230"/>
      <c r="AM496" s="230"/>
      <c r="AN496" s="230"/>
      <c r="AO496" s="230"/>
      <c r="AP496" s="230"/>
      <c r="AQ496" s="230"/>
      <c r="AR496" s="230"/>
      <c r="AS496" s="230"/>
      <c r="AT496" s="230"/>
      <c r="AU496" s="230"/>
      <c r="AV496" s="230"/>
      <c r="AW496" s="230"/>
      <c r="AX496" s="230"/>
      <c r="AY496" s="230"/>
      <c r="AZ496" s="230"/>
      <c r="BA496" s="230"/>
      <c r="BB496" s="230"/>
      <c r="BC496" s="230"/>
      <c r="BD496" s="230"/>
      <c r="BE496" s="230"/>
      <c r="BF496" s="230"/>
      <c r="BG496" s="230"/>
      <c r="BH496" s="230"/>
      <c r="BI496" s="230"/>
      <c r="BJ496" s="230"/>
      <c r="BK496" s="230"/>
      <c r="BL496" s="230"/>
      <c r="BM496" s="235">
        <v>56</v>
      </c>
    </row>
    <row r="497" spans="1:65">
      <c r="A497" s="30"/>
      <c r="B497" s="19">
        <v>1</v>
      </c>
      <c r="C497" s="9">
        <v>6</v>
      </c>
      <c r="D497" s="228">
        <v>13.2</v>
      </c>
      <c r="E497" s="229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1"/>
    </row>
    <row r="498" spans="1:65">
      <c r="A498" s="30"/>
      <c r="B498" s="20" t="s">
        <v>267</v>
      </c>
      <c r="C498" s="12"/>
      <c r="D498" s="238">
        <v>13.266666666666667</v>
      </c>
      <c r="E498" s="229"/>
      <c r="F498" s="230"/>
      <c r="G498" s="230"/>
      <c r="H498" s="230"/>
      <c r="I498" s="230"/>
      <c r="J498" s="230"/>
      <c r="K498" s="230"/>
      <c r="L498" s="230"/>
      <c r="M498" s="230"/>
      <c r="N498" s="230"/>
      <c r="O498" s="230"/>
      <c r="P498" s="230"/>
      <c r="Q498" s="230"/>
      <c r="R498" s="230"/>
      <c r="S498" s="230"/>
      <c r="T498" s="230"/>
      <c r="U498" s="230"/>
      <c r="V498" s="230"/>
      <c r="W498" s="230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1"/>
    </row>
    <row r="499" spans="1:65">
      <c r="A499" s="30"/>
      <c r="B499" s="3" t="s">
        <v>268</v>
      </c>
      <c r="C499" s="29"/>
      <c r="D499" s="228">
        <v>13.25</v>
      </c>
      <c r="E499" s="229"/>
      <c r="F499" s="230"/>
      <c r="G499" s="230"/>
      <c r="H499" s="230"/>
      <c r="I499" s="230"/>
      <c r="J499" s="230"/>
      <c r="K499" s="230"/>
      <c r="L499" s="230"/>
      <c r="M499" s="230"/>
      <c r="N499" s="230"/>
      <c r="O499" s="230"/>
      <c r="P499" s="230"/>
      <c r="Q499" s="230"/>
      <c r="R499" s="230"/>
      <c r="S499" s="230"/>
      <c r="T499" s="230"/>
      <c r="U499" s="230"/>
      <c r="V499" s="230"/>
      <c r="W499" s="230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1"/>
    </row>
    <row r="500" spans="1:65">
      <c r="A500" s="30"/>
      <c r="B500" s="3" t="s">
        <v>269</v>
      </c>
      <c r="C500" s="29"/>
      <c r="D500" s="228">
        <v>0.18618986725025263</v>
      </c>
      <c r="E500" s="229"/>
      <c r="F500" s="230"/>
      <c r="G500" s="230"/>
      <c r="H500" s="230"/>
      <c r="I500" s="230"/>
      <c r="J500" s="230"/>
      <c r="K500" s="230"/>
      <c r="L500" s="230"/>
      <c r="M500" s="230"/>
      <c r="N500" s="230"/>
      <c r="O500" s="230"/>
      <c r="P500" s="230"/>
      <c r="Q500" s="230"/>
      <c r="R500" s="230"/>
      <c r="S500" s="230"/>
      <c r="T500" s="230"/>
      <c r="U500" s="230"/>
      <c r="V500" s="230"/>
      <c r="W500" s="230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1"/>
    </row>
    <row r="501" spans="1:65">
      <c r="A501" s="30"/>
      <c r="B501" s="3" t="s">
        <v>87</v>
      </c>
      <c r="C501" s="29"/>
      <c r="D501" s="13">
        <v>1.4034412104290399E-2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270</v>
      </c>
      <c r="C502" s="29"/>
      <c r="D502" s="13">
        <v>-2.4424906541753444E-15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271</v>
      </c>
      <c r="C503" s="47"/>
      <c r="D503" s="45" t="s">
        <v>272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728</v>
      </c>
      <c r="BM505" s="28" t="s">
        <v>328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227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53" t="s">
        <v>257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354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33">
        <v>33.6</v>
      </c>
      <c r="E510" s="229"/>
      <c r="F510" s="230"/>
      <c r="G510" s="230"/>
      <c r="H510" s="230"/>
      <c r="I510" s="230"/>
      <c r="J510" s="230"/>
      <c r="K510" s="230"/>
      <c r="L510" s="230"/>
      <c r="M510" s="230"/>
      <c r="N510" s="230"/>
      <c r="O510" s="230"/>
      <c r="P510" s="230"/>
      <c r="Q510" s="230"/>
      <c r="R510" s="230"/>
      <c r="S510" s="230"/>
      <c r="T510" s="230"/>
      <c r="U510" s="230"/>
      <c r="V510" s="230"/>
      <c r="W510" s="230"/>
      <c r="X510" s="230"/>
      <c r="Y510" s="230"/>
      <c r="Z510" s="230"/>
      <c r="AA510" s="230"/>
      <c r="AB510" s="230"/>
      <c r="AC510" s="230"/>
      <c r="AD510" s="230"/>
      <c r="AE510" s="230"/>
      <c r="AF510" s="230"/>
      <c r="AG510" s="230"/>
      <c r="AH510" s="230"/>
      <c r="AI510" s="230"/>
      <c r="AJ510" s="230"/>
      <c r="AK510" s="230"/>
      <c r="AL510" s="230"/>
      <c r="AM510" s="230"/>
      <c r="AN510" s="230"/>
      <c r="AO510" s="230"/>
      <c r="AP510" s="230"/>
      <c r="AQ510" s="230"/>
      <c r="AR510" s="230"/>
      <c r="AS510" s="230"/>
      <c r="AT510" s="230"/>
      <c r="AU510" s="230"/>
      <c r="AV510" s="230"/>
      <c r="AW510" s="230"/>
      <c r="AX510" s="230"/>
      <c r="AY510" s="230"/>
      <c r="AZ510" s="230"/>
      <c r="BA510" s="230"/>
      <c r="BB510" s="230"/>
      <c r="BC510" s="230"/>
      <c r="BD510" s="230"/>
      <c r="BE510" s="230"/>
      <c r="BF510" s="230"/>
      <c r="BG510" s="230"/>
      <c r="BH510" s="230"/>
      <c r="BI510" s="230"/>
      <c r="BJ510" s="230"/>
      <c r="BK510" s="230"/>
      <c r="BL510" s="230"/>
      <c r="BM510" s="235">
        <v>1</v>
      </c>
    </row>
    <row r="511" spans="1:65">
      <c r="A511" s="30"/>
      <c r="B511" s="19">
        <v>1</v>
      </c>
      <c r="C511" s="9">
        <v>2</v>
      </c>
      <c r="D511" s="228">
        <v>35</v>
      </c>
      <c r="E511" s="229"/>
      <c r="F511" s="230"/>
      <c r="G511" s="230"/>
      <c r="H511" s="230"/>
      <c r="I511" s="230"/>
      <c r="J511" s="230"/>
      <c r="K511" s="230"/>
      <c r="L511" s="230"/>
      <c r="M511" s="230"/>
      <c r="N511" s="230"/>
      <c r="O511" s="230"/>
      <c r="P511" s="230"/>
      <c r="Q511" s="230"/>
      <c r="R511" s="230"/>
      <c r="S511" s="230"/>
      <c r="T511" s="230"/>
      <c r="U511" s="230"/>
      <c r="V511" s="230"/>
      <c r="W511" s="230"/>
      <c r="X511" s="230"/>
      <c r="Y511" s="230"/>
      <c r="Z511" s="230"/>
      <c r="AA511" s="230"/>
      <c r="AB511" s="230"/>
      <c r="AC511" s="230"/>
      <c r="AD511" s="230"/>
      <c r="AE511" s="230"/>
      <c r="AF511" s="230"/>
      <c r="AG511" s="230"/>
      <c r="AH511" s="230"/>
      <c r="AI511" s="230"/>
      <c r="AJ511" s="230"/>
      <c r="AK511" s="230"/>
      <c r="AL511" s="230"/>
      <c r="AM511" s="230"/>
      <c r="AN511" s="230"/>
      <c r="AO511" s="230"/>
      <c r="AP511" s="230"/>
      <c r="AQ511" s="230"/>
      <c r="AR511" s="230"/>
      <c r="AS511" s="230"/>
      <c r="AT511" s="230"/>
      <c r="AU511" s="230"/>
      <c r="AV511" s="230"/>
      <c r="AW511" s="230"/>
      <c r="AX511" s="230"/>
      <c r="AY511" s="230"/>
      <c r="AZ511" s="230"/>
      <c r="BA511" s="230"/>
      <c r="BB511" s="230"/>
      <c r="BC511" s="230"/>
      <c r="BD511" s="230"/>
      <c r="BE511" s="230"/>
      <c r="BF511" s="230"/>
      <c r="BG511" s="230"/>
      <c r="BH511" s="230"/>
      <c r="BI511" s="230"/>
      <c r="BJ511" s="230"/>
      <c r="BK511" s="230"/>
      <c r="BL511" s="230"/>
      <c r="BM511" s="235">
        <v>6</v>
      </c>
    </row>
    <row r="512" spans="1:65">
      <c r="A512" s="30"/>
      <c r="B512" s="19">
        <v>1</v>
      </c>
      <c r="C512" s="9">
        <v>3</v>
      </c>
      <c r="D512" s="228">
        <v>33.700000000000003</v>
      </c>
      <c r="E512" s="229"/>
      <c r="F512" s="230"/>
      <c r="G512" s="230"/>
      <c r="H512" s="230"/>
      <c r="I512" s="230"/>
      <c r="J512" s="230"/>
      <c r="K512" s="230"/>
      <c r="L512" s="230"/>
      <c r="M512" s="230"/>
      <c r="N512" s="230"/>
      <c r="O512" s="230"/>
      <c r="P512" s="230"/>
      <c r="Q512" s="230"/>
      <c r="R512" s="230"/>
      <c r="S512" s="230"/>
      <c r="T512" s="230"/>
      <c r="U512" s="230"/>
      <c r="V512" s="230"/>
      <c r="W512" s="230"/>
      <c r="X512" s="230"/>
      <c r="Y512" s="230"/>
      <c r="Z512" s="230"/>
      <c r="AA512" s="230"/>
      <c r="AB512" s="230"/>
      <c r="AC512" s="230"/>
      <c r="AD512" s="230"/>
      <c r="AE512" s="230"/>
      <c r="AF512" s="230"/>
      <c r="AG512" s="230"/>
      <c r="AH512" s="230"/>
      <c r="AI512" s="230"/>
      <c r="AJ512" s="230"/>
      <c r="AK512" s="230"/>
      <c r="AL512" s="230"/>
      <c r="AM512" s="230"/>
      <c r="AN512" s="230"/>
      <c r="AO512" s="230"/>
      <c r="AP512" s="230"/>
      <c r="AQ512" s="230"/>
      <c r="AR512" s="230"/>
      <c r="AS512" s="230"/>
      <c r="AT512" s="230"/>
      <c r="AU512" s="230"/>
      <c r="AV512" s="230"/>
      <c r="AW512" s="230"/>
      <c r="AX512" s="230"/>
      <c r="AY512" s="230"/>
      <c r="AZ512" s="230"/>
      <c r="BA512" s="230"/>
      <c r="BB512" s="230"/>
      <c r="BC512" s="230"/>
      <c r="BD512" s="230"/>
      <c r="BE512" s="230"/>
      <c r="BF512" s="230"/>
      <c r="BG512" s="230"/>
      <c r="BH512" s="230"/>
      <c r="BI512" s="230"/>
      <c r="BJ512" s="230"/>
      <c r="BK512" s="230"/>
      <c r="BL512" s="230"/>
      <c r="BM512" s="235">
        <v>16</v>
      </c>
    </row>
    <row r="513" spans="1:65">
      <c r="A513" s="30"/>
      <c r="B513" s="19">
        <v>1</v>
      </c>
      <c r="C513" s="9">
        <v>4</v>
      </c>
      <c r="D513" s="228">
        <v>33.9</v>
      </c>
      <c r="E513" s="229"/>
      <c r="F513" s="230"/>
      <c r="G513" s="230"/>
      <c r="H513" s="230"/>
      <c r="I513" s="230"/>
      <c r="J513" s="230"/>
      <c r="K513" s="230"/>
      <c r="L513" s="230"/>
      <c r="M513" s="230"/>
      <c r="N513" s="230"/>
      <c r="O513" s="230"/>
      <c r="P513" s="230"/>
      <c r="Q513" s="230"/>
      <c r="R513" s="230"/>
      <c r="S513" s="230"/>
      <c r="T513" s="230"/>
      <c r="U513" s="230"/>
      <c r="V513" s="230"/>
      <c r="W513" s="230"/>
      <c r="X513" s="230"/>
      <c r="Y513" s="230"/>
      <c r="Z513" s="230"/>
      <c r="AA513" s="230"/>
      <c r="AB513" s="230"/>
      <c r="AC513" s="230"/>
      <c r="AD513" s="230"/>
      <c r="AE513" s="230"/>
      <c r="AF513" s="230"/>
      <c r="AG513" s="230"/>
      <c r="AH513" s="230"/>
      <c r="AI513" s="230"/>
      <c r="AJ513" s="230"/>
      <c r="AK513" s="230"/>
      <c r="AL513" s="230"/>
      <c r="AM513" s="230"/>
      <c r="AN513" s="230"/>
      <c r="AO513" s="230"/>
      <c r="AP513" s="230"/>
      <c r="AQ513" s="230"/>
      <c r="AR513" s="230"/>
      <c r="AS513" s="230"/>
      <c r="AT513" s="230"/>
      <c r="AU513" s="230"/>
      <c r="AV513" s="230"/>
      <c r="AW513" s="230"/>
      <c r="AX513" s="230"/>
      <c r="AY513" s="230"/>
      <c r="AZ513" s="230"/>
      <c r="BA513" s="230"/>
      <c r="BB513" s="230"/>
      <c r="BC513" s="230"/>
      <c r="BD513" s="230"/>
      <c r="BE513" s="230"/>
      <c r="BF513" s="230"/>
      <c r="BG513" s="230"/>
      <c r="BH513" s="230"/>
      <c r="BI513" s="230"/>
      <c r="BJ513" s="230"/>
      <c r="BK513" s="230"/>
      <c r="BL513" s="230"/>
      <c r="BM513" s="235">
        <v>33.983333333333299</v>
      </c>
    </row>
    <row r="514" spans="1:65">
      <c r="A514" s="30"/>
      <c r="B514" s="19">
        <v>1</v>
      </c>
      <c r="C514" s="9">
        <v>5</v>
      </c>
      <c r="D514" s="228">
        <v>33.700000000000003</v>
      </c>
      <c r="E514" s="229"/>
      <c r="F514" s="230"/>
      <c r="G514" s="230"/>
      <c r="H514" s="230"/>
      <c r="I514" s="230"/>
      <c r="J514" s="230"/>
      <c r="K514" s="230"/>
      <c r="L514" s="230"/>
      <c r="M514" s="230"/>
      <c r="N514" s="230"/>
      <c r="O514" s="230"/>
      <c r="P514" s="230"/>
      <c r="Q514" s="230"/>
      <c r="R514" s="230"/>
      <c r="S514" s="230"/>
      <c r="T514" s="230"/>
      <c r="U514" s="230"/>
      <c r="V514" s="230"/>
      <c r="W514" s="230"/>
      <c r="X514" s="230"/>
      <c r="Y514" s="230"/>
      <c r="Z514" s="230"/>
      <c r="AA514" s="230"/>
      <c r="AB514" s="230"/>
      <c r="AC514" s="230"/>
      <c r="AD514" s="230"/>
      <c r="AE514" s="230"/>
      <c r="AF514" s="230"/>
      <c r="AG514" s="230"/>
      <c r="AH514" s="230"/>
      <c r="AI514" s="230"/>
      <c r="AJ514" s="230"/>
      <c r="AK514" s="230"/>
      <c r="AL514" s="230"/>
      <c r="AM514" s="230"/>
      <c r="AN514" s="230"/>
      <c r="AO514" s="230"/>
      <c r="AP514" s="230"/>
      <c r="AQ514" s="230"/>
      <c r="AR514" s="230"/>
      <c r="AS514" s="230"/>
      <c r="AT514" s="230"/>
      <c r="AU514" s="230"/>
      <c r="AV514" s="230"/>
      <c r="AW514" s="230"/>
      <c r="AX514" s="230"/>
      <c r="AY514" s="230"/>
      <c r="AZ514" s="230"/>
      <c r="BA514" s="230"/>
      <c r="BB514" s="230"/>
      <c r="BC514" s="230"/>
      <c r="BD514" s="230"/>
      <c r="BE514" s="230"/>
      <c r="BF514" s="230"/>
      <c r="BG514" s="230"/>
      <c r="BH514" s="230"/>
      <c r="BI514" s="230"/>
      <c r="BJ514" s="230"/>
      <c r="BK514" s="230"/>
      <c r="BL514" s="230"/>
      <c r="BM514" s="235">
        <v>57</v>
      </c>
    </row>
    <row r="515" spans="1:65">
      <c r="A515" s="30"/>
      <c r="B515" s="19">
        <v>1</v>
      </c>
      <c r="C515" s="9">
        <v>6</v>
      </c>
      <c r="D515" s="228">
        <v>34</v>
      </c>
      <c r="E515" s="229"/>
      <c r="F515" s="230"/>
      <c r="G515" s="230"/>
      <c r="H515" s="230"/>
      <c r="I515" s="230"/>
      <c r="J515" s="230"/>
      <c r="K515" s="230"/>
      <c r="L515" s="230"/>
      <c r="M515" s="230"/>
      <c r="N515" s="230"/>
      <c r="O515" s="230"/>
      <c r="P515" s="230"/>
      <c r="Q515" s="230"/>
      <c r="R515" s="230"/>
      <c r="S515" s="230"/>
      <c r="T515" s="230"/>
      <c r="U515" s="230"/>
      <c r="V515" s="230"/>
      <c r="W515" s="230"/>
      <c r="X515" s="230"/>
      <c r="Y515" s="230"/>
      <c r="Z515" s="230"/>
      <c r="AA515" s="230"/>
      <c r="AB515" s="230"/>
      <c r="AC515" s="230"/>
      <c r="AD515" s="230"/>
      <c r="AE515" s="230"/>
      <c r="AF515" s="230"/>
      <c r="AG515" s="230"/>
      <c r="AH515" s="230"/>
      <c r="AI515" s="230"/>
      <c r="AJ515" s="230"/>
      <c r="AK515" s="230"/>
      <c r="AL515" s="230"/>
      <c r="AM515" s="230"/>
      <c r="AN515" s="230"/>
      <c r="AO515" s="230"/>
      <c r="AP515" s="230"/>
      <c r="AQ515" s="230"/>
      <c r="AR515" s="230"/>
      <c r="AS515" s="230"/>
      <c r="AT515" s="230"/>
      <c r="AU515" s="230"/>
      <c r="AV515" s="230"/>
      <c r="AW515" s="230"/>
      <c r="AX515" s="230"/>
      <c r="AY515" s="230"/>
      <c r="AZ515" s="230"/>
      <c r="BA515" s="230"/>
      <c r="BB515" s="230"/>
      <c r="BC515" s="230"/>
      <c r="BD515" s="230"/>
      <c r="BE515" s="230"/>
      <c r="BF515" s="230"/>
      <c r="BG515" s="230"/>
      <c r="BH515" s="230"/>
      <c r="BI515" s="230"/>
      <c r="BJ515" s="230"/>
      <c r="BK515" s="230"/>
      <c r="BL515" s="230"/>
      <c r="BM515" s="231"/>
    </row>
    <row r="516" spans="1:65">
      <c r="A516" s="30"/>
      <c r="B516" s="20" t="s">
        <v>267</v>
      </c>
      <c r="C516" s="12"/>
      <c r="D516" s="238">
        <v>33.983333333333327</v>
      </c>
      <c r="E516" s="229"/>
      <c r="F516" s="230"/>
      <c r="G516" s="230"/>
      <c r="H516" s="230"/>
      <c r="I516" s="230"/>
      <c r="J516" s="230"/>
      <c r="K516" s="230"/>
      <c r="L516" s="230"/>
      <c r="M516" s="230"/>
      <c r="N516" s="230"/>
      <c r="O516" s="230"/>
      <c r="P516" s="230"/>
      <c r="Q516" s="230"/>
      <c r="R516" s="230"/>
      <c r="S516" s="230"/>
      <c r="T516" s="230"/>
      <c r="U516" s="230"/>
      <c r="V516" s="230"/>
      <c r="W516" s="230"/>
      <c r="X516" s="230"/>
      <c r="Y516" s="230"/>
      <c r="Z516" s="230"/>
      <c r="AA516" s="230"/>
      <c r="AB516" s="230"/>
      <c r="AC516" s="230"/>
      <c r="AD516" s="230"/>
      <c r="AE516" s="230"/>
      <c r="AF516" s="230"/>
      <c r="AG516" s="230"/>
      <c r="AH516" s="230"/>
      <c r="AI516" s="230"/>
      <c r="AJ516" s="230"/>
      <c r="AK516" s="230"/>
      <c r="AL516" s="230"/>
      <c r="AM516" s="230"/>
      <c r="AN516" s="230"/>
      <c r="AO516" s="230"/>
      <c r="AP516" s="230"/>
      <c r="AQ516" s="230"/>
      <c r="AR516" s="230"/>
      <c r="AS516" s="230"/>
      <c r="AT516" s="230"/>
      <c r="AU516" s="230"/>
      <c r="AV516" s="230"/>
      <c r="AW516" s="230"/>
      <c r="AX516" s="230"/>
      <c r="AY516" s="230"/>
      <c r="AZ516" s="230"/>
      <c r="BA516" s="230"/>
      <c r="BB516" s="230"/>
      <c r="BC516" s="230"/>
      <c r="BD516" s="230"/>
      <c r="BE516" s="230"/>
      <c r="BF516" s="230"/>
      <c r="BG516" s="230"/>
      <c r="BH516" s="230"/>
      <c r="BI516" s="230"/>
      <c r="BJ516" s="230"/>
      <c r="BK516" s="230"/>
      <c r="BL516" s="230"/>
      <c r="BM516" s="231"/>
    </row>
    <row r="517" spans="1:65">
      <c r="A517" s="30"/>
      <c r="B517" s="3" t="s">
        <v>268</v>
      </c>
      <c r="C517" s="29"/>
      <c r="D517" s="228">
        <v>33.799999999999997</v>
      </c>
      <c r="E517" s="229"/>
      <c r="F517" s="230"/>
      <c r="G517" s="230"/>
      <c r="H517" s="230"/>
      <c r="I517" s="230"/>
      <c r="J517" s="230"/>
      <c r="K517" s="230"/>
      <c r="L517" s="230"/>
      <c r="M517" s="230"/>
      <c r="N517" s="230"/>
      <c r="O517" s="230"/>
      <c r="P517" s="230"/>
      <c r="Q517" s="230"/>
      <c r="R517" s="230"/>
      <c r="S517" s="230"/>
      <c r="T517" s="230"/>
      <c r="U517" s="230"/>
      <c r="V517" s="230"/>
      <c r="W517" s="230"/>
      <c r="X517" s="230"/>
      <c r="Y517" s="230"/>
      <c r="Z517" s="230"/>
      <c r="AA517" s="230"/>
      <c r="AB517" s="230"/>
      <c r="AC517" s="230"/>
      <c r="AD517" s="230"/>
      <c r="AE517" s="230"/>
      <c r="AF517" s="230"/>
      <c r="AG517" s="230"/>
      <c r="AH517" s="230"/>
      <c r="AI517" s="230"/>
      <c r="AJ517" s="230"/>
      <c r="AK517" s="230"/>
      <c r="AL517" s="230"/>
      <c r="AM517" s="230"/>
      <c r="AN517" s="230"/>
      <c r="AO517" s="230"/>
      <c r="AP517" s="230"/>
      <c r="AQ517" s="230"/>
      <c r="AR517" s="230"/>
      <c r="AS517" s="230"/>
      <c r="AT517" s="230"/>
      <c r="AU517" s="230"/>
      <c r="AV517" s="230"/>
      <c r="AW517" s="230"/>
      <c r="AX517" s="230"/>
      <c r="AY517" s="230"/>
      <c r="AZ517" s="230"/>
      <c r="BA517" s="230"/>
      <c r="BB517" s="230"/>
      <c r="BC517" s="230"/>
      <c r="BD517" s="230"/>
      <c r="BE517" s="230"/>
      <c r="BF517" s="230"/>
      <c r="BG517" s="230"/>
      <c r="BH517" s="230"/>
      <c r="BI517" s="230"/>
      <c r="BJ517" s="230"/>
      <c r="BK517" s="230"/>
      <c r="BL517" s="230"/>
      <c r="BM517" s="231"/>
    </row>
    <row r="518" spans="1:65">
      <c r="A518" s="30"/>
      <c r="B518" s="3" t="s">
        <v>269</v>
      </c>
      <c r="C518" s="29"/>
      <c r="D518" s="228">
        <v>0.51929439306299652</v>
      </c>
      <c r="E518" s="229"/>
      <c r="F518" s="230"/>
      <c r="G518" s="230"/>
      <c r="H518" s="230"/>
      <c r="I518" s="230"/>
      <c r="J518" s="230"/>
      <c r="K518" s="230"/>
      <c r="L518" s="230"/>
      <c r="M518" s="230"/>
      <c r="N518" s="230"/>
      <c r="O518" s="230"/>
      <c r="P518" s="230"/>
      <c r="Q518" s="230"/>
      <c r="R518" s="230"/>
      <c r="S518" s="230"/>
      <c r="T518" s="230"/>
      <c r="U518" s="230"/>
      <c r="V518" s="230"/>
      <c r="W518" s="230"/>
      <c r="X518" s="230"/>
      <c r="Y518" s="230"/>
      <c r="Z518" s="230"/>
      <c r="AA518" s="230"/>
      <c r="AB518" s="230"/>
      <c r="AC518" s="230"/>
      <c r="AD518" s="230"/>
      <c r="AE518" s="230"/>
      <c r="AF518" s="230"/>
      <c r="AG518" s="230"/>
      <c r="AH518" s="230"/>
      <c r="AI518" s="230"/>
      <c r="AJ518" s="230"/>
      <c r="AK518" s="230"/>
      <c r="AL518" s="230"/>
      <c r="AM518" s="230"/>
      <c r="AN518" s="230"/>
      <c r="AO518" s="230"/>
      <c r="AP518" s="230"/>
      <c r="AQ518" s="230"/>
      <c r="AR518" s="230"/>
      <c r="AS518" s="230"/>
      <c r="AT518" s="230"/>
      <c r="AU518" s="230"/>
      <c r="AV518" s="230"/>
      <c r="AW518" s="230"/>
      <c r="AX518" s="230"/>
      <c r="AY518" s="230"/>
      <c r="AZ518" s="230"/>
      <c r="BA518" s="230"/>
      <c r="BB518" s="230"/>
      <c r="BC518" s="230"/>
      <c r="BD518" s="230"/>
      <c r="BE518" s="230"/>
      <c r="BF518" s="230"/>
      <c r="BG518" s="230"/>
      <c r="BH518" s="230"/>
      <c r="BI518" s="230"/>
      <c r="BJ518" s="230"/>
      <c r="BK518" s="230"/>
      <c r="BL518" s="230"/>
      <c r="BM518" s="231"/>
    </row>
    <row r="519" spans="1:65">
      <c r="A519" s="30"/>
      <c r="B519" s="3" t="s">
        <v>87</v>
      </c>
      <c r="C519" s="29"/>
      <c r="D519" s="13">
        <v>1.5280855117106326E-2</v>
      </c>
      <c r="E519" s="15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6"/>
    </row>
    <row r="520" spans="1:65">
      <c r="A520" s="30"/>
      <c r="B520" s="3" t="s">
        <v>270</v>
      </c>
      <c r="C520" s="29"/>
      <c r="D520" s="13">
        <v>8.8817841970012523E-16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6"/>
    </row>
    <row r="521" spans="1:65">
      <c r="A521" s="30"/>
      <c r="B521" s="46" t="s">
        <v>271</v>
      </c>
      <c r="C521" s="47"/>
      <c r="D521" s="45" t="s">
        <v>272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B522" s="31"/>
      <c r="C522" s="20"/>
      <c r="D522" s="20"/>
      <c r="BM522" s="56"/>
    </row>
    <row r="523" spans="1:65" ht="15">
      <c r="B523" s="8" t="s">
        <v>729</v>
      </c>
      <c r="BM523" s="28" t="s">
        <v>328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227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228</v>
      </c>
      <c r="C525" s="9" t="s">
        <v>228</v>
      </c>
      <c r="D525" s="153" t="s">
        <v>257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354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33">
        <v>23.5</v>
      </c>
      <c r="E528" s="229"/>
      <c r="F528" s="230"/>
      <c r="G528" s="230"/>
      <c r="H528" s="230"/>
      <c r="I528" s="230"/>
      <c r="J528" s="230"/>
      <c r="K528" s="230"/>
      <c r="L528" s="230"/>
      <c r="M528" s="230"/>
      <c r="N528" s="230"/>
      <c r="O528" s="230"/>
      <c r="P528" s="230"/>
      <c r="Q528" s="230"/>
      <c r="R528" s="230"/>
      <c r="S528" s="230"/>
      <c r="T528" s="230"/>
      <c r="U528" s="230"/>
      <c r="V528" s="230"/>
      <c r="W528" s="230"/>
      <c r="X528" s="230"/>
      <c r="Y528" s="230"/>
      <c r="Z528" s="230"/>
      <c r="AA528" s="230"/>
      <c r="AB528" s="230"/>
      <c r="AC528" s="230"/>
      <c r="AD528" s="230"/>
      <c r="AE528" s="230"/>
      <c r="AF528" s="230"/>
      <c r="AG528" s="230"/>
      <c r="AH528" s="230"/>
      <c r="AI528" s="230"/>
      <c r="AJ528" s="230"/>
      <c r="AK528" s="230"/>
      <c r="AL528" s="230"/>
      <c r="AM528" s="230"/>
      <c r="AN528" s="230"/>
      <c r="AO528" s="230"/>
      <c r="AP528" s="230"/>
      <c r="AQ528" s="230"/>
      <c r="AR528" s="230"/>
      <c r="AS528" s="230"/>
      <c r="AT528" s="230"/>
      <c r="AU528" s="230"/>
      <c r="AV528" s="230"/>
      <c r="AW528" s="230"/>
      <c r="AX528" s="230"/>
      <c r="AY528" s="230"/>
      <c r="AZ528" s="230"/>
      <c r="BA528" s="230"/>
      <c r="BB528" s="230"/>
      <c r="BC528" s="230"/>
      <c r="BD528" s="230"/>
      <c r="BE528" s="230"/>
      <c r="BF528" s="230"/>
      <c r="BG528" s="230"/>
      <c r="BH528" s="230"/>
      <c r="BI528" s="230"/>
      <c r="BJ528" s="230"/>
      <c r="BK528" s="230"/>
      <c r="BL528" s="230"/>
      <c r="BM528" s="235">
        <v>1</v>
      </c>
    </row>
    <row r="529" spans="1:65">
      <c r="A529" s="30"/>
      <c r="B529" s="19">
        <v>1</v>
      </c>
      <c r="C529" s="9">
        <v>2</v>
      </c>
      <c r="D529" s="228">
        <v>24.1</v>
      </c>
      <c r="E529" s="229"/>
      <c r="F529" s="230"/>
      <c r="G529" s="230"/>
      <c r="H529" s="230"/>
      <c r="I529" s="230"/>
      <c r="J529" s="230"/>
      <c r="K529" s="230"/>
      <c r="L529" s="230"/>
      <c r="M529" s="230"/>
      <c r="N529" s="230"/>
      <c r="O529" s="230"/>
      <c r="P529" s="230"/>
      <c r="Q529" s="230"/>
      <c r="R529" s="230"/>
      <c r="S529" s="230"/>
      <c r="T529" s="230"/>
      <c r="U529" s="230"/>
      <c r="V529" s="230"/>
      <c r="W529" s="230"/>
      <c r="X529" s="230"/>
      <c r="Y529" s="230"/>
      <c r="Z529" s="230"/>
      <c r="AA529" s="230"/>
      <c r="AB529" s="230"/>
      <c r="AC529" s="230"/>
      <c r="AD529" s="230"/>
      <c r="AE529" s="230"/>
      <c r="AF529" s="230"/>
      <c r="AG529" s="230"/>
      <c r="AH529" s="230"/>
      <c r="AI529" s="230"/>
      <c r="AJ529" s="230"/>
      <c r="AK529" s="230"/>
      <c r="AL529" s="230"/>
      <c r="AM529" s="230"/>
      <c r="AN529" s="230"/>
      <c r="AO529" s="230"/>
      <c r="AP529" s="230"/>
      <c r="AQ529" s="230"/>
      <c r="AR529" s="230"/>
      <c r="AS529" s="230"/>
      <c r="AT529" s="230"/>
      <c r="AU529" s="230"/>
      <c r="AV529" s="230"/>
      <c r="AW529" s="230"/>
      <c r="AX529" s="230"/>
      <c r="AY529" s="230"/>
      <c r="AZ529" s="230"/>
      <c r="BA529" s="230"/>
      <c r="BB529" s="230"/>
      <c r="BC529" s="230"/>
      <c r="BD529" s="230"/>
      <c r="BE529" s="230"/>
      <c r="BF529" s="230"/>
      <c r="BG529" s="230"/>
      <c r="BH529" s="230"/>
      <c r="BI529" s="230"/>
      <c r="BJ529" s="230"/>
      <c r="BK529" s="230"/>
      <c r="BL529" s="230"/>
      <c r="BM529" s="235">
        <v>16</v>
      </c>
    </row>
    <row r="530" spans="1:65">
      <c r="A530" s="30"/>
      <c r="B530" s="19">
        <v>1</v>
      </c>
      <c r="C530" s="9">
        <v>3</v>
      </c>
      <c r="D530" s="228">
        <v>21.8</v>
      </c>
      <c r="E530" s="229"/>
      <c r="F530" s="230"/>
      <c r="G530" s="230"/>
      <c r="H530" s="230"/>
      <c r="I530" s="230"/>
      <c r="J530" s="230"/>
      <c r="K530" s="230"/>
      <c r="L530" s="230"/>
      <c r="M530" s="230"/>
      <c r="N530" s="230"/>
      <c r="O530" s="230"/>
      <c r="P530" s="230"/>
      <c r="Q530" s="230"/>
      <c r="R530" s="230"/>
      <c r="S530" s="230"/>
      <c r="T530" s="230"/>
      <c r="U530" s="230"/>
      <c r="V530" s="230"/>
      <c r="W530" s="230"/>
      <c r="X530" s="230"/>
      <c r="Y530" s="230"/>
      <c r="Z530" s="230"/>
      <c r="AA530" s="230"/>
      <c r="AB530" s="230"/>
      <c r="AC530" s="230"/>
      <c r="AD530" s="230"/>
      <c r="AE530" s="230"/>
      <c r="AF530" s="230"/>
      <c r="AG530" s="230"/>
      <c r="AH530" s="230"/>
      <c r="AI530" s="230"/>
      <c r="AJ530" s="230"/>
      <c r="AK530" s="230"/>
      <c r="AL530" s="230"/>
      <c r="AM530" s="230"/>
      <c r="AN530" s="230"/>
      <c r="AO530" s="230"/>
      <c r="AP530" s="230"/>
      <c r="AQ530" s="230"/>
      <c r="AR530" s="230"/>
      <c r="AS530" s="230"/>
      <c r="AT530" s="230"/>
      <c r="AU530" s="230"/>
      <c r="AV530" s="230"/>
      <c r="AW530" s="230"/>
      <c r="AX530" s="230"/>
      <c r="AY530" s="230"/>
      <c r="AZ530" s="230"/>
      <c r="BA530" s="230"/>
      <c r="BB530" s="230"/>
      <c r="BC530" s="230"/>
      <c r="BD530" s="230"/>
      <c r="BE530" s="230"/>
      <c r="BF530" s="230"/>
      <c r="BG530" s="230"/>
      <c r="BH530" s="230"/>
      <c r="BI530" s="230"/>
      <c r="BJ530" s="230"/>
      <c r="BK530" s="230"/>
      <c r="BL530" s="230"/>
      <c r="BM530" s="235">
        <v>16</v>
      </c>
    </row>
    <row r="531" spans="1:65">
      <c r="A531" s="30"/>
      <c r="B531" s="19">
        <v>1</v>
      </c>
      <c r="C531" s="9">
        <v>4</v>
      </c>
      <c r="D531" s="228">
        <v>22.8</v>
      </c>
      <c r="E531" s="229"/>
      <c r="F531" s="230"/>
      <c r="G531" s="230"/>
      <c r="H531" s="230"/>
      <c r="I531" s="230"/>
      <c r="J531" s="230"/>
      <c r="K531" s="230"/>
      <c r="L531" s="230"/>
      <c r="M531" s="230"/>
      <c r="N531" s="230"/>
      <c r="O531" s="230"/>
      <c r="P531" s="230"/>
      <c r="Q531" s="230"/>
      <c r="R531" s="230"/>
      <c r="S531" s="230"/>
      <c r="T531" s="230"/>
      <c r="U531" s="230"/>
      <c r="V531" s="230"/>
      <c r="W531" s="230"/>
      <c r="X531" s="230"/>
      <c r="Y531" s="230"/>
      <c r="Z531" s="230"/>
      <c r="AA531" s="230"/>
      <c r="AB531" s="230"/>
      <c r="AC531" s="230"/>
      <c r="AD531" s="230"/>
      <c r="AE531" s="230"/>
      <c r="AF531" s="230"/>
      <c r="AG531" s="230"/>
      <c r="AH531" s="230"/>
      <c r="AI531" s="230"/>
      <c r="AJ531" s="230"/>
      <c r="AK531" s="230"/>
      <c r="AL531" s="230"/>
      <c r="AM531" s="230"/>
      <c r="AN531" s="230"/>
      <c r="AO531" s="230"/>
      <c r="AP531" s="230"/>
      <c r="AQ531" s="230"/>
      <c r="AR531" s="230"/>
      <c r="AS531" s="230"/>
      <c r="AT531" s="230"/>
      <c r="AU531" s="230"/>
      <c r="AV531" s="230"/>
      <c r="AW531" s="230"/>
      <c r="AX531" s="230"/>
      <c r="AY531" s="230"/>
      <c r="AZ531" s="230"/>
      <c r="BA531" s="230"/>
      <c r="BB531" s="230"/>
      <c r="BC531" s="230"/>
      <c r="BD531" s="230"/>
      <c r="BE531" s="230"/>
      <c r="BF531" s="230"/>
      <c r="BG531" s="230"/>
      <c r="BH531" s="230"/>
      <c r="BI531" s="230"/>
      <c r="BJ531" s="230"/>
      <c r="BK531" s="230"/>
      <c r="BL531" s="230"/>
      <c r="BM531" s="235">
        <v>22.783333333333299</v>
      </c>
    </row>
    <row r="532" spans="1:65">
      <c r="A532" s="30"/>
      <c r="B532" s="19">
        <v>1</v>
      </c>
      <c r="C532" s="9">
        <v>5</v>
      </c>
      <c r="D532" s="228">
        <v>22.6</v>
      </c>
      <c r="E532" s="229"/>
      <c r="F532" s="230"/>
      <c r="G532" s="230"/>
      <c r="H532" s="230"/>
      <c r="I532" s="230"/>
      <c r="J532" s="230"/>
      <c r="K532" s="230"/>
      <c r="L532" s="230"/>
      <c r="M532" s="230"/>
      <c r="N532" s="230"/>
      <c r="O532" s="230"/>
      <c r="P532" s="230"/>
      <c r="Q532" s="230"/>
      <c r="R532" s="230"/>
      <c r="S532" s="230"/>
      <c r="T532" s="230"/>
      <c r="U532" s="230"/>
      <c r="V532" s="230"/>
      <c r="W532" s="230"/>
      <c r="X532" s="230"/>
      <c r="Y532" s="230"/>
      <c r="Z532" s="230"/>
      <c r="AA532" s="230"/>
      <c r="AB532" s="230"/>
      <c r="AC532" s="230"/>
      <c r="AD532" s="230"/>
      <c r="AE532" s="230"/>
      <c r="AF532" s="230"/>
      <c r="AG532" s="230"/>
      <c r="AH532" s="230"/>
      <c r="AI532" s="230"/>
      <c r="AJ532" s="230"/>
      <c r="AK532" s="230"/>
      <c r="AL532" s="230"/>
      <c r="AM532" s="230"/>
      <c r="AN532" s="230"/>
      <c r="AO532" s="230"/>
      <c r="AP532" s="230"/>
      <c r="AQ532" s="230"/>
      <c r="AR532" s="230"/>
      <c r="AS532" s="230"/>
      <c r="AT532" s="230"/>
      <c r="AU532" s="230"/>
      <c r="AV532" s="230"/>
      <c r="AW532" s="230"/>
      <c r="AX532" s="230"/>
      <c r="AY532" s="230"/>
      <c r="AZ532" s="230"/>
      <c r="BA532" s="230"/>
      <c r="BB532" s="230"/>
      <c r="BC532" s="230"/>
      <c r="BD532" s="230"/>
      <c r="BE532" s="230"/>
      <c r="BF532" s="230"/>
      <c r="BG532" s="230"/>
      <c r="BH532" s="230"/>
      <c r="BI532" s="230"/>
      <c r="BJ532" s="230"/>
      <c r="BK532" s="230"/>
      <c r="BL532" s="230"/>
      <c r="BM532" s="235">
        <v>58</v>
      </c>
    </row>
    <row r="533" spans="1:65">
      <c r="A533" s="30"/>
      <c r="B533" s="19">
        <v>1</v>
      </c>
      <c r="C533" s="9">
        <v>6</v>
      </c>
      <c r="D533" s="228">
        <v>21.9</v>
      </c>
      <c r="E533" s="229"/>
      <c r="F533" s="230"/>
      <c r="G533" s="230"/>
      <c r="H533" s="230"/>
      <c r="I533" s="230"/>
      <c r="J533" s="230"/>
      <c r="K533" s="230"/>
      <c r="L533" s="230"/>
      <c r="M533" s="230"/>
      <c r="N533" s="230"/>
      <c r="O533" s="230"/>
      <c r="P533" s="230"/>
      <c r="Q533" s="230"/>
      <c r="R533" s="230"/>
      <c r="S533" s="230"/>
      <c r="T533" s="230"/>
      <c r="U533" s="230"/>
      <c r="V533" s="230"/>
      <c r="W533" s="230"/>
      <c r="X533" s="230"/>
      <c r="Y533" s="230"/>
      <c r="Z533" s="230"/>
      <c r="AA533" s="230"/>
      <c r="AB533" s="230"/>
      <c r="AC533" s="230"/>
      <c r="AD533" s="230"/>
      <c r="AE533" s="230"/>
      <c r="AF533" s="230"/>
      <c r="AG533" s="230"/>
      <c r="AH533" s="230"/>
      <c r="AI533" s="230"/>
      <c r="AJ533" s="230"/>
      <c r="AK533" s="230"/>
      <c r="AL533" s="230"/>
      <c r="AM533" s="230"/>
      <c r="AN533" s="230"/>
      <c r="AO533" s="230"/>
      <c r="AP533" s="230"/>
      <c r="AQ533" s="230"/>
      <c r="AR533" s="230"/>
      <c r="AS533" s="230"/>
      <c r="AT533" s="230"/>
      <c r="AU533" s="230"/>
      <c r="AV533" s="230"/>
      <c r="AW533" s="230"/>
      <c r="AX533" s="230"/>
      <c r="AY533" s="230"/>
      <c r="AZ533" s="230"/>
      <c r="BA533" s="230"/>
      <c r="BB533" s="230"/>
      <c r="BC533" s="230"/>
      <c r="BD533" s="230"/>
      <c r="BE533" s="230"/>
      <c r="BF533" s="230"/>
      <c r="BG533" s="230"/>
      <c r="BH533" s="230"/>
      <c r="BI533" s="230"/>
      <c r="BJ533" s="230"/>
      <c r="BK533" s="230"/>
      <c r="BL533" s="230"/>
      <c r="BM533" s="231"/>
    </row>
    <row r="534" spans="1:65">
      <c r="A534" s="30"/>
      <c r="B534" s="20" t="s">
        <v>267</v>
      </c>
      <c r="C534" s="12"/>
      <c r="D534" s="238">
        <v>22.783333333333335</v>
      </c>
      <c r="E534" s="229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30"/>
      <c r="Y534" s="230"/>
      <c r="Z534" s="230"/>
      <c r="AA534" s="230"/>
      <c r="AB534" s="230"/>
      <c r="AC534" s="230"/>
      <c r="AD534" s="230"/>
      <c r="AE534" s="230"/>
      <c r="AF534" s="230"/>
      <c r="AG534" s="230"/>
      <c r="AH534" s="230"/>
      <c r="AI534" s="230"/>
      <c r="AJ534" s="230"/>
      <c r="AK534" s="230"/>
      <c r="AL534" s="230"/>
      <c r="AM534" s="230"/>
      <c r="AN534" s="230"/>
      <c r="AO534" s="230"/>
      <c r="AP534" s="230"/>
      <c r="AQ534" s="230"/>
      <c r="AR534" s="230"/>
      <c r="AS534" s="230"/>
      <c r="AT534" s="230"/>
      <c r="AU534" s="230"/>
      <c r="AV534" s="230"/>
      <c r="AW534" s="230"/>
      <c r="AX534" s="230"/>
      <c r="AY534" s="230"/>
      <c r="AZ534" s="230"/>
      <c r="BA534" s="230"/>
      <c r="BB534" s="230"/>
      <c r="BC534" s="230"/>
      <c r="BD534" s="230"/>
      <c r="BE534" s="230"/>
      <c r="BF534" s="230"/>
      <c r="BG534" s="230"/>
      <c r="BH534" s="230"/>
      <c r="BI534" s="230"/>
      <c r="BJ534" s="230"/>
      <c r="BK534" s="230"/>
      <c r="BL534" s="230"/>
      <c r="BM534" s="231"/>
    </row>
    <row r="535" spans="1:65">
      <c r="A535" s="30"/>
      <c r="B535" s="3" t="s">
        <v>268</v>
      </c>
      <c r="C535" s="29"/>
      <c r="D535" s="228">
        <v>22.700000000000003</v>
      </c>
      <c r="E535" s="229"/>
      <c r="F535" s="230"/>
      <c r="G535" s="230"/>
      <c r="H535" s="230"/>
      <c r="I535" s="230"/>
      <c r="J535" s="230"/>
      <c r="K535" s="230"/>
      <c r="L535" s="230"/>
      <c r="M535" s="230"/>
      <c r="N535" s="230"/>
      <c r="O535" s="230"/>
      <c r="P535" s="230"/>
      <c r="Q535" s="230"/>
      <c r="R535" s="230"/>
      <c r="S535" s="230"/>
      <c r="T535" s="230"/>
      <c r="U535" s="230"/>
      <c r="V535" s="230"/>
      <c r="W535" s="230"/>
      <c r="X535" s="230"/>
      <c r="Y535" s="230"/>
      <c r="Z535" s="230"/>
      <c r="AA535" s="230"/>
      <c r="AB535" s="230"/>
      <c r="AC535" s="230"/>
      <c r="AD535" s="230"/>
      <c r="AE535" s="230"/>
      <c r="AF535" s="230"/>
      <c r="AG535" s="230"/>
      <c r="AH535" s="230"/>
      <c r="AI535" s="230"/>
      <c r="AJ535" s="230"/>
      <c r="AK535" s="230"/>
      <c r="AL535" s="230"/>
      <c r="AM535" s="230"/>
      <c r="AN535" s="230"/>
      <c r="AO535" s="230"/>
      <c r="AP535" s="230"/>
      <c r="AQ535" s="230"/>
      <c r="AR535" s="230"/>
      <c r="AS535" s="230"/>
      <c r="AT535" s="230"/>
      <c r="AU535" s="230"/>
      <c r="AV535" s="230"/>
      <c r="AW535" s="230"/>
      <c r="AX535" s="230"/>
      <c r="AY535" s="230"/>
      <c r="AZ535" s="230"/>
      <c r="BA535" s="230"/>
      <c r="BB535" s="230"/>
      <c r="BC535" s="230"/>
      <c r="BD535" s="230"/>
      <c r="BE535" s="230"/>
      <c r="BF535" s="230"/>
      <c r="BG535" s="230"/>
      <c r="BH535" s="230"/>
      <c r="BI535" s="230"/>
      <c r="BJ535" s="230"/>
      <c r="BK535" s="230"/>
      <c r="BL535" s="230"/>
      <c r="BM535" s="231"/>
    </row>
    <row r="536" spans="1:65">
      <c r="A536" s="30"/>
      <c r="B536" s="3" t="s">
        <v>269</v>
      </c>
      <c r="C536" s="29"/>
      <c r="D536" s="228">
        <v>0.89758936416752821</v>
      </c>
      <c r="E536" s="229"/>
      <c r="F536" s="230"/>
      <c r="G536" s="230"/>
      <c r="H536" s="230"/>
      <c r="I536" s="230"/>
      <c r="J536" s="230"/>
      <c r="K536" s="230"/>
      <c r="L536" s="230"/>
      <c r="M536" s="230"/>
      <c r="N536" s="230"/>
      <c r="O536" s="230"/>
      <c r="P536" s="230"/>
      <c r="Q536" s="230"/>
      <c r="R536" s="230"/>
      <c r="S536" s="230"/>
      <c r="T536" s="230"/>
      <c r="U536" s="230"/>
      <c r="V536" s="230"/>
      <c r="W536" s="230"/>
      <c r="X536" s="230"/>
      <c r="Y536" s="230"/>
      <c r="Z536" s="230"/>
      <c r="AA536" s="230"/>
      <c r="AB536" s="230"/>
      <c r="AC536" s="230"/>
      <c r="AD536" s="230"/>
      <c r="AE536" s="230"/>
      <c r="AF536" s="230"/>
      <c r="AG536" s="230"/>
      <c r="AH536" s="230"/>
      <c r="AI536" s="230"/>
      <c r="AJ536" s="230"/>
      <c r="AK536" s="230"/>
      <c r="AL536" s="230"/>
      <c r="AM536" s="230"/>
      <c r="AN536" s="230"/>
      <c r="AO536" s="230"/>
      <c r="AP536" s="230"/>
      <c r="AQ536" s="230"/>
      <c r="AR536" s="230"/>
      <c r="AS536" s="230"/>
      <c r="AT536" s="230"/>
      <c r="AU536" s="230"/>
      <c r="AV536" s="230"/>
      <c r="AW536" s="230"/>
      <c r="AX536" s="230"/>
      <c r="AY536" s="230"/>
      <c r="AZ536" s="230"/>
      <c r="BA536" s="230"/>
      <c r="BB536" s="230"/>
      <c r="BC536" s="230"/>
      <c r="BD536" s="230"/>
      <c r="BE536" s="230"/>
      <c r="BF536" s="230"/>
      <c r="BG536" s="230"/>
      <c r="BH536" s="230"/>
      <c r="BI536" s="230"/>
      <c r="BJ536" s="230"/>
      <c r="BK536" s="230"/>
      <c r="BL536" s="230"/>
      <c r="BM536" s="231"/>
    </row>
    <row r="537" spans="1:65">
      <c r="A537" s="30"/>
      <c r="B537" s="3" t="s">
        <v>87</v>
      </c>
      <c r="C537" s="29"/>
      <c r="D537" s="13">
        <v>3.939675336507073E-2</v>
      </c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6"/>
    </row>
    <row r="538" spans="1:65">
      <c r="A538" s="30"/>
      <c r="B538" s="3" t="s">
        <v>270</v>
      </c>
      <c r="C538" s="29"/>
      <c r="D538" s="13">
        <v>1.5543122344752192E-15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6"/>
    </row>
    <row r="539" spans="1:65">
      <c r="A539" s="30"/>
      <c r="B539" s="46" t="s">
        <v>271</v>
      </c>
      <c r="C539" s="47"/>
      <c r="D539" s="45" t="s">
        <v>272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6"/>
    </row>
    <row r="540" spans="1:65">
      <c r="B540" s="31"/>
      <c r="C540" s="20"/>
      <c r="D540" s="20"/>
      <c r="BM540" s="56"/>
    </row>
    <row r="541" spans="1:65" ht="19.5">
      <c r="B541" s="8" t="s">
        <v>730</v>
      </c>
      <c r="BM541" s="28" t="s">
        <v>328</v>
      </c>
    </row>
    <row r="542" spans="1:65" ht="19.5">
      <c r="A542" s="25" t="s">
        <v>357</v>
      </c>
      <c r="B542" s="18" t="s">
        <v>110</v>
      </c>
      <c r="C542" s="15" t="s">
        <v>111</v>
      </c>
      <c r="D542" s="16" t="s">
        <v>227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228</v>
      </c>
      <c r="C543" s="9" t="s">
        <v>228</v>
      </c>
      <c r="D543" s="153" t="s">
        <v>257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355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07">
        <v>0.20399999999999996</v>
      </c>
      <c r="E546" s="209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1">
        <v>1</v>
      </c>
    </row>
    <row r="547" spans="1:65">
      <c r="A547" s="30"/>
      <c r="B547" s="19">
        <v>1</v>
      </c>
      <c r="C547" s="9">
        <v>2</v>
      </c>
      <c r="D547" s="23">
        <v>0.2</v>
      </c>
      <c r="E547" s="209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1">
        <v>53</v>
      </c>
    </row>
    <row r="548" spans="1:65">
      <c r="A548" s="30"/>
      <c r="B548" s="19">
        <v>1</v>
      </c>
      <c r="C548" s="9">
        <v>3</v>
      </c>
      <c r="D548" s="23">
        <v>0.19700000000000001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1">
        <v>16</v>
      </c>
    </row>
    <row r="549" spans="1:65">
      <c r="A549" s="30"/>
      <c r="B549" s="19">
        <v>1</v>
      </c>
      <c r="C549" s="9">
        <v>4</v>
      </c>
      <c r="D549" s="23">
        <v>0.2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1">
        <v>0.20066666666666699</v>
      </c>
    </row>
    <row r="550" spans="1:65">
      <c r="A550" s="30"/>
      <c r="B550" s="19">
        <v>1</v>
      </c>
      <c r="C550" s="9">
        <v>5</v>
      </c>
      <c r="D550" s="23">
        <v>0.20100000000000001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1">
        <v>59</v>
      </c>
    </row>
    <row r="551" spans="1:65">
      <c r="A551" s="30"/>
      <c r="B551" s="19">
        <v>1</v>
      </c>
      <c r="C551" s="9">
        <v>6</v>
      </c>
      <c r="D551" s="23">
        <v>0.20200000000000001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57"/>
    </row>
    <row r="552" spans="1:65">
      <c r="A552" s="30"/>
      <c r="B552" s="20" t="s">
        <v>267</v>
      </c>
      <c r="C552" s="12"/>
      <c r="D552" s="215">
        <v>0.20066666666666666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57"/>
    </row>
    <row r="553" spans="1:65">
      <c r="A553" s="30"/>
      <c r="B553" s="3" t="s">
        <v>268</v>
      </c>
      <c r="C553" s="29"/>
      <c r="D553" s="23">
        <v>0.20050000000000001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7"/>
    </row>
    <row r="554" spans="1:65">
      <c r="A554" s="30"/>
      <c r="B554" s="3" t="s">
        <v>269</v>
      </c>
      <c r="C554" s="29"/>
      <c r="D554" s="23">
        <v>2.3380903889000104E-3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7"/>
    </row>
    <row r="555" spans="1:65">
      <c r="A555" s="30"/>
      <c r="B555" s="3" t="s">
        <v>87</v>
      </c>
      <c r="C555" s="29"/>
      <c r="D555" s="13">
        <v>1.1651613233720982E-2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6"/>
    </row>
    <row r="556" spans="1:65">
      <c r="A556" s="30"/>
      <c r="B556" s="3" t="s">
        <v>270</v>
      </c>
      <c r="C556" s="29"/>
      <c r="D556" s="13">
        <v>-1.6653345369377348E-15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6"/>
    </row>
    <row r="557" spans="1:65">
      <c r="A557" s="30"/>
      <c r="B557" s="46" t="s">
        <v>271</v>
      </c>
      <c r="C557" s="47"/>
      <c r="D557" s="45" t="s">
        <v>272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B558" s="31"/>
      <c r="C558" s="20"/>
      <c r="D558" s="20"/>
      <c r="BM558" s="56"/>
    </row>
    <row r="559" spans="1:65" ht="15">
      <c r="B559" s="8" t="s">
        <v>731</v>
      </c>
      <c r="BM559" s="28" t="s">
        <v>328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227</v>
      </c>
      <c r="E560" s="15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228</v>
      </c>
      <c r="C561" s="9" t="s">
        <v>228</v>
      </c>
      <c r="D561" s="153" t="s">
        <v>257</v>
      </c>
      <c r="E561" s="15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354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33">
        <v>24.4</v>
      </c>
      <c r="E564" s="229"/>
      <c r="F564" s="230"/>
      <c r="G564" s="230"/>
      <c r="H564" s="230"/>
      <c r="I564" s="230"/>
      <c r="J564" s="230"/>
      <c r="K564" s="230"/>
      <c r="L564" s="230"/>
      <c r="M564" s="230"/>
      <c r="N564" s="230"/>
      <c r="O564" s="230"/>
      <c r="P564" s="230"/>
      <c r="Q564" s="230"/>
      <c r="R564" s="230"/>
      <c r="S564" s="230"/>
      <c r="T564" s="230"/>
      <c r="U564" s="230"/>
      <c r="V564" s="230"/>
      <c r="W564" s="230"/>
      <c r="X564" s="230"/>
      <c r="Y564" s="230"/>
      <c r="Z564" s="230"/>
      <c r="AA564" s="230"/>
      <c r="AB564" s="230"/>
      <c r="AC564" s="230"/>
      <c r="AD564" s="230"/>
      <c r="AE564" s="230"/>
      <c r="AF564" s="230"/>
      <c r="AG564" s="230"/>
      <c r="AH564" s="230"/>
      <c r="AI564" s="230"/>
      <c r="AJ564" s="230"/>
      <c r="AK564" s="230"/>
      <c r="AL564" s="230"/>
      <c r="AM564" s="230"/>
      <c r="AN564" s="230"/>
      <c r="AO564" s="230"/>
      <c r="AP564" s="230"/>
      <c r="AQ564" s="230"/>
      <c r="AR564" s="230"/>
      <c r="AS564" s="230"/>
      <c r="AT564" s="230"/>
      <c r="AU564" s="230"/>
      <c r="AV564" s="230"/>
      <c r="AW564" s="230"/>
      <c r="AX564" s="230"/>
      <c r="AY564" s="230"/>
      <c r="AZ564" s="230"/>
      <c r="BA564" s="230"/>
      <c r="BB564" s="230"/>
      <c r="BC564" s="230"/>
      <c r="BD564" s="230"/>
      <c r="BE564" s="230"/>
      <c r="BF564" s="230"/>
      <c r="BG564" s="230"/>
      <c r="BH564" s="230"/>
      <c r="BI564" s="230"/>
      <c r="BJ564" s="230"/>
      <c r="BK564" s="230"/>
      <c r="BL564" s="230"/>
      <c r="BM564" s="235">
        <v>1</v>
      </c>
    </row>
    <row r="565" spans="1:65">
      <c r="A565" s="30"/>
      <c r="B565" s="19">
        <v>1</v>
      </c>
      <c r="C565" s="9">
        <v>2</v>
      </c>
      <c r="D565" s="228">
        <v>24.3</v>
      </c>
      <c r="E565" s="229"/>
      <c r="F565" s="230"/>
      <c r="G565" s="230"/>
      <c r="H565" s="230"/>
      <c r="I565" s="230"/>
      <c r="J565" s="230"/>
      <c r="K565" s="230"/>
      <c r="L565" s="230"/>
      <c r="M565" s="230"/>
      <c r="N565" s="230"/>
      <c r="O565" s="230"/>
      <c r="P565" s="230"/>
      <c r="Q565" s="230"/>
      <c r="R565" s="230"/>
      <c r="S565" s="230"/>
      <c r="T565" s="230"/>
      <c r="U565" s="230"/>
      <c r="V565" s="230"/>
      <c r="W565" s="230"/>
      <c r="X565" s="230"/>
      <c r="Y565" s="230"/>
      <c r="Z565" s="230"/>
      <c r="AA565" s="230"/>
      <c r="AB565" s="230"/>
      <c r="AC565" s="230"/>
      <c r="AD565" s="230"/>
      <c r="AE565" s="230"/>
      <c r="AF565" s="230"/>
      <c r="AG565" s="230"/>
      <c r="AH565" s="230"/>
      <c r="AI565" s="230"/>
      <c r="AJ565" s="230"/>
      <c r="AK565" s="230"/>
      <c r="AL565" s="230"/>
      <c r="AM565" s="230"/>
      <c r="AN565" s="230"/>
      <c r="AO565" s="230"/>
      <c r="AP565" s="230"/>
      <c r="AQ565" s="230"/>
      <c r="AR565" s="230"/>
      <c r="AS565" s="230"/>
      <c r="AT565" s="230"/>
      <c r="AU565" s="230"/>
      <c r="AV565" s="230"/>
      <c r="AW565" s="230"/>
      <c r="AX565" s="230"/>
      <c r="AY565" s="230"/>
      <c r="AZ565" s="230"/>
      <c r="BA565" s="230"/>
      <c r="BB565" s="230"/>
      <c r="BC565" s="230"/>
      <c r="BD565" s="230"/>
      <c r="BE565" s="230"/>
      <c r="BF565" s="230"/>
      <c r="BG565" s="230"/>
      <c r="BH565" s="230"/>
      <c r="BI565" s="230"/>
      <c r="BJ565" s="230"/>
      <c r="BK565" s="230"/>
      <c r="BL565" s="230"/>
      <c r="BM565" s="235">
        <v>18</v>
      </c>
    </row>
    <row r="566" spans="1:65">
      <c r="A566" s="30"/>
      <c r="B566" s="19">
        <v>1</v>
      </c>
      <c r="C566" s="9">
        <v>3</v>
      </c>
      <c r="D566" s="228">
        <v>23.6</v>
      </c>
      <c r="E566" s="229"/>
      <c r="F566" s="230"/>
      <c r="G566" s="230"/>
      <c r="H566" s="230"/>
      <c r="I566" s="230"/>
      <c r="J566" s="230"/>
      <c r="K566" s="230"/>
      <c r="L566" s="230"/>
      <c r="M566" s="230"/>
      <c r="N566" s="230"/>
      <c r="O566" s="230"/>
      <c r="P566" s="230"/>
      <c r="Q566" s="230"/>
      <c r="R566" s="230"/>
      <c r="S566" s="230"/>
      <c r="T566" s="230"/>
      <c r="U566" s="230"/>
      <c r="V566" s="230"/>
      <c r="W566" s="230"/>
      <c r="X566" s="230"/>
      <c r="Y566" s="230"/>
      <c r="Z566" s="230"/>
      <c r="AA566" s="230"/>
      <c r="AB566" s="230"/>
      <c r="AC566" s="230"/>
      <c r="AD566" s="230"/>
      <c r="AE566" s="230"/>
      <c r="AF566" s="230"/>
      <c r="AG566" s="230"/>
      <c r="AH566" s="230"/>
      <c r="AI566" s="230"/>
      <c r="AJ566" s="230"/>
      <c r="AK566" s="230"/>
      <c r="AL566" s="230"/>
      <c r="AM566" s="230"/>
      <c r="AN566" s="230"/>
      <c r="AO566" s="230"/>
      <c r="AP566" s="230"/>
      <c r="AQ566" s="230"/>
      <c r="AR566" s="230"/>
      <c r="AS566" s="230"/>
      <c r="AT566" s="230"/>
      <c r="AU566" s="230"/>
      <c r="AV566" s="230"/>
      <c r="AW566" s="230"/>
      <c r="AX566" s="230"/>
      <c r="AY566" s="230"/>
      <c r="AZ566" s="230"/>
      <c r="BA566" s="230"/>
      <c r="BB566" s="230"/>
      <c r="BC566" s="230"/>
      <c r="BD566" s="230"/>
      <c r="BE566" s="230"/>
      <c r="BF566" s="230"/>
      <c r="BG566" s="230"/>
      <c r="BH566" s="230"/>
      <c r="BI566" s="230"/>
      <c r="BJ566" s="230"/>
      <c r="BK566" s="230"/>
      <c r="BL566" s="230"/>
      <c r="BM566" s="235">
        <v>16</v>
      </c>
    </row>
    <row r="567" spans="1:65">
      <c r="A567" s="30"/>
      <c r="B567" s="19">
        <v>1</v>
      </c>
      <c r="C567" s="9">
        <v>4</v>
      </c>
      <c r="D567" s="228">
        <v>23.3</v>
      </c>
      <c r="E567" s="229"/>
      <c r="F567" s="230"/>
      <c r="G567" s="230"/>
      <c r="H567" s="230"/>
      <c r="I567" s="230"/>
      <c r="J567" s="230"/>
      <c r="K567" s="230"/>
      <c r="L567" s="230"/>
      <c r="M567" s="230"/>
      <c r="N567" s="230"/>
      <c r="O567" s="230"/>
      <c r="P567" s="230"/>
      <c r="Q567" s="230"/>
      <c r="R567" s="230"/>
      <c r="S567" s="230"/>
      <c r="T567" s="230"/>
      <c r="U567" s="230"/>
      <c r="V567" s="230"/>
      <c r="W567" s="230"/>
      <c r="X567" s="230"/>
      <c r="Y567" s="230"/>
      <c r="Z567" s="230"/>
      <c r="AA567" s="230"/>
      <c r="AB567" s="230"/>
      <c r="AC567" s="230"/>
      <c r="AD567" s="230"/>
      <c r="AE567" s="230"/>
      <c r="AF567" s="230"/>
      <c r="AG567" s="230"/>
      <c r="AH567" s="230"/>
      <c r="AI567" s="230"/>
      <c r="AJ567" s="230"/>
      <c r="AK567" s="230"/>
      <c r="AL567" s="230"/>
      <c r="AM567" s="230"/>
      <c r="AN567" s="230"/>
      <c r="AO567" s="230"/>
      <c r="AP567" s="230"/>
      <c r="AQ567" s="230"/>
      <c r="AR567" s="230"/>
      <c r="AS567" s="230"/>
      <c r="AT567" s="230"/>
      <c r="AU567" s="230"/>
      <c r="AV567" s="230"/>
      <c r="AW567" s="230"/>
      <c r="AX567" s="230"/>
      <c r="AY567" s="230"/>
      <c r="AZ567" s="230"/>
      <c r="BA567" s="230"/>
      <c r="BB567" s="230"/>
      <c r="BC567" s="230"/>
      <c r="BD567" s="230"/>
      <c r="BE567" s="230"/>
      <c r="BF567" s="230"/>
      <c r="BG567" s="230"/>
      <c r="BH567" s="230"/>
      <c r="BI567" s="230"/>
      <c r="BJ567" s="230"/>
      <c r="BK567" s="230"/>
      <c r="BL567" s="230"/>
      <c r="BM567" s="235">
        <v>23.85</v>
      </c>
    </row>
    <row r="568" spans="1:65">
      <c r="A568" s="30"/>
      <c r="B568" s="19">
        <v>1</v>
      </c>
      <c r="C568" s="9">
        <v>5</v>
      </c>
      <c r="D568" s="228">
        <v>23.7</v>
      </c>
      <c r="E568" s="229"/>
      <c r="F568" s="230"/>
      <c r="G568" s="230"/>
      <c r="H568" s="230"/>
      <c r="I568" s="230"/>
      <c r="J568" s="230"/>
      <c r="K568" s="230"/>
      <c r="L568" s="230"/>
      <c r="M568" s="230"/>
      <c r="N568" s="230"/>
      <c r="O568" s="230"/>
      <c r="P568" s="230"/>
      <c r="Q568" s="230"/>
      <c r="R568" s="230"/>
      <c r="S568" s="230"/>
      <c r="T568" s="230"/>
      <c r="U568" s="230"/>
      <c r="V568" s="230"/>
      <c r="W568" s="230"/>
      <c r="X568" s="230"/>
      <c r="Y568" s="230"/>
      <c r="Z568" s="230"/>
      <c r="AA568" s="230"/>
      <c r="AB568" s="230"/>
      <c r="AC568" s="230"/>
      <c r="AD568" s="230"/>
      <c r="AE568" s="230"/>
      <c r="AF568" s="230"/>
      <c r="AG568" s="230"/>
      <c r="AH568" s="230"/>
      <c r="AI568" s="230"/>
      <c r="AJ568" s="230"/>
      <c r="AK568" s="230"/>
      <c r="AL568" s="230"/>
      <c r="AM568" s="230"/>
      <c r="AN568" s="230"/>
      <c r="AO568" s="230"/>
      <c r="AP568" s="230"/>
      <c r="AQ568" s="230"/>
      <c r="AR568" s="230"/>
      <c r="AS568" s="230"/>
      <c r="AT568" s="230"/>
      <c r="AU568" s="230"/>
      <c r="AV568" s="230"/>
      <c r="AW568" s="230"/>
      <c r="AX568" s="230"/>
      <c r="AY568" s="230"/>
      <c r="AZ568" s="230"/>
      <c r="BA568" s="230"/>
      <c r="BB568" s="230"/>
      <c r="BC568" s="230"/>
      <c r="BD568" s="230"/>
      <c r="BE568" s="230"/>
      <c r="BF568" s="230"/>
      <c r="BG568" s="230"/>
      <c r="BH568" s="230"/>
      <c r="BI568" s="230"/>
      <c r="BJ568" s="230"/>
      <c r="BK568" s="230"/>
      <c r="BL568" s="230"/>
      <c r="BM568" s="235">
        <v>60</v>
      </c>
    </row>
    <row r="569" spans="1:65">
      <c r="A569" s="30"/>
      <c r="B569" s="19">
        <v>1</v>
      </c>
      <c r="C569" s="9">
        <v>6</v>
      </c>
      <c r="D569" s="228">
        <v>23.8</v>
      </c>
      <c r="E569" s="229"/>
      <c r="F569" s="230"/>
      <c r="G569" s="230"/>
      <c r="H569" s="230"/>
      <c r="I569" s="230"/>
      <c r="J569" s="230"/>
      <c r="K569" s="230"/>
      <c r="L569" s="230"/>
      <c r="M569" s="230"/>
      <c r="N569" s="230"/>
      <c r="O569" s="230"/>
      <c r="P569" s="230"/>
      <c r="Q569" s="230"/>
      <c r="R569" s="230"/>
      <c r="S569" s="230"/>
      <c r="T569" s="230"/>
      <c r="U569" s="230"/>
      <c r="V569" s="230"/>
      <c r="W569" s="230"/>
      <c r="X569" s="230"/>
      <c r="Y569" s="230"/>
      <c r="Z569" s="230"/>
      <c r="AA569" s="230"/>
      <c r="AB569" s="230"/>
      <c r="AC569" s="230"/>
      <c r="AD569" s="230"/>
      <c r="AE569" s="230"/>
      <c r="AF569" s="230"/>
      <c r="AG569" s="230"/>
      <c r="AH569" s="230"/>
      <c r="AI569" s="230"/>
      <c r="AJ569" s="230"/>
      <c r="AK569" s="230"/>
      <c r="AL569" s="230"/>
      <c r="AM569" s="230"/>
      <c r="AN569" s="230"/>
      <c r="AO569" s="230"/>
      <c r="AP569" s="230"/>
      <c r="AQ569" s="230"/>
      <c r="AR569" s="230"/>
      <c r="AS569" s="230"/>
      <c r="AT569" s="230"/>
      <c r="AU569" s="230"/>
      <c r="AV569" s="230"/>
      <c r="AW569" s="230"/>
      <c r="AX569" s="230"/>
      <c r="AY569" s="230"/>
      <c r="AZ569" s="230"/>
      <c r="BA569" s="230"/>
      <c r="BB569" s="230"/>
      <c r="BC569" s="230"/>
      <c r="BD569" s="230"/>
      <c r="BE569" s="230"/>
      <c r="BF569" s="230"/>
      <c r="BG569" s="230"/>
      <c r="BH569" s="230"/>
      <c r="BI569" s="230"/>
      <c r="BJ569" s="230"/>
      <c r="BK569" s="230"/>
      <c r="BL569" s="230"/>
      <c r="BM569" s="231"/>
    </row>
    <row r="570" spans="1:65">
      <c r="A570" s="30"/>
      <c r="B570" s="20" t="s">
        <v>267</v>
      </c>
      <c r="C570" s="12"/>
      <c r="D570" s="238">
        <v>23.850000000000005</v>
      </c>
      <c r="E570" s="229"/>
      <c r="F570" s="230"/>
      <c r="G570" s="230"/>
      <c r="H570" s="230"/>
      <c r="I570" s="230"/>
      <c r="J570" s="230"/>
      <c r="K570" s="230"/>
      <c r="L570" s="230"/>
      <c r="M570" s="230"/>
      <c r="N570" s="230"/>
      <c r="O570" s="230"/>
      <c r="P570" s="230"/>
      <c r="Q570" s="230"/>
      <c r="R570" s="230"/>
      <c r="S570" s="230"/>
      <c r="T570" s="230"/>
      <c r="U570" s="230"/>
      <c r="V570" s="230"/>
      <c r="W570" s="230"/>
      <c r="X570" s="230"/>
      <c r="Y570" s="230"/>
      <c r="Z570" s="230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1"/>
    </row>
    <row r="571" spans="1:65">
      <c r="A571" s="30"/>
      <c r="B571" s="3" t="s">
        <v>268</v>
      </c>
      <c r="C571" s="29"/>
      <c r="D571" s="228">
        <v>23.75</v>
      </c>
      <c r="E571" s="229"/>
      <c r="F571" s="230"/>
      <c r="G571" s="230"/>
      <c r="H571" s="230"/>
      <c r="I571" s="230"/>
      <c r="J571" s="230"/>
      <c r="K571" s="230"/>
      <c r="L571" s="230"/>
      <c r="M571" s="230"/>
      <c r="N571" s="230"/>
      <c r="O571" s="230"/>
      <c r="P571" s="230"/>
      <c r="Q571" s="230"/>
      <c r="R571" s="230"/>
      <c r="S571" s="230"/>
      <c r="T571" s="230"/>
      <c r="U571" s="230"/>
      <c r="V571" s="230"/>
      <c r="W571" s="230"/>
      <c r="X571" s="230"/>
      <c r="Y571" s="230"/>
      <c r="Z571" s="230"/>
      <c r="AA571" s="230"/>
      <c r="AB571" s="230"/>
      <c r="AC571" s="230"/>
      <c r="AD571" s="230"/>
      <c r="AE571" s="230"/>
      <c r="AF571" s="230"/>
      <c r="AG571" s="230"/>
      <c r="AH571" s="230"/>
      <c r="AI571" s="230"/>
      <c r="AJ571" s="230"/>
      <c r="AK571" s="230"/>
      <c r="AL571" s="230"/>
      <c r="AM571" s="230"/>
      <c r="AN571" s="230"/>
      <c r="AO571" s="230"/>
      <c r="AP571" s="230"/>
      <c r="AQ571" s="230"/>
      <c r="AR571" s="230"/>
      <c r="AS571" s="230"/>
      <c r="AT571" s="230"/>
      <c r="AU571" s="230"/>
      <c r="AV571" s="230"/>
      <c r="AW571" s="230"/>
      <c r="AX571" s="230"/>
      <c r="AY571" s="230"/>
      <c r="AZ571" s="230"/>
      <c r="BA571" s="230"/>
      <c r="BB571" s="230"/>
      <c r="BC571" s="230"/>
      <c r="BD571" s="230"/>
      <c r="BE571" s="230"/>
      <c r="BF571" s="230"/>
      <c r="BG571" s="230"/>
      <c r="BH571" s="230"/>
      <c r="BI571" s="230"/>
      <c r="BJ571" s="230"/>
      <c r="BK571" s="230"/>
      <c r="BL571" s="230"/>
      <c r="BM571" s="231"/>
    </row>
    <row r="572" spans="1:65">
      <c r="A572" s="30"/>
      <c r="B572" s="3" t="s">
        <v>269</v>
      </c>
      <c r="C572" s="29"/>
      <c r="D572" s="228">
        <v>0.42308391602612305</v>
      </c>
      <c r="E572" s="229"/>
      <c r="F572" s="230"/>
      <c r="G572" s="230"/>
      <c r="H572" s="230"/>
      <c r="I572" s="230"/>
      <c r="J572" s="230"/>
      <c r="K572" s="230"/>
      <c r="L572" s="230"/>
      <c r="M572" s="230"/>
      <c r="N572" s="230"/>
      <c r="O572" s="230"/>
      <c r="P572" s="230"/>
      <c r="Q572" s="230"/>
      <c r="R572" s="230"/>
      <c r="S572" s="230"/>
      <c r="T572" s="230"/>
      <c r="U572" s="230"/>
      <c r="V572" s="230"/>
      <c r="W572" s="230"/>
      <c r="X572" s="230"/>
      <c r="Y572" s="230"/>
      <c r="Z572" s="230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1"/>
    </row>
    <row r="573" spans="1:65">
      <c r="A573" s="30"/>
      <c r="B573" s="3" t="s">
        <v>87</v>
      </c>
      <c r="C573" s="29"/>
      <c r="D573" s="13">
        <v>1.7739367548265113E-2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A574" s="30"/>
      <c r="B574" s="3" t="s">
        <v>270</v>
      </c>
      <c r="C574" s="29"/>
      <c r="D574" s="13">
        <v>2.2204460492503131E-16</v>
      </c>
      <c r="E574" s="15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6"/>
    </row>
    <row r="575" spans="1:65">
      <c r="A575" s="30"/>
      <c r="B575" s="46" t="s">
        <v>271</v>
      </c>
      <c r="C575" s="47"/>
      <c r="D575" s="45" t="s">
        <v>272</v>
      </c>
      <c r="E575" s="15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6"/>
    </row>
    <row r="576" spans="1:65">
      <c r="B576" s="31"/>
      <c r="C576" s="20"/>
      <c r="D576" s="20"/>
      <c r="BM576" s="56"/>
    </row>
    <row r="577" spans="1:65" ht="15">
      <c r="B577" s="8" t="s">
        <v>732</v>
      </c>
      <c r="BM577" s="28" t="s">
        <v>328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227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228</v>
      </c>
      <c r="C579" s="9" t="s">
        <v>228</v>
      </c>
      <c r="D579" s="153" t="s">
        <v>257</v>
      </c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354</v>
      </c>
      <c r="E580" s="15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1">
        <v>8.5</v>
      </c>
      <c r="E582" s="15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8.8000000000000007</v>
      </c>
      <c r="E583" s="15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</v>
      </c>
    </row>
    <row r="584" spans="1:65">
      <c r="A584" s="30"/>
      <c r="B584" s="19">
        <v>1</v>
      </c>
      <c r="C584" s="9">
        <v>3</v>
      </c>
      <c r="D584" s="11">
        <v>8.6</v>
      </c>
      <c r="E584" s="15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8.4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8.56666666666667</v>
      </c>
    </row>
    <row r="586" spans="1:65">
      <c r="A586" s="30"/>
      <c r="B586" s="19">
        <v>1</v>
      </c>
      <c r="C586" s="9">
        <v>5</v>
      </c>
      <c r="D586" s="11">
        <v>8.6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61</v>
      </c>
    </row>
    <row r="587" spans="1:65">
      <c r="A587" s="30"/>
      <c r="B587" s="19">
        <v>1</v>
      </c>
      <c r="C587" s="9">
        <v>6</v>
      </c>
      <c r="D587" s="11">
        <v>8.5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A588" s="30"/>
      <c r="B588" s="20" t="s">
        <v>267</v>
      </c>
      <c r="C588" s="12"/>
      <c r="D588" s="22">
        <v>8.5666666666666664</v>
      </c>
      <c r="E588" s="15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6"/>
    </row>
    <row r="589" spans="1:65">
      <c r="A589" s="30"/>
      <c r="B589" s="3" t="s">
        <v>268</v>
      </c>
      <c r="C589" s="29"/>
      <c r="D589" s="11">
        <v>8.5500000000000007</v>
      </c>
      <c r="E589" s="15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6"/>
    </row>
    <row r="590" spans="1:65">
      <c r="A590" s="30"/>
      <c r="B590" s="3" t="s">
        <v>269</v>
      </c>
      <c r="C590" s="29"/>
      <c r="D590" s="23">
        <v>0.13662601021279477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6"/>
    </row>
    <row r="591" spans="1:65">
      <c r="A591" s="30"/>
      <c r="B591" s="3" t="s">
        <v>87</v>
      </c>
      <c r="C591" s="29"/>
      <c r="D591" s="13">
        <v>1.5948561503439079E-2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6"/>
    </row>
    <row r="592" spans="1:65">
      <c r="A592" s="30"/>
      <c r="B592" s="3" t="s">
        <v>270</v>
      </c>
      <c r="C592" s="29"/>
      <c r="D592" s="13">
        <v>-4.4408920985006262E-16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6"/>
    </row>
    <row r="593" spans="1:65">
      <c r="A593" s="30"/>
      <c r="B593" s="46" t="s">
        <v>271</v>
      </c>
      <c r="C593" s="47"/>
      <c r="D593" s="45" t="s">
        <v>272</v>
      </c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B594" s="31"/>
      <c r="C594" s="20"/>
      <c r="D594" s="20"/>
      <c r="BM594" s="56"/>
    </row>
    <row r="595" spans="1:65" ht="15">
      <c r="B595" s="8" t="s">
        <v>733</v>
      </c>
      <c r="BM595" s="28" t="s">
        <v>328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227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228</v>
      </c>
      <c r="C597" s="9" t="s">
        <v>228</v>
      </c>
      <c r="D597" s="153" t="s">
        <v>257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354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17">
        <v>191</v>
      </c>
      <c r="E600" s="220"/>
      <c r="F600" s="221"/>
      <c r="G600" s="221"/>
      <c r="H600" s="221"/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A600" s="221"/>
      <c r="AB600" s="221"/>
      <c r="AC600" s="221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222">
        <v>1</v>
      </c>
    </row>
    <row r="601" spans="1:65">
      <c r="A601" s="30"/>
      <c r="B601" s="19">
        <v>1</v>
      </c>
      <c r="C601" s="9">
        <v>2</v>
      </c>
      <c r="D601" s="223">
        <v>196</v>
      </c>
      <c r="E601" s="220"/>
      <c r="F601" s="221"/>
      <c r="G601" s="221"/>
      <c r="H601" s="221"/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A601" s="221"/>
      <c r="AB601" s="221"/>
      <c r="AC601" s="221"/>
      <c r="AD601" s="221"/>
      <c r="AE601" s="221"/>
      <c r="AF601" s="221"/>
      <c r="AG601" s="221"/>
      <c r="AH601" s="221"/>
      <c r="AI601" s="221"/>
      <c r="AJ601" s="221"/>
      <c r="AK601" s="221"/>
      <c r="AL601" s="221"/>
      <c r="AM601" s="221"/>
      <c r="AN601" s="221"/>
      <c r="AO601" s="221"/>
      <c r="AP601" s="221"/>
      <c r="AQ601" s="221"/>
      <c r="AR601" s="221"/>
      <c r="AS601" s="221"/>
      <c r="AT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G601" s="221"/>
      <c r="BH601" s="221"/>
      <c r="BI601" s="221"/>
      <c r="BJ601" s="221"/>
      <c r="BK601" s="221"/>
      <c r="BL601" s="221"/>
      <c r="BM601" s="222">
        <v>34</v>
      </c>
    </row>
    <row r="602" spans="1:65">
      <c r="A602" s="30"/>
      <c r="B602" s="19">
        <v>1</v>
      </c>
      <c r="C602" s="9">
        <v>3</v>
      </c>
      <c r="D602" s="223">
        <v>192</v>
      </c>
      <c r="E602" s="220"/>
      <c r="F602" s="221"/>
      <c r="G602" s="221"/>
      <c r="H602" s="221"/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A602" s="221"/>
      <c r="AB602" s="221"/>
      <c r="AC602" s="221"/>
      <c r="AD602" s="221"/>
      <c r="AE602" s="221"/>
      <c r="AF602" s="221"/>
      <c r="AG602" s="221"/>
      <c r="AH602" s="221"/>
      <c r="AI602" s="221"/>
      <c r="AJ602" s="221"/>
      <c r="AK602" s="221"/>
      <c r="AL602" s="221"/>
      <c r="AM602" s="221"/>
      <c r="AN602" s="221"/>
      <c r="AO602" s="221"/>
      <c r="AP602" s="221"/>
      <c r="AQ602" s="221"/>
      <c r="AR602" s="221"/>
      <c r="AS602" s="221"/>
      <c r="AT602" s="221"/>
      <c r="AU602" s="221"/>
      <c r="AV602" s="221"/>
      <c r="AW602" s="221"/>
      <c r="AX602" s="221"/>
      <c r="AY602" s="221"/>
      <c r="AZ602" s="221"/>
      <c r="BA602" s="221"/>
      <c r="BB602" s="221"/>
      <c r="BC602" s="221"/>
      <c r="BD602" s="221"/>
      <c r="BE602" s="221"/>
      <c r="BF602" s="221"/>
      <c r="BG602" s="221"/>
      <c r="BH602" s="221"/>
      <c r="BI602" s="221"/>
      <c r="BJ602" s="221"/>
      <c r="BK602" s="221"/>
      <c r="BL602" s="221"/>
      <c r="BM602" s="222">
        <v>16</v>
      </c>
    </row>
    <row r="603" spans="1:65">
      <c r="A603" s="30"/>
      <c r="B603" s="19">
        <v>1</v>
      </c>
      <c r="C603" s="9">
        <v>4</v>
      </c>
      <c r="D603" s="223">
        <v>191</v>
      </c>
      <c r="E603" s="220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A603" s="221"/>
      <c r="AB603" s="221"/>
      <c r="AC603" s="221"/>
      <c r="AD603" s="221"/>
      <c r="AE603" s="221"/>
      <c r="AF603" s="221"/>
      <c r="AG603" s="221"/>
      <c r="AH603" s="221"/>
      <c r="AI603" s="221"/>
      <c r="AJ603" s="221"/>
      <c r="AK603" s="221"/>
      <c r="AL603" s="221"/>
      <c r="AM603" s="221"/>
      <c r="AN603" s="221"/>
      <c r="AO603" s="221"/>
      <c r="AP603" s="221"/>
      <c r="AQ603" s="221"/>
      <c r="AR603" s="221"/>
      <c r="AS603" s="221"/>
      <c r="AT603" s="221"/>
      <c r="AU603" s="221"/>
      <c r="AV603" s="221"/>
      <c r="AW603" s="221"/>
      <c r="AX603" s="221"/>
      <c r="AY603" s="221"/>
      <c r="AZ603" s="221"/>
      <c r="BA603" s="221"/>
      <c r="BB603" s="221"/>
      <c r="BC603" s="221"/>
      <c r="BD603" s="221"/>
      <c r="BE603" s="221"/>
      <c r="BF603" s="221"/>
      <c r="BG603" s="221"/>
      <c r="BH603" s="221"/>
      <c r="BI603" s="221"/>
      <c r="BJ603" s="221"/>
      <c r="BK603" s="221"/>
      <c r="BL603" s="221"/>
      <c r="BM603" s="222">
        <v>194</v>
      </c>
    </row>
    <row r="604" spans="1:65">
      <c r="A604" s="30"/>
      <c r="B604" s="19">
        <v>1</v>
      </c>
      <c r="C604" s="9">
        <v>5</v>
      </c>
      <c r="D604" s="223">
        <v>196</v>
      </c>
      <c r="E604" s="220"/>
      <c r="F604" s="221"/>
      <c r="G604" s="221"/>
      <c r="H604" s="221"/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  <c r="AA604" s="221"/>
      <c r="AB604" s="221"/>
      <c r="AC604" s="221"/>
      <c r="AD604" s="221"/>
      <c r="AE604" s="221"/>
      <c r="AF604" s="221"/>
      <c r="AG604" s="221"/>
      <c r="AH604" s="221"/>
      <c r="AI604" s="221"/>
      <c r="AJ604" s="221"/>
      <c r="AK604" s="221"/>
      <c r="AL604" s="221"/>
      <c r="AM604" s="221"/>
      <c r="AN604" s="221"/>
      <c r="AO604" s="221"/>
      <c r="AP604" s="221"/>
      <c r="AQ604" s="221"/>
      <c r="AR604" s="221"/>
      <c r="AS604" s="221"/>
      <c r="AT604" s="221"/>
      <c r="AU604" s="221"/>
      <c r="AV604" s="221"/>
      <c r="AW604" s="221"/>
      <c r="AX604" s="221"/>
      <c r="AY604" s="221"/>
      <c r="AZ604" s="221"/>
      <c r="BA604" s="221"/>
      <c r="BB604" s="221"/>
      <c r="BC604" s="221"/>
      <c r="BD604" s="221"/>
      <c r="BE604" s="221"/>
      <c r="BF604" s="221"/>
      <c r="BG604" s="221"/>
      <c r="BH604" s="221"/>
      <c r="BI604" s="221"/>
      <c r="BJ604" s="221"/>
      <c r="BK604" s="221"/>
      <c r="BL604" s="221"/>
      <c r="BM604" s="222">
        <v>62</v>
      </c>
    </row>
    <row r="605" spans="1:65">
      <c r="A605" s="30"/>
      <c r="B605" s="19">
        <v>1</v>
      </c>
      <c r="C605" s="9">
        <v>6</v>
      </c>
      <c r="D605" s="223">
        <v>198</v>
      </c>
      <c r="E605" s="220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  <c r="AJ605" s="221"/>
      <c r="AK605" s="221"/>
      <c r="AL605" s="221"/>
      <c r="AM605" s="221"/>
      <c r="AN605" s="221"/>
      <c r="AO605" s="221"/>
      <c r="AP605" s="221"/>
      <c r="AQ605" s="221"/>
      <c r="AR605" s="221"/>
      <c r="AS605" s="221"/>
      <c r="AT605" s="221"/>
      <c r="AU605" s="221"/>
      <c r="AV605" s="221"/>
      <c r="AW605" s="221"/>
      <c r="AX605" s="221"/>
      <c r="AY605" s="221"/>
      <c r="AZ605" s="221"/>
      <c r="BA605" s="221"/>
      <c r="BB605" s="221"/>
      <c r="BC605" s="221"/>
      <c r="BD605" s="221"/>
      <c r="BE605" s="221"/>
      <c r="BF605" s="221"/>
      <c r="BG605" s="221"/>
      <c r="BH605" s="221"/>
      <c r="BI605" s="221"/>
      <c r="BJ605" s="221"/>
      <c r="BK605" s="221"/>
      <c r="BL605" s="221"/>
      <c r="BM605" s="226"/>
    </row>
    <row r="606" spans="1:65">
      <c r="A606" s="30"/>
      <c r="B606" s="20" t="s">
        <v>267</v>
      </c>
      <c r="C606" s="12"/>
      <c r="D606" s="227">
        <v>194</v>
      </c>
      <c r="E606" s="220"/>
      <c r="F606" s="221"/>
      <c r="G606" s="221"/>
      <c r="H606" s="221"/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  <c r="AJ606" s="221"/>
      <c r="AK606" s="221"/>
      <c r="AL606" s="221"/>
      <c r="AM606" s="221"/>
      <c r="AN606" s="221"/>
      <c r="AO606" s="221"/>
      <c r="AP606" s="221"/>
      <c r="AQ606" s="221"/>
      <c r="AR606" s="221"/>
      <c r="AS606" s="221"/>
      <c r="AT606" s="221"/>
      <c r="AU606" s="221"/>
      <c r="AV606" s="221"/>
      <c r="AW606" s="221"/>
      <c r="AX606" s="221"/>
      <c r="AY606" s="221"/>
      <c r="AZ606" s="221"/>
      <c r="BA606" s="221"/>
      <c r="BB606" s="221"/>
      <c r="BC606" s="221"/>
      <c r="BD606" s="221"/>
      <c r="BE606" s="221"/>
      <c r="BF606" s="221"/>
      <c r="BG606" s="221"/>
      <c r="BH606" s="221"/>
      <c r="BI606" s="221"/>
      <c r="BJ606" s="221"/>
      <c r="BK606" s="221"/>
      <c r="BL606" s="221"/>
      <c r="BM606" s="226"/>
    </row>
    <row r="607" spans="1:65">
      <c r="A607" s="30"/>
      <c r="B607" s="3" t="s">
        <v>268</v>
      </c>
      <c r="C607" s="29"/>
      <c r="D607" s="223">
        <v>194</v>
      </c>
      <c r="E607" s="220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  <c r="AJ607" s="221"/>
      <c r="AK607" s="221"/>
      <c r="AL607" s="221"/>
      <c r="AM607" s="221"/>
      <c r="AN607" s="221"/>
      <c r="AO607" s="221"/>
      <c r="AP607" s="221"/>
      <c r="AQ607" s="221"/>
      <c r="AR607" s="221"/>
      <c r="AS607" s="221"/>
      <c r="AT607" s="221"/>
      <c r="AU607" s="221"/>
      <c r="AV607" s="221"/>
      <c r="AW607" s="221"/>
      <c r="AX607" s="221"/>
      <c r="AY607" s="221"/>
      <c r="AZ607" s="221"/>
      <c r="BA607" s="221"/>
      <c r="BB607" s="221"/>
      <c r="BC607" s="221"/>
      <c r="BD607" s="221"/>
      <c r="BE607" s="221"/>
      <c r="BF607" s="221"/>
      <c r="BG607" s="221"/>
      <c r="BH607" s="221"/>
      <c r="BI607" s="221"/>
      <c r="BJ607" s="221"/>
      <c r="BK607" s="221"/>
      <c r="BL607" s="221"/>
      <c r="BM607" s="226"/>
    </row>
    <row r="608" spans="1:65">
      <c r="A608" s="30"/>
      <c r="B608" s="3" t="s">
        <v>269</v>
      </c>
      <c r="C608" s="29"/>
      <c r="D608" s="223">
        <v>3.03315017762062</v>
      </c>
      <c r="E608" s="220"/>
      <c r="F608" s="221"/>
      <c r="G608" s="221"/>
      <c r="H608" s="221"/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  <c r="AJ608" s="221"/>
      <c r="AK608" s="221"/>
      <c r="AL608" s="221"/>
      <c r="AM608" s="221"/>
      <c r="AN608" s="221"/>
      <c r="AO608" s="221"/>
      <c r="AP608" s="221"/>
      <c r="AQ608" s="221"/>
      <c r="AR608" s="221"/>
      <c r="AS608" s="221"/>
      <c r="AT608" s="221"/>
      <c r="AU608" s="221"/>
      <c r="AV608" s="221"/>
      <c r="AW608" s="221"/>
      <c r="AX608" s="221"/>
      <c r="AY608" s="221"/>
      <c r="AZ608" s="221"/>
      <c r="BA608" s="221"/>
      <c r="BB608" s="221"/>
      <c r="BC608" s="221"/>
      <c r="BD608" s="221"/>
      <c r="BE608" s="221"/>
      <c r="BF608" s="221"/>
      <c r="BG608" s="221"/>
      <c r="BH608" s="221"/>
      <c r="BI608" s="221"/>
      <c r="BJ608" s="221"/>
      <c r="BK608" s="221"/>
      <c r="BL608" s="221"/>
      <c r="BM608" s="226"/>
    </row>
    <row r="609" spans="1:65">
      <c r="A609" s="30"/>
      <c r="B609" s="3" t="s">
        <v>87</v>
      </c>
      <c r="C609" s="29"/>
      <c r="D609" s="13">
        <v>1.5634794730003197E-2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6"/>
    </row>
    <row r="610" spans="1:65">
      <c r="A610" s="30"/>
      <c r="B610" s="3" t="s">
        <v>270</v>
      </c>
      <c r="C610" s="29"/>
      <c r="D610" s="13">
        <v>0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A611" s="30"/>
      <c r="B611" s="46" t="s">
        <v>271</v>
      </c>
      <c r="C611" s="47"/>
      <c r="D611" s="45" t="s">
        <v>272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B612" s="31"/>
      <c r="C612" s="20"/>
      <c r="D612" s="20"/>
      <c r="BM612" s="56"/>
    </row>
    <row r="613" spans="1:65" ht="15">
      <c r="B613" s="8" t="s">
        <v>734</v>
      </c>
      <c r="BM613" s="28" t="s">
        <v>328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227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228</v>
      </c>
      <c r="C615" s="9" t="s">
        <v>228</v>
      </c>
      <c r="D615" s="153" t="s">
        <v>257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355</v>
      </c>
      <c r="E616" s="15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15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07">
        <v>0.29099999999999998</v>
      </c>
      <c r="E618" s="209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1">
        <v>1</v>
      </c>
    </row>
    <row r="619" spans="1:65">
      <c r="A619" s="30"/>
      <c r="B619" s="19">
        <v>1</v>
      </c>
      <c r="C619" s="9">
        <v>2</v>
      </c>
      <c r="D619" s="23">
        <v>0.29199999999999998</v>
      </c>
      <c r="E619" s="209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1">
        <v>11</v>
      </c>
    </row>
    <row r="620" spans="1:65">
      <c r="A620" s="30"/>
      <c r="B620" s="19">
        <v>1</v>
      </c>
      <c r="C620" s="9">
        <v>3</v>
      </c>
      <c r="D620" s="23">
        <v>0.26300000000000001</v>
      </c>
      <c r="E620" s="209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1">
        <v>16</v>
      </c>
    </row>
    <row r="621" spans="1:65">
      <c r="A621" s="30"/>
      <c r="B621" s="19">
        <v>1</v>
      </c>
      <c r="C621" s="9">
        <v>4</v>
      </c>
      <c r="D621" s="23">
        <v>0.26800000000000002</v>
      </c>
      <c r="E621" s="209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  <c r="BI621" s="210"/>
      <c r="BJ621" s="210"/>
      <c r="BK621" s="210"/>
      <c r="BL621" s="210"/>
      <c r="BM621" s="211">
        <v>0.28050000000000003</v>
      </c>
    </row>
    <row r="622" spans="1:65">
      <c r="A622" s="30"/>
      <c r="B622" s="19">
        <v>1</v>
      </c>
      <c r="C622" s="9">
        <v>5</v>
      </c>
      <c r="D622" s="23">
        <v>0.28300000000000003</v>
      </c>
      <c r="E622" s="209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1">
        <v>46</v>
      </c>
    </row>
    <row r="623" spans="1:65">
      <c r="A623" s="30"/>
      <c r="B623" s="19">
        <v>1</v>
      </c>
      <c r="C623" s="9">
        <v>6</v>
      </c>
      <c r="D623" s="23">
        <v>0.28600000000000003</v>
      </c>
      <c r="E623" s="209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57"/>
    </row>
    <row r="624" spans="1:65">
      <c r="A624" s="30"/>
      <c r="B624" s="20" t="s">
        <v>267</v>
      </c>
      <c r="C624" s="12"/>
      <c r="D624" s="215">
        <v>0.28049999999999997</v>
      </c>
      <c r="E624" s="209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57"/>
    </row>
    <row r="625" spans="1:65">
      <c r="A625" s="30"/>
      <c r="B625" s="3" t="s">
        <v>268</v>
      </c>
      <c r="C625" s="29"/>
      <c r="D625" s="23">
        <v>0.28450000000000003</v>
      </c>
      <c r="E625" s="209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57"/>
    </row>
    <row r="626" spans="1:65">
      <c r="A626" s="30"/>
      <c r="B626" s="3" t="s">
        <v>269</v>
      </c>
      <c r="C626" s="29"/>
      <c r="D626" s="23">
        <v>1.2177848742696708E-2</v>
      </c>
      <c r="E626" s="209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57"/>
    </row>
    <row r="627" spans="1:65">
      <c r="A627" s="30"/>
      <c r="B627" s="3" t="s">
        <v>87</v>
      </c>
      <c r="C627" s="29"/>
      <c r="D627" s="13">
        <v>4.3414790526547981E-2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270</v>
      </c>
      <c r="C628" s="29"/>
      <c r="D628" s="13">
        <v>-2.2204460492503131E-16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271</v>
      </c>
      <c r="C629" s="47"/>
      <c r="D629" s="45" t="s">
        <v>272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735</v>
      </c>
      <c r="BM631" s="28" t="s">
        <v>328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227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53" t="s">
        <v>257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354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1">
        <v>8.3000000000000007</v>
      </c>
      <c r="E636" s="15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8.6999999999999993</v>
      </c>
      <c r="E637" s="15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37</v>
      </c>
    </row>
    <row r="638" spans="1:65">
      <c r="A638" s="30"/>
      <c r="B638" s="19">
        <v>1</v>
      </c>
      <c r="C638" s="9">
        <v>3</v>
      </c>
      <c r="D638" s="11">
        <v>8.1999999999999993</v>
      </c>
      <c r="E638" s="15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8.3000000000000007</v>
      </c>
      <c r="E639" s="15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8.4</v>
      </c>
    </row>
    <row r="640" spans="1:65">
      <c r="A640" s="30"/>
      <c r="B640" s="19">
        <v>1</v>
      </c>
      <c r="C640" s="9">
        <v>5</v>
      </c>
      <c r="D640" s="11">
        <v>8.5</v>
      </c>
      <c r="E640" s="15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47</v>
      </c>
    </row>
    <row r="641" spans="1:65">
      <c r="A641" s="30"/>
      <c r="B641" s="19">
        <v>1</v>
      </c>
      <c r="C641" s="9">
        <v>6</v>
      </c>
      <c r="D641" s="11">
        <v>8.4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20" t="s">
        <v>267</v>
      </c>
      <c r="C642" s="12"/>
      <c r="D642" s="22">
        <v>8.4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3" t="s">
        <v>268</v>
      </c>
      <c r="C643" s="29"/>
      <c r="D643" s="11">
        <v>8.3500000000000014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A644" s="30"/>
      <c r="B644" s="3" t="s">
        <v>269</v>
      </c>
      <c r="C644" s="29"/>
      <c r="D644" s="23">
        <v>0.17888543819998293</v>
      </c>
      <c r="E644" s="15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6"/>
    </row>
    <row r="645" spans="1:65">
      <c r="A645" s="30"/>
      <c r="B645" s="3" t="s">
        <v>87</v>
      </c>
      <c r="C645" s="29"/>
      <c r="D645" s="13">
        <v>2.1295885499997967E-2</v>
      </c>
      <c r="E645" s="15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6"/>
    </row>
    <row r="646" spans="1:65">
      <c r="A646" s="30"/>
      <c r="B646" s="3" t="s">
        <v>270</v>
      </c>
      <c r="C646" s="29"/>
      <c r="D646" s="13">
        <v>0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6"/>
    </row>
    <row r="647" spans="1:65">
      <c r="A647" s="30"/>
      <c r="B647" s="46" t="s">
        <v>271</v>
      </c>
      <c r="C647" s="47"/>
      <c r="D647" s="45" t="s">
        <v>272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6"/>
    </row>
    <row r="648" spans="1:65">
      <c r="B648" s="31"/>
      <c r="C648" s="20"/>
      <c r="D648" s="20"/>
      <c r="BM648" s="56"/>
    </row>
    <row r="649" spans="1:65" ht="15">
      <c r="B649" s="8" t="s">
        <v>736</v>
      </c>
      <c r="BM649" s="28" t="s">
        <v>328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227</v>
      </c>
      <c r="E650" s="15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228</v>
      </c>
      <c r="C651" s="9" t="s">
        <v>228</v>
      </c>
      <c r="D651" s="153" t="s">
        <v>257</v>
      </c>
      <c r="E651" s="15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354</v>
      </c>
      <c r="E652" s="15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1">
        <v>6.7</v>
      </c>
      <c r="E654" s="15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6.9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4</v>
      </c>
    </row>
    <row r="656" spans="1:65">
      <c r="A656" s="30"/>
      <c r="B656" s="19">
        <v>1</v>
      </c>
      <c r="C656" s="9">
        <v>3</v>
      </c>
      <c r="D656" s="11">
        <v>6.6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6.6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6.6666666666666696</v>
      </c>
    </row>
    <row r="658" spans="1:65">
      <c r="A658" s="30"/>
      <c r="B658" s="19">
        <v>1</v>
      </c>
      <c r="C658" s="9">
        <v>5</v>
      </c>
      <c r="D658" s="11">
        <v>6.6</v>
      </c>
      <c r="E658" s="15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48</v>
      </c>
    </row>
    <row r="659" spans="1:65">
      <c r="A659" s="30"/>
      <c r="B659" s="19">
        <v>1</v>
      </c>
      <c r="C659" s="9">
        <v>6</v>
      </c>
      <c r="D659" s="11">
        <v>6.6</v>
      </c>
      <c r="E659" s="15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6"/>
    </row>
    <row r="660" spans="1:65">
      <c r="A660" s="30"/>
      <c r="B660" s="20" t="s">
        <v>267</v>
      </c>
      <c r="C660" s="12"/>
      <c r="D660" s="22">
        <v>6.6666666666666679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6"/>
    </row>
    <row r="661" spans="1:65">
      <c r="A661" s="30"/>
      <c r="B661" s="3" t="s">
        <v>268</v>
      </c>
      <c r="C661" s="29"/>
      <c r="D661" s="11">
        <v>6.6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6"/>
    </row>
    <row r="662" spans="1:65">
      <c r="A662" s="30"/>
      <c r="B662" s="3" t="s">
        <v>269</v>
      </c>
      <c r="C662" s="29"/>
      <c r="D662" s="23">
        <v>0.12110601416389997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6"/>
    </row>
    <row r="663" spans="1:65">
      <c r="A663" s="30"/>
      <c r="B663" s="3" t="s">
        <v>87</v>
      </c>
      <c r="C663" s="29"/>
      <c r="D663" s="13">
        <v>1.8165902124584993E-2</v>
      </c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6"/>
    </row>
    <row r="664" spans="1:65">
      <c r="A664" s="30"/>
      <c r="B664" s="3" t="s">
        <v>270</v>
      </c>
      <c r="C664" s="29"/>
      <c r="D664" s="13">
        <v>-2.2204460492503131E-16</v>
      </c>
      <c r="E664" s="15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6"/>
    </row>
    <row r="665" spans="1:65">
      <c r="A665" s="30"/>
      <c r="B665" s="46" t="s">
        <v>271</v>
      </c>
      <c r="C665" s="47"/>
      <c r="D665" s="45" t="s">
        <v>272</v>
      </c>
      <c r="E665" s="15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6"/>
    </row>
    <row r="666" spans="1:65">
      <c r="B666" s="31"/>
      <c r="C666" s="20"/>
      <c r="D666" s="20"/>
      <c r="BM666" s="56"/>
    </row>
    <row r="667" spans="1:65" ht="15">
      <c r="B667" s="8" t="s">
        <v>737</v>
      </c>
      <c r="BM667" s="28" t="s">
        <v>328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227</v>
      </c>
      <c r="E668" s="15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228</v>
      </c>
      <c r="C669" s="9" t="s">
        <v>228</v>
      </c>
      <c r="D669" s="153" t="s">
        <v>257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354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1">
        <v>4.1100000000000003</v>
      </c>
      <c r="E672" s="15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4.3600000000000003</v>
      </c>
      <c r="E673" s="15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13</v>
      </c>
    </row>
    <row r="674" spans="1:65">
      <c r="A674" s="30"/>
      <c r="B674" s="19">
        <v>1</v>
      </c>
      <c r="C674" s="9">
        <v>3</v>
      </c>
      <c r="D674" s="11">
        <v>4.24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4.12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4.2133333333333303</v>
      </c>
    </row>
    <row r="676" spans="1:65">
      <c r="A676" s="30"/>
      <c r="B676" s="19">
        <v>1</v>
      </c>
      <c r="C676" s="9">
        <v>5</v>
      </c>
      <c r="D676" s="11">
        <v>4.2300000000000004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49</v>
      </c>
    </row>
    <row r="677" spans="1:65">
      <c r="A677" s="30"/>
      <c r="B677" s="19">
        <v>1</v>
      </c>
      <c r="C677" s="9">
        <v>6</v>
      </c>
      <c r="D677" s="11">
        <v>4.22</v>
      </c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6"/>
    </row>
    <row r="678" spans="1:65">
      <c r="A678" s="30"/>
      <c r="B678" s="20" t="s">
        <v>267</v>
      </c>
      <c r="C678" s="12"/>
      <c r="D678" s="22">
        <v>4.2133333333333338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6"/>
    </row>
    <row r="679" spans="1:65">
      <c r="A679" s="30"/>
      <c r="B679" s="3" t="s">
        <v>268</v>
      </c>
      <c r="C679" s="29"/>
      <c r="D679" s="11">
        <v>4.2249999999999996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6"/>
    </row>
    <row r="680" spans="1:65">
      <c r="A680" s="30"/>
      <c r="B680" s="3" t="s">
        <v>269</v>
      </c>
      <c r="C680" s="29"/>
      <c r="D680" s="23">
        <v>9.1578745714639878E-2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6"/>
    </row>
    <row r="681" spans="1:65">
      <c r="A681" s="30"/>
      <c r="B681" s="3" t="s">
        <v>87</v>
      </c>
      <c r="C681" s="29"/>
      <c r="D681" s="13">
        <v>2.1735461799360728E-2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6"/>
    </row>
    <row r="682" spans="1:65">
      <c r="A682" s="30"/>
      <c r="B682" s="3" t="s">
        <v>270</v>
      </c>
      <c r="C682" s="29"/>
      <c r="D682" s="13">
        <v>8.8817841970012523E-16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6"/>
    </row>
    <row r="683" spans="1:65">
      <c r="A683" s="30"/>
      <c r="B683" s="46" t="s">
        <v>271</v>
      </c>
      <c r="C683" s="47"/>
      <c r="D683" s="45" t="s">
        <v>272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B684" s="31"/>
      <c r="C684" s="20"/>
      <c r="D684" s="20"/>
      <c r="BM684" s="56"/>
    </row>
    <row r="685" spans="1:65" ht="15">
      <c r="B685" s="8" t="s">
        <v>738</v>
      </c>
      <c r="BM685" s="28" t="s">
        <v>328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227</v>
      </c>
      <c r="E686" s="15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228</v>
      </c>
      <c r="C687" s="9" t="s">
        <v>228</v>
      </c>
      <c r="D687" s="153" t="s">
        <v>257</v>
      </c>
      <c r="E687" s="15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355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17">
        <v>165</v>
      </c>
      <c r="E690" s="220"/>
      <c r="F690" s="221"/>
      <c r="G690" s="221"/>
      <c r="H690" s="221"/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  <c r="AA690" s="221"/>
      <c r="AB690" s="221"/>
      <c r="AC690" s="221"/>
      <c r="AD690" s="221"/>
      <c r="AE690" s="221"/>
      <c r="AF690" s="221"/>
      <c r="AG690" s="221"/>
      <c r="AH690" s="221"/>
      <c r="AI690" s="221"/>
      <c r="AJ690" s="221"/>
      <c r="AK690" s="221"/>
      <c r="AL690" s="221"/>
      <c r="AM690" s="221"/>
      <c r="AN690" s="221"/>
      <c r="AO690" s="221"/>
      <c r="AP690" s="221"/>
      <c r="AQ690" s="221"/>
      <c r="AR690" s="221"/>
      <c r="AS690" s="221"/>
      <c r="AT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G690" s="221"/>
      <c r="BH690" s="221"/>
      <c r="BI690" s="221"/>
      <c r="BJ690" s="221"/>
      <c r="BK690" s="221"/>
      <c r="BL690" s="221"/>
      <c r="BM690" s="222">
        <v>1</v>
      </c>
    </row>
    <row r="691" spans="1:65">
      <c r="A691" s="30"/>
      <c r="B691" s="19">
        <v>1</v>
      </c>
      <c r="C691" s="9">
        <v>2</v>
      </c>
      <c r="D691" s="223">
        <v>167</v>
      </c>
      <c r="E691" s="220"/>
      <c r="F691" s="221"/>
      <c r="G691" s="221"/>
      <c r="H691" s="221"/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  <c r="AA691" s="221"/>
      <c r="AB691" s="221"/>
      <c r="AC691" s="221"/>
      <c r="AD691" s="221"/>
      <c r="AE691" s="221"/>
      <c r="AF691" s="221"/>
      <c r="AG691" s="221"/>
      <c r="AH691" s="221"/>
      <c r="AI691" s="221"/>
      <c r="AJ691" s="221"/>
      <c r="AK691" s="221"/>
      <c r="AL691" s="221"/>
      <c r="AM691" s="221"/>
      <c r="AN691" s="221"/>
      <c r="AO691" s="221"/>
      <c r="AP691" s="221"/>
      <c r="AQ691" s="221"/>
      <c r="AR691" s="221"/>
      <c r="AS691" s="221"/>
      <c r="AT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G691" s="221"/>
      <c r="BH691" s="221"/>
      <c r="BI691" s="221"/>
      <c r="BJ691" s="221"/>
      <c r="BK691" s="221"/>
      <c r="BL691" s="221"/>
      <c r="BM691" s="222">
        <v>14</v>
      </c>
    </row>
    <row r="692" spans="1:65">
      <c r="A692" s="30"/>
      <c r="B692" s="19">
        <v>1</v>
      </c>
      <c r="C692" s="9">
        <v>3</v>
      </c>
      <c r="D692" s="223">
        <v>160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16</v>
      </c>
    </row>
    <row r="693" spans="1:65">
      <c r="A693" s="30"/>
      <c r="B693" s="19">
        <v>1</v>
      </c>
      <c r="C693" s="9">
        <v>4</v>
      </c>
      <c r="D693" s="223">
        <v>160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165</v>
      </c>
    </row>
    <row r="694" spans="1:65">
      <c r="A694" s="30"/>
      <c r="B694" s="19">
        <v>1</v>
      </c>
      <c r="C694" s="9">
        <v>5</v>
      </c>
      <c r="D694" s="223">
        <v>166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50</v>
      </c>
    </row>
    <row r="695" spans="1:65">
      <c r="A695" s="30"/>
      <c r="B695" s="19">
        <v>1</v>
      </c>
      <c r="C695" s="9">
        <v>6</v>
      </c>
      <c r="D695" s="223">
        <v>172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6"/>
    </row>
    <row r="696" spans="1:65">
      <c r="A696" s="30"/>
      <c r="B696" s="20" t="s">
        <v>267</v>
      </c>
      <c r="C696" s="12"/>
      <c r="D696" s="227">
        <v>165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6"/>
    </row>
    <row r="697" spans="1:65">
      <c r="A697" s="30"/>
      <c r="B697" s="3" t="s">
        <v>268</v>
      </c>
      <c r="C697" s="29"/>
      <c r="D697" s="223">
        <v>165.5</v>
      </c>
      <c r="E697" s="220"/>
      <c r="F697" s="221"/>
      <c r="G697" s="221"/>
      <c r="H697" s="221"/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  <c r="AA697" s="221"/>
      <c r="AB697" s="221"/>
      <c r="AC697" s="221"/>
      <c r="AD697" s="221"/>
      <c r="AE697" s="221"/>
      <c r="AF697" s="221"/>
      <c r="AG697" s="221"/>
      <c r="AH697" s="221"/>
      <c r="AI697" s="221"/>
      <c r="AJ697" s="221"/>
      <c r="AK697" s="221"/>
      <c r="AL697" s="221"/>
      <c r="AM697" s="221"/>
      <c r="AN697" s="221"/>
      <c r="AO697" s="221"/>
      <c r="AP697" s="221"/>
      <c r="AQ697" s="221"/>
      <c r="AR697" s="221"/>
      <c r="AS697" s="221"/>
      <c r="AT697" s="221"/>
      <c r="AU697" s="221"/>
      <c r="AV697" s="221"/>
      <c r="AW697" s="221"/>
      <c r="AX697" s="221"/>
      <c r="AY697" s="221"/>
      <c r="AZ697" s="221"/>
      <c r="BA697" s="221"/>
      <c r="BB697" s="221"/>
      <c r="BC697" s="221"/>
      <c r="BD697" s="221"/>
      <c r="BE697" s="221"/>
      <c r="BF697" s="221"/>
      <c r="BG697" s="221"/>
      <c r="BH697" s="221"/>
      <c r="BI697" s="221"/>
      <c r="BJ697" s="221"/>
      <c r="BK697" s="221"/>
      <c r="BL697" s="221"/>
      <c r="BM697" s="226"/>
    </row>
    <row r="698" spans="1:65">
      <c r="A698" s="30"/>
      <c r="B698" s="3" t="s">
        <v>269</v>
      </c>
      <c r="C698" s="29"/>
      <c r="D698" s="223">
        <v>4.5607017003965522</v>
      </c>
      <c r="E698" s="220"/>
      <c r="F698" s="221"/>
      <c r="G698" s="221"/>
      <c r="H698" s="221"/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  <c r="AA698" s="221"/>
      <c r="AB698" s="221"/>
      <c r="AC698" s="221"/>
      <c r="AD698" s="221"/>
      <c r="AE698" s="221"/>
      <c r="AF698" s="221"/>
      <c r="AG698" s="221"/>
      <c r="AH698" s="221"/>
      <c r="AI698" s="221"/>
      <c r="AJ698" s="221"/>
      <c r="AK698" s="221"/>
      <c r="AL698" s="221"/>
      <c r="AM698" s="221"/>
      <c r="AN698" s="221"/>
      <c r="AO698" s="221"/>
      <c r="AP698" s="221"/>
      <c r="AQ698" s="221"/>
      <c r="AR698" s="221"/>
      <c r="AS698" s="221"/>
      <c r="AT698" s="221"/>
      <c r="AU698" s="221"/>
      <c r="AV698" s="221"/>
      <c r="AW698" s="221"/>
      <c r="AX698" s="221"/>
      <c r="AY698" s="221"/>
      <c r="AZ698" s="221"/>
      <c r="BA698" s="221"/>
      <c r="BB698" s="221"/>
      <c r="BC698" s="221"/>
      <c r="BD698" s="221"/>
      <c r="BE698" s="221"/>
      <c r="BF698" s="221"/>
      <c r="BG698" s="221"/>
      <c r="BH698" s="221"/>
      <c r="BI698" s="221"/>
      <c r="BJ698" s="221"/>
      <c r="BK698" s="221"/>
      <c r="BL698" s="221"/>
      <c r="BM698" s="226"/>
    </row>
    <row r="699" spans="1:65">
      <c r="A699" s="30"/>
      <c r="B699" s="3" t="s">
        <v>87</v>
      </c>
      <c r="C699" s="29"/>
      <c r="D699" s="13">
        <v>2.7640616366039709E-2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A700" s="30"/>
      <c r="B700" s="3" t="s">
        <v>270</v>
      </c>
      <c r="C700" s="29"/>
      <c r="D700" s="13">
        <v>0</v>
      </c>
      <c r="E700" s="15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6"/>
    </row>
    <row r="701" spans="1:65">
      <c r="A701" s="30"/>
      <c r="B701" s="46" t="s">
        <v>271</v>
      </c>
      <c r="C701" s="47"/>
      <c r="D701" s="45" t="s">
        <v>272</v>
      </c>
      <c r="E701" s="15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B702" s="31"/>
      <c r="C702" s="20"/>
      <c r="D702" s="20"/>
      <c r="BM702" s="56"/>
    </row>
    <row r="703" spans="1:65" ht="15">
      <c r="B703" s="8" t="s">
        <v>739</v>
      </c>
      <c r="BM703" s="28" t="s">
        <v>328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227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228</v>
      </c>
      <c r="C705" s="9" t="s">
        <v>228</v>
      </c>
      <c r="D705" s="153" t="s">
        <v>257</v>
      </c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354</v>
      </c>
      <c r="E706" s="15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1">
        <v>0.95</v>
      </c>
      <c r="E708" s="15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0.97000000000000008</v>
      </c>
      <c r="E709" s="15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25</v>
      </c>
    </row>
    <row r="710" spans="1:65">
      <c r="A710" s="30"/>
      <c r="B710" s="19">
        <v>1</v>
      </c>
      <c r="C710" s="9">
        <v>3</v>
      </c>
      <c r="D710" s="11">
        <v>0.92</v>
      </c>
      <c r="E710" s="15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0.92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0.93166666666666698</v>
      </c>
    </row>
    <row r="712" spans="1:65">
      <c r="A712" s="30"/>
      <c r="B712" s="19">
        <v>1</v>
      </c>
      <c r="C712" s="9">
        <v>5</v>
      </c>
      <c r="D712" s="11">
        <v>0.92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51</v>
      </c>
    </row>
    <row r="713" spans="1:65">
      <c r="A713" s="30"/>
      <c r="B713" s="19">
        <v>1</v>
      </c>
      <c r="C713" s="9">
        <v>6</v>
      </c>
      <c r="D713" s="11">
        <v>0.91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A714" s="30"/>
      <c r="B714" s="20" t="s">
        <v>267</v>
      </c>
      <c r="C714" s="12"/>
      <c r="D714" s="22">
        <v>0.93166666666666664</v>
      </c>
      <c r="E714" s="15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6"/>
    </row>
    <row r="715" spans="1:65">
      <c r="A715" s="30"/>
      <c r="B715" s="3" t="s">
        <v>268</v>
      </c>
      <c r="C715" s="29"/>
      <c r="D715" s="11">
        <v>0.92</v>
      </c>
      <c r="E715" s="15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6"/>
    </row>
    <row r="716" spans="1:65">
      <c r="A716" s="30"/>
      <c r="B716" s="3" t="s">
        <v>269</v>
      </c>
      <c r="C716" s="29"/>
      <c r="D716" s="23">
        <v>2.3166067138525408E-2</v>
      </c>
      <c r="E716" s="15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6"/>
    </row>
    <row r="717" spans="1:65">
      <c r="A717" s="30"/>
      <c r="B717" s="3" t="s">
        <v>87</v>
      </c>
      <c r="C717" s="29"/>
      <c r="D717" s="13">
        <v>2.4865188341887737E-2</v>
      </c>
      <c r="E717" s="15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6"/>
    </row>
    <row r="718" spans="1:65">
      <c r="A718" s="30"/>
      <c r="B718" s="3" t="s">
        <v>270</v>
      </c>
      <c r="C718" s="29"/>
      <c r="D718" s="13">
        <v>-3.3306690738754696E-16</v>
      </c>
      <c r="E718" s="15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6"/>
    </row>
    <row r="719" spans="1:65">
      <c r="A719" s="30"/>
      <c r="B719" s="46" t="s">
        <v>271</v>
      </c>
      <c r="C719" s="47"/>
      <c r="D719" s="45" t="s">
        <v>272</v>
      </c>
      <c r="E719" s="15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6"/>
    </row>
    <row r="720" spans="1:65">
      <c r="B720" s="31"/>
      <c r="C720" s="20"/>
      <c r="D720" s="20"/>
      <c r="BM720" s="56"/>
    </row>
    <row r="721" spans="1:65" ht="15">
      <c r="B721" s="8" t="s">
        <v>740</v>
      </c>
      <c r="BM721" s="28" t="s">
        <v>328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227</v>
      </c>
      <c r="E722" s="15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228</v>
      </c>
      <c r="C723" s="9" t="s">
        <v>228</v>
      </c>
      <c r="D723" s="153" t="s">
        <v>257</v>
      </c>
      <c r="E723" s="15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354</v>
      </c>
      <c r="E724" s="15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1">
        <v>0.66</v>
      </c>
      <c r="E726" s="15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0.68</v>
      </c>
      <c r="E727" s="15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26</v>
      </c>
    </row>
    <row r="728" spans="1:65">
      <c r="A728" s="30"/>
      <c r="B728" s="19">
        <v>1</v>
      </c>
      <c r="C728" s="9">
        <v>3</v>
      </c>
      <c r="D728" s="11">
        <v>0.64</v>
      </c>
      <c r="E728" s="15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0.64</v>
      </c>
      <c r="E729" s="15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0.65333333333333299</v>
      </c>
    </row>
    <row r="730" spans="1:65">
      <c r="A730" s="30"/>
      <c r="B730" s="19">
        <v>1</v>
      </c>
      <c r="C730" s="9">
        <v>5</v>
      </c>
      <c r="D730" s="11">
        <v>0.65</v>
      </c>
      <c r="E730" s="15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52</v>
      </c>
    </row>
    <row r="731" spans="1:65">
      <c r="A731" s="30"/>
      <c r="B731" s="19">
        <v>1</v>
      </c>
      <c r="C731" s="9">
        <v>6</v>
      </c>
      <c r="D731" s="11">
        <v>0.65</v>
      </c>
      <c r="E731" s="15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6"/>
    </row>
    <row r="732" spans="1:65">
      <c r="A732" s="30"/>
      <c r="B732" s="20" t="s">
        <v>267</v>
      </c>
      <c r="C732" s="12"/>
      <c r="D732" s="22">
        <v>0.65333333333333332</v>
      </c>
      <c r="E732" s="15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6"/>
    </row>
    <row r="733" spans="1:65">
      <c r="A733" s="30"/>
      <c r="B733" s="3" t="s">
        <v>268</v>
      </c>
      <c r="C733" s="29"/>
      <c r="D733" s="11">
        <v>0.65</v>
      </c>
      <c r="E733" s="15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6"/>
    </row>
    <row r="734" spans="1:65">
      <c r="A734" s="30"/>
      <c r="B734" s="3" t="s">
        <v>269</v>
      </c>
      <c r="C734" s="29"/>
      <c r="D734" s="23">
        <v>1.5055453054181633E-2</v>
      </c>
      <c r="E734" s="15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6"/>
    </row>
    <row r="735" spans="1:65">
      <c r="A735" s="30"/>
      <c r="B735" s="3" t="s">
        <v>87</v>
      </c>
      <c r="C735" s="29"/>
      <c r="D735" s="13">
        <v>2.3044060797216787E-2</v>
      </c>
      <c r="E735" s="15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6"/>
    </row>
    <row r="736" spans="1:65">
      <c r="A736" s="30"/>
      <c r="B736" s="3" t="s">
        <v>270</v>
      </c>
      <c r="C736" s="29"/>
      <c r="D736" s="13">
        <v>4.4408920985006262E-16</v>
      </c>
      <c r="E736" s="15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6"/>
    </row>
    <row r="737" spans="1:65">
      <c r="A737" s="30"/>
      <c r="B737" s="46" t="s">
        <v>271</v>
      </c>
      <c r="C737" s="47"/>
      <c r="D737" s="45" t="s">
        <v>272</v>
      </c>
      <c r="E737" s="15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6"/>
    </row>
    <row r="738" spans="1:65">
      <c r="B738" s="31"/>
      <c r="C738" s="20"/>
      <c r="D738" s="20"/>
      <c r="BM738" s="56"/>
    </row>
    <row r="739" spans="1:65" ht="15">
      <c r="B739" s="8" t="s">
        <v>741</v>
      </c>
      <c r="BM739" s="28" t="s">
        <v>328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227</v>
      </c>
      <c r="E740" s="15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228</v>
      </c>
      <c r="C741" s="9" t="s">
        <v>228</v>
      </c>
      <c r="D741" s="153" t="s">
        <v>257</v>
      </c>
      <c r="E741" s="15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354</v>
      </c>
      <c r="E742" s="15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33">
        <v>15.9</v>
      </c>
      <c r="E744" s="229"/>
      <c r="F744" s="230"/>
      <c r="G744" s="230"/>
      <c r="H744" s="230"/>
      <c r="I744" s="230"/>
      <c r="J744" s="230"/>
      <c r="K744" s="230"/>
      <c r="L744" s="230"/>
      <c r="M744" s="230"/>
      <c r="N744" s="230"/>
      <c r="O744" s="230"/>
      <c r="P744" s="230"/>
      <c r="Q744" s="230"/>
      <c r="R744" s="230"/>
      <c r="S744" s="230"/>
      <c r="T744" s="230"/>
      <c r="U744" s="230"/>
      <c r="V744" s="230"/>
      <c r="W744" s="230"/>
      <c r="X744" s="230"/>
      <c r="Y744" s="230"/>
      <c r="Z744" s="230"/>
      <c r="AA744" s="230"/>
      <c r="AB744" s="230"/>
      <c r="AC744" s="230"/>
      <c r="AD744" s="230"/>
      <c r="AE744" s="230"/>
      <c r="AF744" s="230"/>
      <c r="AG744" s="230"/>
      <c r="AH744" s="230"/>
      <c r="AI744" s="230"/>
      <c r="AJ744" s="230"/>
      <c r="AK744" s="230"/>
      <c r="AL744" s="230"/>
      <c r="AM744" s="230"/>
      <c r="AN744" s="230"/>
      <c r="AO744" s="230"/>
      <c r="AP744" s="230"/>
      <c r="AQ744" s="230"/>
      <c r="AR744" s="230"/>
      <c r="AS744" s="230"/>
      <c r="AT744" s="230"/>
      <c r="AU744" s="230"/>
      <c r="AV744" s="230"/>
      <c r="AW744" s="230"/>
      <c r="AX744" s="230"/>
      <c r="AY744" s="230"/>
      <c r="AZ744" s="230"/>
      <c r="BA744" s="230"/>
      <c r="BB744" s="230"/>
      <c r="BC744" s="230"/>
      <c r="BD744" s="230"/>
      <c r="BE744" s="230"/>
      <c r="BF744" s="230"/>
      <c r="BG744" s="230"/>
      <c r="BH744" s="230"/>
      <c r="BI744" s="230"/>
      <c r="BJ744" s="230"/>
      <c r="BK744" s="230"/>
      <c r="BL744" s="230"/>
      <c r="BM744" s="235">
        <v>1</v>
      </c>
    </row>
    <row r="745" spans="1:65">
      <c r="A745" s="30"/>
      <c r="B745" s="19">
        <v>1</v>
      </c>
      <c r="C745" s="9">
        <v>2</v>
      </c>
      <c r="D745" s="228">
        <v>15.8</v>
      </c>
      <c r="E745" s="229"/>
      <c r="F745" s="230"/>
      <c r="G745" s="230"/>
      <c r="H745" s="230"/>
      <c r="I745" s="230"/>
      <c r="J745" s="230"/>
      <c r="K745" s="230"/>
      <c r="L745" s="230"/>
      <c r="M745" s="230"/>
      <c r="N745" s="230"/>
      <c r="O745" s="230"/>
      <c r="P745" s="230"/>
      <c r="Q745" s="230"/>
      <c r="R745" s="230"/>
      <c r="S745" s="230"/>
      <c r="T745" s="230"/>
      <c r="U745" s="230"/>
      <c r="V745" s="230"/>
      <c r="W745" s="230"/>
      <c r="X745" s="230"/>
      <c r="Y745" s="230"/>
      <c r="Z745" s="230"/>
      <c r="AA745" s="230"/>
      <c r="AB745" s="230"/>
      <c r="AC745" s="230"/>
      <c r="AD745" s="230"/>
      <c r="AE745" s="230"/>
      <c r="AF745" s="230"/>
      <c r="AG745" s="230"/>
      <c r="AH745" s="230"/>
      <c r="AI745" s="230"/>
      <c r="AJ745" s="230"/>
      <c r="AK745" s="230"/>
      <c r="AL745" s="230"/>
      <c r="AM745" s="230"/>
      <c r="AN745" s="230"/>
      <c r="AO745" s="230"/>
      <c r="AP745" s="230"/>
      <c r="AQ745" s="230"/>
      <c r="AR745" s="230"/>
      <c r="AS745" s="230"/>
      <c r="AT745" s="230"/>
      <c r="AU745" s="230"/>
      <c r="AV745" s="230"/>
      <c r="AW745" s="230"/>
      <c r="AX745" s="230"/>
      <c r="AY745" s="230"/>
      <c r="AZ745" s="230"/>
      <c r="BA745" s="230"/>
      <c r="BB745" s="230"/>
      <c r="BC745" s="230"/>
      <c r="BD745" s="230"/>
      <c r="BE745" s="230"/>
      <c r="BF745" s="230"/>
      <c r="BG745" s="230"/>
      <c r="BH745" s="230"/>
      <c r="BI745" s="230"/>
      <c r="BJ745" s="230"/>
      <c r="BK745" s="230"/>
      <c r="BL745" s="230"/>
      <c r="BM745" s="235">
        <v>28</v>
      </c>
    </row>
    <row r="746" spans="1:65">
      <c r="A746" s="30"/>
      <c r="B746" s="19">
        <v>1</v>
      </c>
      <c r="C746" s="9">
        <v>3</v>
      </c>
      <c r="D746" s="228">
        <v>15.2</v>
      </c>
      <c r="E746" s="229"/>
      <c r="F746" s="230"/>
      <c r="G746" s="230"/>
      <c r="H746" s="230"/>
      <c r="I746" s="230"/>
      <c r="J746" s="230"/>
      <c r="K746" s="230"/>
      <c r="L746" s="230"/>
      <c r="M746" s="230"/>
      <c r="N746" s="230"/>
      <c r="O746" s="230"/>
      <c r="P746" s="230"/>
      <c r="Q746" s="230"/>
      <c r="R746" s="230"/>
      <c r="S746" s="230"/>
      <c r="T746" s="230"/>
      <c r="U746" s="230"/>
      <c r="V746" s="230"/>
      <c r="W746" s="230"/>
      <c r="X746" s="230"/>
      <c r="Y746" s="230"/>
      <c r="Z746" s="230"/>
      <c r="AA746" s="230"/>
      <c r="AB746" s="230"/>
      <c r="AC746" s="230"/>
      <c r="AD746" s="230"/>
      <c r="AE746" s="230"/>
      <c r="AF746" s="230"/>
      <c r="AG746" s="230"/>
      <c r="AH746" s="230"/>
      <c r="AI746" s="230"/>
      <c r="AJ746" s="230"/>
      <c r="AK746" s="230"/>
      <c r="AL746" s="230"/>
      <c r="AM746" s="230"/>
      <c r="AN746" s="230"/>
      <c r="AO746" s="230"/>
      <c r="AP746" s="230"/>
      <c r="AQ746" s="230"/>
      <c r="AR746" s="230"/>
      <c r="AS746" s="230"/>
      <c r="AT746" s="230"/>
      <c r="AU746" s="230"/>
      <c r="AV746" s="230"/>
      <c r="AW746" s="230"/>
      <c r="AX746" s="230"/>
      <c r="AY746" s="230"/>
      <c r="AZ746" s="230"/>
      <c r="BA746" s="230"/>
      <c r="BB746" s="230"/>
      <c r="BC746" s="230"/>
      <c r="BD746" s="230"/>
      <c r="BE746" s="230"/>
      <c r="BF746" s="230"/>
      <c r="BG746" s="230"/>
      <c r="BH746" s="230"/>
      <c r="BI746" s="230"/>
      <c r="BJ746" s="230"/>
      <c r="BK746" s="230"/>
      <c r="BL746" s="230"/>
      <c r="BM746" s="235">
        <v>16</v>
      </c>
    </row>
    <row r="747" spans="1:65">
      <c r="A747" s="30"/>
      <c r="B747" s="19">
        <v>1</v>
      </c>
      <c r="C747" s="9">
        <v>4</v>
      </c>
      <c r="D747" s="228">
        <v>15.2</v>
      </c>
      <c r="E747" s="229"/>
      <c r="F747" s="230"/>
      <c r="G747" s="230"/>
      <c r="H747" s="230"/>
      <c r="I747" s="230"/>
      <c r="J747" s="230"/>
      <c r="K747" s="230"/>
      <c r="L747" s="230"/>
      <c r="M747" s="230"/>
      <c r="N747" s="230"/>
      <c r="O747" s="230"/>
      <c r="P747" s="230"/>
      <c r="Q747" s="230"/>
      <c r="R747" s="230"/>
      <c r="S747" s="230"/>
      <c r="T747" s="230"/>
      <c r="U747" s="230"/>
      <c r="V747" s="230"/>
      <c r="W747" s="230"/>
      <c r="X747" s="230"/>
      <c r="Y747" s="230"/>
      <c r="Z747" s="230"/>
      <c r="AA747" s="230"/>
      <c r="AB747" s="230"/>
      <c r="AC747" s="230"/>
      <c r="AD747" s="230"/>
      <c r="AE747" s="230"/>
      <c r="AF747" s="230"/>
      <c r="AG747" s="230"/>
      <c r="AH747" s="230"/>
      <c r="AI747" s="230"/>
      <c r="AJ747" s="230"/>
      <c r="AK747" s="230"/>
      <c r="AL747" s="230"/>
      <c r="AM747" s="230"/>
      <c r="AN747" s="230"/>
      <c r="AO747" s="230"/>
      <c r="AP747" s="230"/>
      <c r="AQ747" s="230"/>
      <c r="AR747" s="230"/>
      <c r="AS747" s="230"/>
      <c r="AT747" s="230"/>
      <c r="AU747" s="230"/>
      <c r="AV747" s="230"/>
      <c r="AW747" s="230"/>
      <c r="AX747" s="230"/>
      <c r="AY747" s="230"/>
      <c r="AZ747" s="230"/>
      <c r="BA747" s="230"/>
      <c r="BB747" s="230"/>
      <c r="BC747" s="230"/>
      <c r="BD747" s="230"/>
      <c r="BE747" s="230"/>
      <c r="BF747" s="230"/>
      <c r="BG747" s="230"/>
      <c r="BH747" s="230"/>
      <c r="BI747" s="230"/>
      <c r="BJ747" s="230"/>
      <c r="BK747" s="230"/>
      <c r="BL747" s="230"/>
      <c r="BM747" s="235">
        <v>15.45</v>
      </c>
    </row>
    <row r="748" spans="1:65">
      <c r="A748" s="30"/>
      <c r="B748" s="19">
        <v>1</v>
      </c>
      <c r="C748" s="9">
        <v>5</v>
      </c>
      <c r="D748" s="228">
        <v>15.299999999999999</v>
      </c>
      <c r="E748" s="229"/>
      <c r="F748" s="230"/>
      <c r="G748" s="230"/>
      <c r="H748" s="230"/>
      <c r="I748" s="230"/>
      <c r="J748" s="230"/>
      <c r="K748" s="230"/>
      <c r="L748" s="230"/>
      <c r="M748" s="230"/>
      <c r="N748" s="230"/>
      <c r="O748" s="230"/>
      <c r="P748" s="230"/>
      <c r="Q748" s="230"/>
      <c r="R748" s="230"/>
      <c r="S748" s="230"/>
      <c r="T748" s="230"/>
      <c r="U748" s="230"/>
      <c r="V748" s="230"/>
      <c r="W748" s="230"/>
      <c r="X748" s="230"/>
      <c r="Y748" s="230"/>
      <c r="Z748" s="230"/>
      <c r="AA748" s="230"/>
      <c r="AB748" s="230"/>
      <c r="AC748" s="230"/>
      <c r="AD748" s="230"/>
      <c r="AE748" s="230"/>
      <c r="AF748" s="230"/>
      <c r="AG748" s="230"/>
      <c r="AH748" s="230"/>
      <c r="AI748" s="230"/>
      <c r="AJ748" s="230"/>
      <c r="AK748" s="230"/>
      <c r="AL748" s="230"/>
      <c r="AM748" s="230"/>
      <c r="AN748" s="230"/>
      <c r="AO748" s="230"/>
      <c r="AP748" s="230"/>
      <c r="AQ748" s="230"/>
      <c r="AR748" s="230"/>
      <c r="AS748" s="230"/>
      <c r="AT748" s="230"/>
      <c r="AU748" s="230"/>
      <c r="AV748" s="230"/>
      <c r="AW748" s="230"/>
      <c r="AX748" s="230"/>
      <c r="AY748" s="230"/>
      <c r="AZ748" s="230"/>
      <c r="BA748" s="230"/>
      <c r="BB748" s="230"/>
      <c r="BC748" s="230"/>
      <c r="BD748" s="230"/>
      <c r="BE748" s="230"/>
      <c r="BF748" s="230"/>
      <c r="BG748" s="230"/>
      <c r="BH748" s="230"/>
      <c r="BI748" s="230"/>
      <c r="BJ748" s="230"/>
      <c r="BK748" s="230"/>
      <c r="BL748" s="230"/>
      <c r="BM748" s="235">
        <v>53</v>
      </c>
    </row>
    <row r="749" spans="1:65">
      <c r="A749" s="30"/>
      <c r="B749" s="19">
        <v>1</v>
      </c>
      <c r="C749" s="9">
        <v>6</v>
      </c>
      <c r="D749" s="228">
        <v>15.299999999999999</v>
      </c>
      <c r="E749" s="229"/>
      <c r="F749" s="230"/>
      <c r="G749" s="230"/>
      <c r="H749" s="230"/>
      <c r="I749" s="230"/>
      <c r="J749" s="230"/>
      <c r="K749" s="230"/>
      <c r="L749" s="230"/>
      <c r="M749" s="230"/>
      <c r="N749" s="230"/>
      <c r="O749" s="230"/>
      <c r="P749" s="230"/>
      <c r="Q749" s="230"/>
      <c r="R749" s="230"/>
      <c r="S749" s="230"/>
      <c r="T749" s="230"/>
      <c r="U749" s="230"/>
      <c r="V749" s="230"/>
      <c r="W749" s="230"/>
      <c r="X749" s="230"/>
      <c r="Y749" s="230"/>
      <c r="Z749" s="230"/>
      <c r="AA749" s="230"/>
      <c r="AB749" s="230"/>
      <c r="AC749" s="230"/>
      <c r="AD749" s="230"/>
      <c r="AE749" s="230"/>
      <c r="AF749" s="230"/>
      <c r="AG749" s="230"/>
      <c r="AH749" s="230"/>
      <c r="AI749" s="230"/>
      <c r="AJ749" s="230"/>
      <c r="AK749" s="230"/>
      <c r="AL749" s="230"/>
      <c r="AM749" s="230"/>
      <c r="AN749" s="230"/>
      <c r="AO749" s="230"/>
      <c r="AP749" s="230"/>
      <c r="AQ749" s="230"/>
      <c r="AR749" s="230"/>
      <c r="AS749" s="230"/>
      <c r="AT749" s="230"/>
      <c r="AU749" s="230"/>
      <c r="AV749" s="230"/>
      <c r="AW749" s="230"/>
      <c r="AX749" s="230"/>
      <c r="AY749" s="230"/>
      <c r="AZ749" s="230"/>
      <c r="BA749" s="230"/>
      <c r="BB749" s="230"/>
      <c r="BC749" s="230"/>
      <c r="BD749" s="230"/>
      <c r="BE749" s="230"/>
      <c r="BF749" s="230"/>
      <c r="BG749" s="230"/>
      <c r="BH749" s="230"/>
      <c r="BI749" s="230"/>
      <c r="BJ749" s="230"/>
      <c r="BK749" s="230"/>
      <c r="BL749" s="230"/>
      <c r="BM749" s="231"/>
    </row>
    <row r="750" spans="1:65">
      <c r="A750" s="30"/>
      <c r="B750" s="20" t="s">
        <v>267</v>
      </c>
      <c r="C750" s="12"/>
      <c r="D750" s="238">
        <v>15.450000000000001</v>
      </c>
      <c r="E750" s="229"/>
      <c r="F750" s="230"/>
      <c r="G750" s="230"/>
      <c r="H750" s="230"/>
      <c r="I750" s="230"/>
      <c r="J750" s="230"/>
      <c r="K750" s="230"/>
      <c r="L750" s="230"/>
      <c r="M750" s="230"/>
      <c r="N750" s="230"/>
      <c r="O750" s="230"/>
      <c r="P750" s="230"/>
      <c r="Q750" s="230"/>
      <c r="R750" s="230"/>
      <c r="S750" s="230"/>
      <c r="T750" s="230"/>
      <c r="U750" s="230"/>
      <c r="V750" s="230"/>
      <c r="W750" s="230"/>
      <c r="X750" s="230"/>
      <c r="Y750" s="230"/>
      <c r="Z750" s="230"/>
      <c r="AA750" s="230"/>
      <c r="AB750" s="230"/>
      <c r="AC750" s="230"/>
      <c r="AD750" s="230"/>
      <c r="AE750" s="230"/>
      <c r="AF750" s="230"/>
      <c r="AG750" s="230"/>
      <c r="AH750" s="230"/>
      <c r="AI750" s="230"/>
      <c r="AJ750" s="230"/>
      <c r="AK750" s="230"/>
      <c r="AL750" s="230"/>
      <c r="AM750" s="230"/>
      <c r="AN750" s="230"/>
      <c r="AO750" s="230"/>
      <c r="AP750" s="230"/>
      <c r="AQ750" s="230"/>
      <c r="AR750" s="230"/>
      <c r="AS750" s="230"/>
      <c r="AT750" s="230"/>
      <c r="AU750" s="230"/>
      <c r="AV750" s="230"/>
      <c r="AW750" s="230"/>
      <c r="AX750" s="230"/>
      <c r="AY750" s="230"/>
      <c r="AZ750" s="230"/>
      <c r="BA750" s="230"/>
      <c r="BB750" s="230"/>
      <c r="BC750" s="230"/>
      <c r="BD750" s="230"/>
      <c r="BE750" s="230"/>
      <c r="BF750" s="230"/>
      <c r="BG750" s="230"/>
      <c r="BH750" s="230"/>
      <c r="BI750" s="230"/>
      <c r="BJ750" s="230"/>
      <c r="BK750" s="230"/>
      <c r="BL750" s="230"/>
      <c r="BM750" s="231"/>
    </row>
    <row r="751" spans="1:65">
      <c r="A751" s="30"/>
      <c r="B751" s="3" t="s">
        <v>268</v>
      </c>
      <c r="C751" s="29"/>
      <c r="D751" s="228">
        <v>15.299999999999999</v>
      </c>
      <c r="E751" s="229"/>
      <c r="F751" s="230"/>
      <c r="G751" s="230"/>
      <c r="H751" s="230"/>
      <c r="I751" s="230"/>
      <c r="J751" s="230"/>
      <c r="K751" s="230"/>
      <c r="L751" s="230"/>
      <c r="M751" s="230"/>
      <c r="N751" s="230"/>
      <c r="O751" s="230"/>
      <c r="P751" s="230"/>
      <c r="Q751" s="230"/>
      <c r="R751" s="230"/>
      <c r="S751" s="230"/>
      <c r="T751" s="230"/>
      <c r="U751" s="230"/>
      <c r="V751" s="230"/>
      <c r="W751" s="230"/>
      <c r="X751" s="230"/>
      <c r="Y751" s="230"/>
      <c r="Z751" s="230"/>
      <c r="AA751" s="230"/>
      <c r="AB751" s="230"/>
      <c r="AC751" s="230"/>
      <c r="AD751" s="230"/>
      <c r="AE751" s="230"/>
      <c r="AF751" s="230"/>
      <c r="AG751" s="230"/>
      <c r="AH751" s="230"/>
      <c r="AI751" s="230"/>
      <c r="AJ751" s="230"/>
      <c r="AK751" s="230"/>
      <c r="AL751" s="230"/>
      <c r="AM751" s="230"/>
      <c r="AN751" s="230"/>
      <c r="AO751" s="230"/>
      <c r="AP751" s="230"/>
      <c r="AQ751" s="230"/>
      <c r="AR751" s="230"/>
      <c r="AS751" s="230"/>
      <c r="AT751" s="230"/>
      <c r="AU751" s="230"/>
      <c r="AV751" s="230"/>
      <c r="AW751" s="230"/>
      <c r="AX751" s="230"/>
      <c r="AY751" s="230"/>
      <c r="AZ751" s="230"/>
      <c r="BA751" s="230"/>
      <c r="BB751" s="230"/>
      <c r="BC751" s="230"/>
      <c r="BD751" s="230"/>
      <c r="BE751" s="230"/>
      <c r="BF751" s="230"/>
      <c r="BG751" s="230"/>
      <c r="BH751" s="230"/>
      <c r="BI751" s="230"/>
      <c r="BJ751" s="230"/>
      <c r="BK751" s="230"/>
      <c r="BL751" s="230"/>
      <c r="BM751" s="231"/>
    </row>
    <row r="752" spans="1:65">
      <c r="A752" s="30"/>
      <c r="B752" s="3" t="s">
        <v>269</v>
      </c>
      <c r="C752" s="29"/>
      <c r="D752" s="228">
        <v>0.31464265445104611</v>
      </c>
      <c r="E752" s="229"/>
      <c r="F752" s="230"/>
      <c r="G752" s="230"/>
      <c r="H752" s="230"/>
      <c r="I752" s="230"/>
      <c r="J752" s="230"/>
      <c r="K752" s="230"/>
      <c r="L752" s="230"/>
      <c r="M752" s="230"/>
      <c r="N752" s="230"/>
      <c r="O752" s="230"/>
      <c r="P752" s="230"/>
      <c r="Q752" s="230"/>
      <c r="R752" s="230"/>
      <c r="S752" s="230"/>
      <c r="T752" s="230"/>
      <c r="U752" s="230"/>
      <c r="V752" s="230"/>
      <c r="W752" s="230"/>
      <c r="X752" s="230"/>
      <c r="Y752" s="230"/>
      <c r="Z752" s="230"/>
      <c r="AA752" s="230"/>
      <c r="AB752" s="230"/>
      <c r="AC752" s="230"/>
      <c r="AD752" s="230"/>
      <c r="AE752" s="230"/>
      <c r="AF752" s="230"/>
      <c r="AG752" s="230"/>
      <c r="AH752" s="230"/>
      <c r="AI752" s="230"/>
      <c r="AJ752" s="230"/>
      <c r="AK752" s="230"/>
      <c r="AL752" s="230"/>
      <c r="AM752" s="230"/>
      <c r="AN752" s="230"/>
      <c r="AO752" s="230"/>
      <c r="AP752" s="230"/>
      <c r="AQ752" s="230"/>
      <c r="AR752" s="230"/>
      <c r="AS752" s="230"/>
      <c r="AT752" s="230"/>
      <c r="AU752" s="230"/>
      <c r="AV752" s="230"/>
      <c r="AW752" s="230"/>
      <c r="AX752" s="230"/>
      <c r="AY752" s="230"/>
      <c r="AZ752" s="230"/>
      <c r="BA752" s="230"/>
      <c r="BB752" s="230"/>
      <c r="BC752" s="230"/>
      <c r="BD752" s="230"/>
      <c r="BE752" s="230"/>
      <c r="BF752" s="230"/>
      <c r="BG752" s="230"/>
      <c r="BH752" s="230"/>
      <c r="BI752" s="230"/>
      <c r="BJ752" s="230"/>
      <c r="BK752" s="230"/>
      <c r="BL752" s="230"/>
      <c r="BM752" s="231"/>
    </row>
    <row r="753" spans="1:65">
      <c r="A753" s="30"/>
      <c r="B753" s="3" t="s">
        <v>87</v>
      </c>
      <c r="C753" s="29"/>
      <c r="D753" s="13">
        <v>2.0365220352818517E-2</v>
      </c>
      <c r="E753" s="15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6"/>
    </row>
    <row r="754" spans="1:65">
      <c r="A754" s="30"/>
      <c r="B754" s="3" t="s">
        <v>270</v>
      </c>
      <c r="C754" s="29"/>
      <c r="D754" s="13">
        <v>2.2204460492503131E-16</v>
      </c>
      <c r="E754" s="15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6"/>
    </row>
    <row r="755" spans="1:65">
      <c r="A755" s="30"/>
      <c r="B755" s="46" t="s">
        <v>271</v>
      </c>
      <c r="C755" s="47"/>
      <c r="D755" s="45" t="s">
        <v>272</v>
      </c>
      <c r="E755" s="15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6"/>
    </row>
    <row r="756" spans="1:65">
      <c r="B756" s="31"/>
      <c r="C756" s="20"/>
      <c r="D756" s="20"/>
      <c r="BM756" s="56"/>
    </row>
    <row r="757" spans="1:65" ht="19.5">
      <c r="B757" s="8" t="s">
        <v>742</v>
      </c>
      <c r="BM757" s="28" t="s">
        <v>328</v>
      </c>
    </row>
    <row r="758" spans="1:65" ht="19.5">
      <c r="A758" s="25" t="s">
        <v>351</v>
      </c>
      <c r="B758" s="18" t="s">
        <v>110</v>
      </c>
      <c r="C758" s="15" t="s">
        <v>111</v>
      </c>
      <c r="D758" s="16" t="s">
        <v>227</v>
      </c>
      <c r="E758" s="15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228</v>
      </c>
      <c r="C759" s="9" t="s">
        <v>228</v>
      </c>
      <c r="D759" s="153" t="s">
        <v>257</v>
      </c>
      <c r="E759" s="15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355</v>
      </c>
      <c r="E760" s="15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07">
        <v>0.65900000000000003</v>
      </c>
      <c r="E762" s="209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1</v>
      </c>
    </row>
    <row r="763" spans="1:65">
      <c r="A763" s="30"/>
      <c r="B763" s="19">
        <v>1</v>
      </c>
      <c r="C763" s="9">
        <v>2</v>
      </c>
      <c r="D763" s="23">
        <v>0.66700000000000004</v>
      </c>
      <c r="E763" s="209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1">
        <v>15</v>
      </c>
    </row>
    <row r="764" spans="1:65">
      <c r="A764" s="30"/>
      <c r="B764" s="19">
        <v>1</v>
      </c>
      <c r="C764" s="9">
        <v>3</v>
      </c>
      <c r="D764" s="23">
        <v>0.64800000000000002</v>
      </c>
      <c r="E764" s="209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1">
        <v>16</v>
      </c>
    </row>
    <row r="765" spans="1:65">
      <c r="A765" s="30"/>
      <c r="B765" s="19">
        <v>1</v>
      </c>
      <c r="C765" s="9">
        <v>4</v>
      </c>
      <c r="D765" s="23">
        <v>0.64200000000000002</v>
      </c>
      <c r="E765" s="209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1">
        <v>0.65966666666666696</v>
      </c>
    </row>
    <row r="766" spans="1:65">
      <c r="A766" s="30"/>
      <c r="B766" s="19">
        <v>1</v>
      </c>
      <c r="C766" s="9">
        <v>5</v>
      </c>
      <c r="D766" s="23">
        <v>0.66400000000000003</v>
      </c>
      <c r="E766" s="209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1">
        <v>54</v>
      </c>
    </row>
    <row r="767" spans="1:65">
      <c r="A767" s="30"/>
      <c r="B767" s="19">
        <v>1</v>
      </c>
      <c r="C767" s="9">
        <v>6</v>
      </c>
      <c r="D767" s="23">
        <v>0.67800000000000005</v>
      </c>
      <c r="E767" s="209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57"/>
    </row>
    <row r="768" spans="1:65">
      <c r="A768" s="30"/>
      <c r="B768" s="20" t="s">
        <v>267</v>
      </c>
      <c r="C768" s="12"/>
      <c r="D768" s="215">
        <v>0.65966666666666673</v>
      </c>
      <c r="E768" s="209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  <c r="BI768" s="210"/>
      <c r="BJ768" s="210"/>
      <c r="BK768" s="210"/>
      <c r="BL768" s="210"/>
      <c r="BM768" s="57"/>
    </row>
    <row r="769" spans="1:65">
      <c r="A769" s="30"/>
      <c r="B769" s="3" t="s">
        <v>268</v>
      </c>
      <c r="C769" s="29"/>
      <c r="D769" s="23">
        <v>0.66149999999999998</v>
      </c>
      <c r="E769" s="209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  <c r="BI769" s="210"/>
      <c r="BJ769" s="210"/>
      <c r="BK769" s="210"/>
      <c r="BL769" s="210"/>
      <c r="BM769" s="57"/>
    </row>
    <row r="770" spans="1:65">
      <c r="A770" s="30"/>
      <c r="B770" s="3" t="s">
        <v>269</v>
      </c>
      <c r="C770" s="29"/>
      <c r="D770" s="23">
        <v>1.3094528119282E-2</v>
      </c>
      <c r="E770" s="209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57"/>
    </row>
    <row r="771" spans="1:65">
      <c r="A771" s="30"/>
      <c r="B771" s="3" t="s">
        <v>87</v>
      </c>
      <c r="C771" s="29"/>
      <c r="D771" s="13">
        <v>1.9850219483499746E-2</v>
      </c>
      <c r="E771" s="15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6"/>
    </row>
    <row r="772" spans="1:65">
      <c r="A772" s="30"/>
      <c r="B772" s="3" t="s">
        <v>270</v>
      </c>
      <c r="C772" s="29"/>
      <c r="D772" s="13">
        <v>-3.3306690738754696E-16</v>
      </c>
      <c r="E772" s="15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6"/>
    </row>
    <row r="773" spans="1:65">
      <c r="A773" s="30"/>
      <c r="B773" s="46" t="s">
        <v>271</v>
      </c>
      <c r="C773" s="47"/>
      <c r="D773" s="45" t="s">
        <v>272</v>
      </c>
      <c r="E773" s="15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6"/>
    </row>
    <row r="774" spans="1:65">
      <c r="B774" s="31"/>
      <c r="C774" s="20"/>
      <c r="D774" s="20"/>
      <c r="BM774" s="56"/>
    </row>
    <row r="775" spans="1:65" ht="15">
      <c r="B775" s="8" t="s">
        <v>743</v>
      </c>
      <c r="BM775" s="28" t="s">
        <v>328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227</v>
      </c>
      <c r="E776" s="15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228</v>
      </c>
      <c r="C777" s="9" t="s">
        <v>228</v>
      </c>
      <c r="D777" s="153" t="s">
        <v>257</v>
      </c>
      <c r="E777" s="15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354</v>
      </c>
      <c r="E778" s="15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1">
        <v>4.38</v>
      </c>
      <c r="E780" s="15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3.78</v>
      </c>
      <c r="E781" s="15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32</v>
      </c>
    </row>
    <row r="782" spans="1:65">
      <c r="A782" s="30"/>
      <c r="B782" s="19">
        <v>1</v>
      </c>
      <c r="C782" s="9">
        <v>3</v>
      </c>
      <c r="D782" s="11">
        <v>3.8500000000000005</v>
      </c>
      <c r="E782" s="15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3.42</v>
      </c>
      <c r="E783" s="15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3.8116666666666701</v>
      </c>
    </row>
    <row r="784" spans="1:65">
      <c r="A784" s="30"/>
      <c r="B784" s="19">
        <v>1</v>
      </c>
      <c r="C784" s="9">
        <v>5</v>
      </c>
      <c r="D784" s="11">
        <v>3.74</v>
      </c>
      <c r="E784" s="15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55</v>
      </c>
    </row>
    <row r="785" spans="1:65">
      <c r="A785" s="30"/>
      <c r="B785" s="19">
        <v>1</v>
      </c>
      <c r="C785" s="9">
        <v>6</v>
      </c>
      <c r="D785" s="11">
        <v>3.7</v>
      </c>
      <c r="E785" s="15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6"/>
    </row>
    <row r="786" spans="1:65">
      <c r="A786" s="30"/>
      <c r="B786" s="20" t="s">
        <v>267</v>
      </c>
      <c r="C786" s="12"/>
      <c r="D786" s="22">
        <v>3.811666666666667</v>
      </c>
      <c r="E786" s="15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6"/>
    </row>
    <row r="787" spans="1:65">
      <c r="A787" s="30"/>
      <c r="B787" s="3" t="s">
        <v>268</v>
      </c>
      <c r="C787" s="29"/>
      <c r="D787" s="11">
        <v>3.76</v>
      </c>
      <c r="E787" s="15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6"/>
    </row>
    <row r="788" spans="1:65">
      <c r="A788" s="30"/>
      <c r="B788" s="3" t="s">
        <v>269</v>
      </c>
      <c r="C788" s="29"/>
      <c r="D788" s="23">
        <v>0.31511373608058829</v>
      </c>
      <c r="E788" s="15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6"/>
    </row>
    <row r="789" spans="1:65">
      <c r="A789" s="30"/>
      <c r="B789" s="3" t="s">
        <v>87</v>
      </c>
      <c r="C789" s="29"/>
      <c r="D789" s="13">
        <v>8.2670853366135971E-2</v>
      </c>
      <c r="E789" s="15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6"/>
    </row>
    <row r="790" spans="1:65">
      <c r="A790" s="30"/>
      <c r="B790" s="3" t="s">
        <v>270</v>
      </c>
      <c r="C790" s="29"/>
      <c r="D790" s="13">
        <v>-7.7715611723760958E-16</v>
      </c>
      <c r="E790" s="15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6"/>
    </row>
    <row r="791" spans="1:65">
      <c r="A791" s="30"/>
      <c r="B791" s="46" t="s">
        <v>271</v>
      </c>
      <c r="C791" s="47"/>
      <c r="D791" s="45" t="s">
        <v>272</v>
      </c>
      <c r="E791" s="15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B792" s="31"/>
      <c r="C792" s="20"/>
      <c r="D792" s="20"/>
      <c r="BM792" s="56"/>
    </row>
    <row r="793" spans="1:65" ht="15">
      <c r="B793" s="8" t="s">
        <v>744</v>
      </c>
      <c r="BM793" s="28" t="s">
        <v>328</v>
      </c>
    </row>
    <row r="794" spans="1:65" ht="15">
      <c r="A794" s="25" t="s">
        <v>66</v>
      </c>
      <c r="B794" s="18" t="s">
        <v>110</v>
      </c>
      <c r="C794" s="15" t="s">
        <v>111</v>
      </c>
      <c r="D794" s="16" t="s">
        <v>227</v>
      </c>
      <c r="E794" s="15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228</v>
      </c>
      <c r="C795" s="9" t="s">
        <v>228</v>
      </c>
      <c r="D795" s="153" t="s">
        <v>257</v>
      </c>
      <c r="E795" s="15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355</v>
      </c>
      <c r="E796" s="15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17">
        <v>64.900000000000006</v>
      </c>
      <c r="E798" s="220"/>
      <c r="F798" s="221"/>
      <c r="G798" s="221"/>
      <c r="H798" s="221"/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  <c r="AA798" s="221"/>
      <c r="AB798" s="221"/>
      <c r="AC798" s="221"/>
      <c r="AD798" s="221"/>
      <c r="AE798" s="221"/>
      <c r="AF798" s="221"/>
      <c r="AG798" s="221"/>
      <c r="AH798" s="221"/>
      <c r="AI798" s="221"/>
      <c r="AJ798" s="221"/>
      <c r="AK798" s="221"/>
      <c r="AL798" s="221"/>
      <c r="AM798" s="221"/>
      <c r="AN798" s="221"/>
      <c r="AO798" s="221"/>
      <c r="AP798" s="221"/>
      <c r="AQ798" s="221"/>
      <c r="AR798" s="221"/>
      <c r="AS798" s="221"/>
      <c r="AT798" s="221"/>
      <c r="AU798" s="221"/>
      <c r="AV798" s="221"/>
      <c r="AW798" s="221"/>
      <c r="AX798" s="221"/>
      <c r="AY798" s="221"/>
      <c r="AZ798" s="221"/>
      <c r="BA798" s="221"/>
      <c r="BB798" s="221"/>
      <c r="BC798" s="221"/>
      <c r="BD798" s="221"/>
      <c r="BE798" s="221"/>
      <c r="BF798" s="221"/>
      <c r="BG798" s="221"/>
      <c r="BH798" s="221"/>
      <c r="BI798" s="221"/>
      <c r="BJ798" s="221"/>
      <c r="BK798" s="221"/>
      <c r="BL798" s="221"/>
      <c r="BM798" s="222">
        <v>1</v>
      </c>
    </row>
    <row r="799" spans="1:65">
      <c r="A799" s="30"/>
      <c r="B799" s="19">
        <v>1</v>
      </c>
      <c r="C799" s="9">
        <v>2</v>
      </c>
      <c r="D799" s="223">
        <v>67.7</v>
      </c>
      <c r="E799" s="220"/>
      <c r="F799" s="221"/>
      <c r="G799" s="221"/>
      <c r="H799" s="221"/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  <c r="AA799" s="221"/>
      <c r="AB799" s="221"/>
      <c r="AC799" s="221"/>
      <c r="AD799" s="221"/>
      <c r="AE799" s="221"/>
      <c r="AF799" s="221"/>
      <c r="AG799" s="221"/>
      <c r="AH799" s="221"/>
      <c r="AI799" s="221"/>
      <c r="AJ799" s="221"/>
      <c r="AK799" s="221"/>
      <c r="AL799" s="221"/>
      <c r="AM799" s="221"/>
      <c r="AN799" s="221"/>
      <c r="AO799" s="221"/>
      <c r="AP799" s="221"/>
      <c r="AQ799" s="221"/>
      <c r="AR799" s="221"/>
      <c r="AS799" s="221"/>
      <c r="AT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G799" s="221"/>
      <c r="BH799" s="221"/>
      <c r="BI799" s="221"/>
      <c r="BJ799" s="221"/>
      <c r="BK799" s="221"/>
      <c r="BL799" s="221"/>
      <c r="BM799" s="222">
        <v>16</v>
      </c>
    </row>
    <row r="800" spans="1:65">
      <c r="A800" s="30"/>
      <c r="B800" s="19">
        <v>1</v>
      </c>
      <c r="C800" s="9">
        <v>3</v>
      </c>
      <c r="D800" s="223">
        <v>63.4</v>
      </c>
      <c r="E800" s="220"/>
      <c r="F800" s="221"/>
      <c r="G800" s="221"/>
      <c r="H800" s="221"/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  <c r="AA800" s="221"/>
      <c r="AB800" s="221"/>
      <c r="AC800" s="221"/>
      <c r="AD800" s="221"/>
      <c r="AE800" s="221"/>
      <c r="AF800" s="221"/>
      <c r="AG800" s="221"/>
      <c r="AH800" s="221"/>
      <c r="AI800" s="221"/>
      <c r="AJ800" s="221"/>
      <c r="AK800" s="221"/>
      <c r="AL800" s="221"/>
      <c r="AM800" s="221"/>
      <c r="AN800" s="221"/>
      <c r="AO800" s="221"/>
      <c r="AP800" s="221"/>
      <c r="AQ800" s="221"/>
      <c r="AR800" s="221"/>
      <c r="AS800" s="221"/>
      <c r="AT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G800" s="221"/>
      <c r="BH800" s="221"/>
      <c r="BI800" s="221"/>
      <c r="BJ800" s="221"/>
      <c r="BK800" s="221"/>
      <c r="BL800" s="221"/>
      <c r="BM800" s="222">
        <v>16</v>
      </c>
    </row>
    <row r="801" spans="1:65">
      <c r="A801" s="30"/>
      <c r="B801" s="19">
        <v>1</v>
      </c>
      <c r="C801" s="9">
        <v>4</v>
      </c>
      <c r="D801" s="223">
        <v>64.599999999999994</v>
      </c>
      <c r="E801" s="220"/>
      <c r="F801" s="221"/>
      <c r="G801" s="221"/>
      <c r="H801" s="221"/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  <c r="AA801" s="221"/>
      <c r="AB801" s="221"/>
      <c r="AC801" s="221"/>
      <c r="AD801" s="221"/>
      <c r="AE801" s="221"/>
      <c r="AF801" s="221"/>
      <c r="AG801" s="221"/>
      <c r="AH801" s="221"/>
      <c r="AI801" s="221"/>
      <c r="AJ801" s="221"/>
      <c r="AK801" s="221"/>
      <c r="AL801" s="221"/>
      <c r="AM801" s="221"/>
      <c r="AN801" s="221"/>
      <c r="AO801" s="221"/>
      <c r="AP801" s="221"/>
      <c r="AQ801" s="221"/>
      <c r="AR801" s="221"/>
      <c r="AS801" s="221"/>
      <c r="AT801" s="221"/>
      <c r="AU801" s="221"/>
      <c r="AV801" s="221"/>
      <c r="AW801" s="221"/>
      <c r="AX801" s="221"/>
      <c r="AY801" s="221"/>
      <c r="AZ801" s="221"/>
      <c r="BA801" s="221"/>
      <c r="BB801" s="221"/>
      <c r="BC801" s="221"/>
      <c r="BD801" s="221"/>
      <c r="BE801" s="221"/>
      <c r="BF801" s="221"/>
      <c r="BG801" s="221"/>
      <c r="BH801" s="221"/>
      <c r="BI801" s="221"/>
      <c r="BJ801" s="221"/>
      <c r="BK801" s="221"/>
      <c r="BL801" s="221"/>
      <c r="BM801" s="222">
        <v>66</v>
      </c>
    </row>
    <row r="802" spans="1:65">
      <c r="A802" s="30"/>
      <c r="B802" s="19">
        <v>1</v>
      </c>
      <c r="C802" s="9">
        <v>5</v>
      </c>
      <c r="D802" s="223">
        <v>66.8</v>
      </c>
      <c r="E802" s="220"/>
      <c r="F802" s="221"/>
      <c r="G802" s="221"/>
      <c r="H802" s="221"/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  <c r="AA802" s="221"/>
      <c r="AB802" s="221"/>
      <c r="AC802" s="221"/>
      <c r="AD802" s="221"/>
      <c r="AE802" s="221"/>
      <c r="AF802" s="221"/>
      <c r="AG802" s="221"/>
      <c r="AH802" s="221"/>
      <c r="AI802" s="221"/>
      <c r="AJ802" s="221"/>
      <c r="AK802" s="221"/>
      <c r="AL802" s="221"/>
      <c r="AM802" s="221"/>
      <c r="AN802" s="221"/>
      <c r="AO802" s="221"/>
      <c r="AP802" s="221"/>
      <c r="AQ802" s="221"/>
      <c r="AR802" s="221"/>
      <c r="AS802" s="221"/>
      <c r="AT802" s="221"/>
      <c r="AU802" s="221"/>
      <c r="AV802" s="221"/>
      <c r="AW802" s="221"/>
      <c r="AX802" s="221"/>
      <c r="AY802" s="221"/>
      <c r="AZ802" s="221"/>
      <c r="BA802" s="221"/>
      <c r="BB802" s="221"/>
      <c r="BC802" s="221"/>
      <c r="BD802" s="221"/>
      <c r="BE802" s="221"/>
      <c r="BF802" s="221"/>
      <c r="BG802" s="221"/>
      <c r="BH802" s="221"/>
      <c r="BI802" s="221"/>
      <c r="BJ802" s="221"/>
      <c r="BK802" s="221"/>
      <c r="BL802" s="221"/>
      <c r="BM802" s="222">
        <v>56</v>
      </c>
    </row>
    <row r="803" spans="1:65">
      <c r="A803" s="30"/>
      <c r="B803" s="19">
        <v>1</v>
      </c>
      <c r="C803" s="9">
        <v>6</v>
      </c>
      <c r="D803" s="223">
        <v>68.599999999999994</v>
      </c>
      <c r="E803" s="220"/>
      <c r="F803" s="221"/>
      <c r="G803" s="221"/>
      <c r="H803" s="221"/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  <c r="AA803" s="221"/>
      <c r="AB803" s="221"/>
      <c r="AC803" s="221"/>
      <c r="AD803" s="221"/>
      <c r="AE803" s="221"/>
      <c r="AF803" s="221"/>
      <c r="AG803" s="221"/>
      <c r="AH803" s="221"/>
      <c r="AI803" s="221"/>
      <c r="AJ803" s="221"/>
      <c r="AK803" s="221"/>
      <c r="AL803" s="221"/>
      <c r="AM803" s="221"/>
      <c r="AN803" s="221"/>
      <c r="AO803" s="221"/>
      <c r="AP803" s="221"/>
      <c r="AQ803" s="221"/>
      <c r="AR803" s="221"/>
      <c r="AS803" s="221"/>
      <c r="AT803" s="221"/>
      <c r="AU803" s="221"/>
      <c r="AV803" s="221"/>
      <c r="AW803" s="221"/>
      <c r="AX803" s="221"/>
      <c r="AY803" s="221"/>
      <c r="AZ803" s="221"/>
      <c r="BA803" s="221"/>
      <c r="BB803" s="221"/>
      <c r="BC803" s="221"/>
      <c r="BD803" s="221"/>
      <c r="BE803" s="221"/>
      <c r="BF803" s="221"/>
      <c r="BG803" s="221"/>
      <c r="BH803" s="221"/>
      <c r="BI803" s="221"/>
      <c r="BJ803" s="221"/>
      <c r="BK803" s="221"/>
      <c r="BL803" s="221"/>
      <c r="BM803" s="226"/>
    </row>
    <row r="804" spans="1:65">
      <c r="A804" s="30"/>
      <c r="B804" s="20" t="s">
        <v>267</v>
      </c>
      <c r="C804" s="12"/>
      <c r="D804" s="227">
        <v>66</v>
      </c>
      <c r="E804" s="220"/>
      <c r="F804" s="221"/>
      <c r="G804" s="221"/>
      <c r="H804" s="221"/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  <c r="AA804" s="221"/>
      <c r="AB804" s="221"/>
      <c r="AC804" s="221"/>
      <c r="AD804" s="221"/>
      <c r="AE804" s="221"/>
      <c r="AF804" s="221"/>
      <c r="AG804" s="221"/>
      <c r="AH804" s="221"/>
      <c r="AI804" s="221"/>
      <c r="AJ804" s="221"/>
      <c r="AK804" s="221"/>
      <c r="AL804" s="221"/>
      <c r="AM804" s="221"/>
      <c r="AN804" s="221"/>
      <c r="AO804" s="221"/>
      <c r="AP804" s="221"/>
      <c r="AQ804" s="221"/>
      <c r="AR804" s="221"/>
      <c r="AS804" s="221"/>
      <c r="AT804" s="221"/>
      <c r="AU804" s="221"/>
      <c r="AV804" s="221"/>
      <c r="AW804" s="221"/>
      <c r="AX804" s="221"/>
      <c r="AY804" s="221"/>
      <c r="AZ804" s="221"/>
      <c r="BA804" s="221"/>
      <c r="BB804" s="221"/>
      <c r="BC804" s="221"/>
      <c r="BD804" s="221"/>
      <c r="BE804" s="221"/>
      <c r="BF804" s="221"/>
      <c r="BG804" s="221"/>
      <c r="BH804" s="221"/>
      <c r="BI804" s="221"/>
      <c r="BJ804" s="221"/>
      <c r="BK804" s="221"/>
      <c r="BL804" s="221"/>
      <c r="BM804" s="226"/>
    </row>
    <row r="805" spans="1:65">
      <c r="A805" s="30"/>
      <c r="B805" s="3" t="s">
        <v>268</v>
      </c>
      <c r="C805" s="29"/>
      <c r="D805" s="223">
        <v>65.849999999999994</v>
      </c>
      <c r="E805" s="220"/>
      <c r="F805" s="221"/>
      <c r="G805" s="221"/>
      <c r="H805" s="221"/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  <c r="AA805" s="221"/>
      <c r="AB805" s="221"/>
      <c r="AC805" s="221"/>
      <c r="AD805" s="221"/>
      <c r="AE805" s="221"/>
      <c r="AF805" s="221"/>
      <c r="AG805" s="221"/>
      <c r="AH805" s="221"/>
      <c r="AI805" s="221"/>
      <c r="AJ805" s="221"/>
      <c r="AK805" s="221"/>
      <c r="AL805" s="221"/>
      <c r="AM805" s="221"/>
      <c r="AN805" s="221"/>
      <c r="AO805" s="221"/>
      <c r="AP805" s="221"/>
      <c r="AQ805" s="221"/>
      <c r="AR805" s="221"/>
      <c r="AS805" s="221"/>
      <c r="AT805" s="221"/>
      <c r="AU805" s="221"/>
      <c r="AV805" s="221"/>
      <c r="AW805" s="221"/>
      <c r="AX805" s="221"/>
      <c r="AY805" s="221"/>
      <c r="AZ805" s="221"/>
      <c r="BA805" s="221"/>
      <c r="BB805" s="221"/>
      <c r="BC805" s="221"/>
      <c r="BD805" s="221"/>
      <c r="BE805" s="221"/>
      <c r="BF805" s="221"/>
      <c r="BG805" s="221"/>
      <c r="BH805" s="221"/>
      <c r="BI805" s="221"/>
      <c r="BJ805" s="221"/>
      <c r="BK805" s="221"/>
      <c r="BL805" s="221"/>
      <c r="BM805" s="226"/>
    </row>
    <row r="806" spans="1:65">
      <c r="A806" s="30"/>
      <c r="B806" s="3" t="s">
        <v>269</v>
      </c>
      <c r="C806" s="29"/>
      <c r="D806" s="223">
        <v>2.0109699152399068</v>
      </c>
      <c r="E806" s="220"/>
      <c r="F806" s="221"/>
      <c r="G806" s="221"/>
      <c r="H806" s="221"/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  <c r="AA806" s="221"/>
      <c r="AB806" s="221"/>
      <c r="AC806" s="221"/>
      <c r="AD806" s="221"/>
      <c r="AE806" s="221"/>
      <c r="AF806" s="221"/>
      <c r="AG806" s="221"/>
      <c r="AH806" s="221"/>
      <c r="AI806" s="221"/>
      <c r="AJ806" s="221"/>
      <c r="AK806" s="221"/>
      <c r="AL806" s="221"/>
      <c r="AM806" s="221"/>
      <c r="AN806" s="221"/>
      <c r="AO806" s="221"/>
      <c r="AP806" s="221"/>
      <c r="AQ806" s="221"/>
      <c r="AR806" s="221"/>
      <c r="AS806" s="221"/>
      <c r="AT806" s="221"/>
      <c r="AU806" s="221"/>
      <c r="AV806" s="221"/>
      <c r="AW806" s="221"/>
      <c r="AX806" s="221"/>
      <c r="AY806" s="221"/>
      <c r="AZ806" s="221"/>
      <c r="BA806" s="221"/>
      <c r="BB806" s="221"/>
      <c r="BC806" s="221"/>
      <c r="BD806" s="221"/>
      <c r="BE806" s="221"/>
      <c r="BF806" s="221"/>
      <c r="BG806" s="221"/>
      <c r="BH806" s="221"/>
      <c r="BI806" s="221"/>
      <c r="BJ806" s="221"/>
      <c r="BK806" s="221"/>
      <c r="BL806" s="221"/>
      <c r="BM806" s="226"/>
    </row>
    <row r="807" spans="1:65">
      <c r="A807" s="30"/>
      <c r="B807" s="3" t="s">
        <v>87</v>
      </c>
      <c r="C807" s="29"/>
      <c r="D807" s="13">
        <v>3.0469241139998587E-2</v>
      </c>
      <c r="E807" s="15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6"/>
    </row>
    <row r="808" spans="1:65">
      <c r="A808" s="30"/>
      <c r="B808" s="3" t="s">
        <v>270</v>
      </c>
      <c r="C808" s="29"/>
      <c r="D808" s="13">
        <v>0</v>
      </c>
      <c r="E808" s="15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6"/>
    </row>
    <row r="809" spans="1:65">
      <c r="A809" s="30"/>
      <c r="B809" s="46" t="s">
        <v>271</v>
      </c>
      <c r="C809" s="47"/>
      <c r="D809" s="45" t="s">
        <v>272</v>
      </c>
      <c r="E809" s="15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6"/>
    </row>
    <row r="810" spans="1:65">
      <c r="B810" s="31"/>
      <c r="C810" s="20"/>
      <c r="D810" s="20"/>
      <c r="BM810" s="56"/>
    </row>
    <row r="811" spans="1:65" ht="15">
      <c r="B811" s="8" t="s">
        <v>745</v>
      </c>
      <c r="BM811" s="28" t="s">
        <v>328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227</v>
      </c>
      <c r="E812" s="15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228</v>
      </c>
      <c r="C813" s="9" t="s">
        <v>228</v>
      </c>
      <c r="D813" s="153" t="s">
        <v>257</v>
      </c>
      <c r="E813" s="15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354</v>
      </c>
      <c r="E814" s="15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/>
      <c r="C815" s="9"/>
      <c r="D815" s="26"/>
      <c r="E815" s="15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8">
        <v>1</v>
      </c>
      <c r="C816" s="14">
        <v>1</v>
      </c>
      <c r="D816" s="233">
        <v>19.3</v>
      </c>
      <c r="E816" s="229"/>
      <c r="F816" s="230"/>
      <c r="G816" s="230"/>
      <c r="H816" s="230"/>
      <c r="I816" s="230"/>
      <c r="J816" s="230"/>
      <c r="K816" s="230"/>
      <c r="L816" s="230"/>
      <c r="M816" s="230"/>
      <c r="N816" s="230"/>
      <c r="O816" s="230"/>
      <c r="P816" s="230"/>
      <c r="Q816" s="230"/>
      <c r="R816" s="230"/>
      <c r="S816" s="230"/>
      <c r="T816" s="230"/>
      <c r="U816" s="230"/>
      <c r="V816" s="230"/>
      <c r="W816" s="230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5">
        <v>1</v>
      </c>
    </row>
    <row r="817" spans="1:65">
      <c r="A817" s="30"/>
      <c r="B817" s="19">
        <v>1</v>
      </c>
      <c r="C817" s="9">
        <v>2</v>
      </c>
      <c r="D817" s="228">
        <v>20</v>
      </c>
      <c r="E817" s="229"/>
      <c r="F817" s="230"/>
      <c r="G817" s="230"/>
      <c r="H817" s="230"/>
      <c r="I817" s="230"/>
      <c r="J817" s="230"/>
      <c r="K817" s="230"/>
      <c r="L817" s="230"/>
      <c r="M817" s="230"/>
      <c r="N817" s="230"/>
      <c r="O817" s="230"/>
      <c r="P817" s="230"/>
      <c r="Q817" s="230"/>
      <c r="R817" s="230"/>
      <c r="S817" s="230"/>
      <c r="T817" s="230"/>
      <c r="U817" s="230"/>
      <c r="V817" s="230"/>
      <c r="W817" s="230"/>
      <c r="X817" s="230"/>
      <c r="Y817" s="230"/>
      <c r="Z817" s="230"/>
      <c r="AA817" s="230"/>
      <c r="AB817" s="230"/>
      <c r="AC817" s="230"/>
      <c r="AD817" s="230"/>
      <c r="AE817" s="230"/>
      <c r="AF817" s="230"/>
      <c r="AG817" s="230"/>
      <c r="AH817" s="230"/>
      <c r="AI817" s="230"/>
      <c r="AJ817" s="230"/>
      <c r="AK817" s="230"/>
      <c r="AL817" s="230"/>
      <c r="AM817" s="230"/>
      <c r="AN817" s="230"/>
      <c r="AO817" s="230"/>
      <c r="AP817" s="230"/>
      <c r="AQ817" s="230"/>
      <c r="AR817" s="230"/>
      <c r="AS817" s="230"/>
      <c r="AT817" s="230"/>
      <c r="AU817" s="230"/>
      <c r="AV817" s="230"/>
      <c r="AW817" s="230"/>
      <c r="AX817" s="230"/>
      <c r="AY817" s="230"/>
      <c r="AZ817" s="230"/>
      <c r="BA817" s="230"/>
      <c r="BB817" s="230"/>
      <c r="BC817" s="230"/>
      <c r="BD817" s="230"/>
      <c r="BE817" s="230"/>
      <c r="BF817" s="230"/>
      <c r="BG817" s="230"/>
      <c r="BH817" s="230"/>
      <c r="BI817" s="230"/>
      <c r="BJ817" s="230"/>
      <c r="BK817" s="230"/>
      <c r="BL817" s="230"/>
      <c r="BM817" s="235">
        <v>34</v>
      </c>
    </row>
    <row r="818" spans="1:65">
      <c r="A818" s="30"/>
      <c r="B818" s="19">
        <v>1</v>
      </c>
      <c r="C818" s="9">
        <v>3</v>
      </c>
      <c r="D818" s="228">
        <v>17.399999999999999</v>
      </c>
      <c r="E818" s="229"/>
      <c r="F818" s="230"/>
      <c r="G818" s="230"/>
      <c r="H818" s="230"/>
      <c r="I818" s="230"/>
      <c r="J818" s="230"/>
      <c r="K818" s="230"/>
      <c r="L818" s="230"/>
      <c r="M818" s="230"/>
      <c r="N818" s="230"/>
      <c r="O818" s="230"/>
      <c r="P818" s="230"/>
      <c r="Q818" s="230"/>
      <c r="R818" s="230"/>
      <c r="S818" s="230"/>
      <c r="T818" s="230"/>
      <c r="U818" s="230"/>
      <c r="V818" s="230"/>
      <c r="W818" s="230"/>
      <c r="X818" s="230"/>
      <c r="Y818" s="230"/>
      <c r="Z818" s="230"/>
      <c r="AA818" s="230"/>
      <c r="AB818" s="230"/>
      <c r="AC818" s="230"/>
      <c r="AD818" s="230"/>
      <c r="AE818" s="230"/>
      <c r="AF818" s="230"/>
      <c r="AG818" s="230"/>
      <c r="AH818" s="230"/>
      <c r="AI818" s="230"/>
      <c r="AJ818" s="230"/>
      <c r="AK818" s="230"/>
      <c r="AL818" s="230"/>
      <c r="AM818" s="230"/>
      <c r="AN818" s="230"/>
      <c r="AO818" s="230"/>
      <c r="AP818" s="230"/>
      <c r="AQ818" s="230"/>
      <c r="AR818" s="230"/>
      <c r="AS818" s="230"/>
      <c r="AT818" s="230"/>
      <c r="AU818" s="230"/>
      <c r="AV818" s="230"/>
      <c r="AW818" s="230"/>
      <c r="AX818" s="230"/>
      <c r="AY818" s="230"/>
      <c r="AZ818" s="230"/>
      <c r="BA818" s="230"/>
      <c r="BB818" s="230"/>
      <c r="BC818" s="230"/>
      <c r="BD818" s="230"/>
      <c r="BE818" s="230"/>
      <c r="BF818" s="230"/>
      <c r="BG818" s="230"/>
      <c r="BH818" s="230"/>
      <c r="BI818" s="230"/>
      <c r="BJ818" s="230"/>
      <c r="BK818" s="230"/>
      <c r="BL818" s="230"/>
      <c r="BM818" s="235">
        <v>16</v>
      </c>
    </row>
    <row r="819" spans="1:65">
      <c r="A819" s="30"/>
      <c r="B819" s="19">
        <v>1</v>
      </c>
      <c r="C819" s="9">
        <v>4</v>
      </c>
      <c r="D819" s="228">
        <v>17.399999999999999</v>
      </c>
      <c r="E819" s="229"/>
      <c r="F819" s="230"/>
      <c r="G819" s="230"/>
      <c r="H819" s="230"/>
      <c r="I819" s="230"/>
      <c r="J819" s="230"/>
      <c r="K819" s="230"/>
      <c r="L819" s="230"/>
      <c r="M819" s="230"/>
      <c r="N819" s="230"/>
      <c r="O819" s="230"/>
      <c r="P819" s="230"/>
      <c r="Q819" s="230"/>
      <c r="R819" s="230"/>
      <c r="S819" s="230"/>
      <c r="T819" s="230"/>
      <c r="U819" s="230"/>
      <c r="V819" s="230"/>
      <c r="W819" s="230"/>
      <c r="X819" s="230"/>
      <c r="Y819" s="230"/>
      <c r="Z819" s="230"/>
      <c r="AA819" s="230"/>
      <c r="AB819" s="230"/>
      <c r="AC819" s="230"/>
      <c r="AD819" s="230"/>
      <c r="AE819" s="230"/>
      <c r="AF819" s="230"/>
      <c r="AG819" s="230"/>
      <c r="AH819" s="230"/>
      <c r="AI819" s="230"/>
      <c r="AJ819" s="230"/>
      <c r="AK819" s="230"/>
      <c r="AL819" s="230"/>
      <c r="AM819" s="230"/>
      <c r="AN819" s="230"/>
      <c r="AO819" s="230"/>
      <c r="AP819" s="230"/>
      <c r="AQ819" s="230"/>
      <c r="AR819" s="230"/>
      <c r="AS819" s="230"/>
      <c r="AT819" s="230"/>
      <c r="AU819" s="230"/>
      <c r="AV819" s="230"/>
      <c r="AW819" s="230"/>
      <c r="AX819" s="230"/>
      <c r="AY819" s="230"/>
      <c r="AZ819" s="230"/>
      <c r="BA819" s="230"/>
      <c r="BB819" s="230"/>
      <c r="BC819" s="230"/>
      <c r="BD819" s="230"/>
      <c r="BE819" s="230"/>
      <c r="BF819" s="230"/>
      <c r="BG819" s="230"/>
      <c r="BH819" s="230"/>
      <c r="BI819" s="230"/>
      <c r="BJ819" s="230"/>
      <c r="BK819" s="230"/>
      <c r="BL819" s="230"/>
      <c r="BM819" s="235">
        <v>18.216666666666701</v>
      </c>
    </row>
    <row r="820" spans="1:65">
      <c r="A820" s="30"/>
      <c r="B820" s="19">
        <v>1</v>
      </c>
      <c r="C820" s="9">
        <v>5</v>
      </c>
      <c r="D820" s="228">
        <v>17.399999999999999</v>
      </c>
      <c r="E820" s="229"/>
      <c r="F820" s="230"/>
      <c r="G820" s="230"/>
      <c r="H820" s="230"/>
      <c r="I820" s="230"/>
      <c r="J820" s="230"/>
      <c r="K820" s="230"/>
      <c r="L820" s="230"/>
      <c r="M820" s="230"/>
      <c r="N820" s="230"/>
      <c r="O820" s="230"/>
      <c r="P820" s="230"/>
      <c r="Q820" s="230"/>
      <c r="R820" s="230"/>
      <c r="S820" s="230"/>
      <c r="T820" s="230"/>
      <c r="U820" s="230"/>
      <c r="V820" s="230"/>
      <c r="W820" s="230"/>
      <c r="X820" s="230"/>
      <c r="Y820" s="230"/>
      <c r="Z820" s="230"/>
      <c r="AA820" s="230"/>
      <c r="AB820" s="230"/>
      <c r="AC820" s="230"/>
      <c r="AD820" s="230"/>
      <c r="AE820" s="230"/>
      <c r="AF820" s="230"/>
      <c r="AG820" s="230"/>
      <c r="AH820" s="230"/>
      <c r="AI820" s="230"/>
      <c r="AJ820" s="230"/>
      <c r="AK820" s="230"/>
      <c r="AL820" s="230"/>
      <c r="AM820" s="230"/>
      <c r="AN820" s="230"/>
      <c r="AO820" s="230"/>
      <c r="AP820" s="230"/>
      <c r="AQ820" s="230"/>
      <c r="AR820" s="230"/>
      <c r="AS820" s="230"/>
      <c r="AT820" s="230"/>
      <c r="AU820" s="230"/>
      <c r="AV820" s="230"/>
      <c r="AW820" s="230"/>
      <c r="AX820" s="230"/>
      <c r="AY820" s="230"/>
      <c r="AZ820" s="230"/>
      <c r="BA820" s="230"/>
      <c r="BB820" s="230"/>
      <c r="BC820" s="230"/>
      <c r="BD820" s="230"/>
      <c r="BE820" s="230"/>
      <c r="BF820" s="230"/>
      <c r="BG820" s="230"/>
      <c r="BH820" s="230"/>
      <c r="BI820" s="230"/>
      <c r="BJ820" s="230"/>
      <c r="BK820" s="230"/>
      <c r="BL820" s="230"/>
      <c r="BM820" s="235">
        <v>57</v>
      </c>
    </row>
    <row r="821" spans="1:65">
      <c r="A821" s="30"/>
      <c r="B821" s="19">
        <v>1</v>
      </c>
      <c r="C821" s="9">
        <v>6</v>
      </c>
      <c r="D821" s="228">
        <v>17.8</v>
      </c>
      <c r="E821" s="229"/>
      <c r="F821" s="230"/>
      <c r="G821" s="230"/>
      <c r="H821" s="230"/>
      <c r="I821" s="230"/>
      <c r="J821" s="230"/>
      <c r="K821" s="230"/>
      <c r="L821" s="230"/>
      <c r="M821" s="230"/>
      <c r="N821" s="230"/>
      <c r="O821" s="230"/>
      <c r="P821" s="230"/>
      <c r="Q821" s="230"/>
      <c r="R821" s="230"/>
      <c r="S821" s="230"/>
      <c r="T821" s="230"/>
      <c r="U821" s="230"/>
      <c r="V821" s="230"/>
      <c r="W821" s="230"/>
      <c r="X821" s="230"/>
      <c r="Y821" s="230"/>
      <c r="Z821" s="230"/>
      <c r="AA821" s="230"/>
      <c r="AB821" s="230"/>
      <c r="AC821" s="230"/>
      <c r="AD821" s="230"/>
      <c r="AE821" s="230"/>
      <c r="AF821" s="230"/>
      <c r="AG821" s="230"/>
      <c r="AH821" s="230"/>
      <c r="AI821" s="230"/>
      <c r="AJ821" s="230"/>
      <c r="AK821" s="230"/>
      <c r="AL821" s="230"/>
      <c r="AM821" s="230"/>
      <c r="AN821" s="230"/>
      <c r="AO821" s="230"/>
      <c r="AP821" s="230"/>
      <c r="AQ821" s="230"/>
      <c r="AR821" s="230"/>
      <c r="AS821" s="230"/>
      <c r="AT821" s="230"/>
      <c r="AU821" s="230"/>
      <c r="AV821" s="230"/>
      <c r="AW821" s="230"/>
      <c r="AX821" s="230"/>
      <c r="AY821" s="230"/>
      <c r="AZ821" s="230"/>
      <c r="BA821" s="230"/>
      <c r="BB821" s="230"/>
      <c r="BC821" s="230"/>
      <c r="BD821" s="230"/>
      <c r="BE821" s="230"/>
      <c r="BF821" s="230"/>
      <c r="BG821" s="230"/>
      <c r="BH821" s="230"/>
      <c r="BI821" s="230"/>
      <c r="BJ821" s="230"/>
      <c r="BK821" s="230"/>
      <c r="BL821" s="230"/>
      <c r="BM821" s="231"/>
    </row>
    <row r="822" spans="1:65">
      <c r="A822" s="30"/>
      <c r="B822" s="20" t="s">
        <v>267</v>
      </c>
      <c r="C822" s="12"/>
      <c r="D822" s="238">
        <v>18.216666666666665</v>
      </c>
      <c r="E822" s="229"/>
      <c r="F822" s="230"/>
      <c r="G822" s="230"/>
      <c r="H822" s="230"/>
      <c r="I822" s="230"/>
      <c r="J822" s="230"/>
      <c r="K822" s="230"/>
      <c r="L822" s="230"/>
      <c r="M822" s="230"/>
      <c r="N822" s="230"/>
      <c r="O822" s="230"/>
      <c r="P822" s="230"/>
      <c r="Q822" s="230"/>
      <c r="R822" s="230"/>
      <c r="S822" s="230"/>
      <c r="T822" s="230"/>
      <c r="U822" s="230"/>
      <c r="V822" s="230"/>
      <c r="W822" s="230"/>
      <c r="X822" s="230"/>
      <c r="Y822" s="230"/>
      <c r="Z822" s="230"/>
      <c r="AA822" s="230"/>
      <c r="AB822" s="230"/>
      <c r="AC822" s="230"/>
      <c r="AD822" s="230"/>
      <c r="AE822" s="230"/>
      <c r="AF822" s="230"/>
      <c r="AG822" s="230"/>
      <c r="AH822" s="230"/>
      <c r="AI822" s="230"/>
      <c r="AJ822" s="230"/>
      <c r="AK822" s="230"/>
      <c r="AL822" s="230"/>
      <c r="AM822" s="230"/>
      <c r="AN822" s="230"/>
      <c r="AO822" s="230"/>
      <c r="AP822" s="230"/>
      <c r="AQ822" s="230"/>
      <c r="AR822" s="230"/>
      <c r="AS822" s="230"/>
      <c r="AT822" s="230"/>
      <c r="AU822" s="230"/>
      <c r="AV822" s="230"/>
      <c r="AW822" s="230"/>
      <c r="AX822" s="230"/>
      <c r="AY822" s="230"/>
      <c r="AZ822" s="230"/>
      <c r="BA822" s="230"/>
      <c r="BB822" s="230"/>
      <c r="BC822" s="230"/>
      <c r="BD822" s="230"/>
      <c r="BE822" s="230"/>
      <c r="BF822" s="230"/>
      <c r="BG822" s="230"/>
      <c r="BH822" s="230"/>
      <c r="BI822" s="230"/>
      <c r="BJ822" s="230"/>
      <c r="BK822" s="230"/>
      <c r="BL822" s="230"/>
      <c r="BM822" s="231"/>
    </row>
    <row r="823" spans="1:65">
      <c r="A823" s="30"/>
      <c r="B823" s="3" t="s">
        <v>268</v>
      </c>
      <c r="C823" s="29"/>
      <c r="D823" s="228">
        <v>17.600000000000001</v>
      </c>
      <c r="E823" s="229"/>
      <c r="F823" s="230"/>
      <c r="G823" s="230"/>
      <c r="H823" s="230"/>
      <c r="I823" s="230"/>
      <c r="J823" s="230"/>
      <c r="K823" s="230"/>
      <c r="L823" s="230"/>
      <c r="M823" s="230"/>
      <c r="N823" s="230"/>
      <c r="O823" s="230"/>
      <c r="P823" s="230"/>
      <c r="Q823" s="230"/>
      <c r="R823" s="230"/>
      <c r="S823" s="230"/>
      <c r="T823" s="230"/>
      <c r="U823" s="230"/>
      <c r="V823" s="230"/>
      <c r="W823" s="230"/>
      <c r="X823" s="230"/>
      <c r="Y823" s="230"/>
      <c r="Z823" s="230"/>
      <c r="AA823" s="230"/>
      <c r="AB823" s="230"/>
      <c r="AC823" s="230"/>
      <c r="AD823" s="230"/>
      <c r="AE823" s="230"/>
      <c r="AF823" s="230"/>
      <c r="AG823" s="230"/>
      <c r="AH823" s="230"/>
      <c r="AI823" s="230"/>
      <c r="AJ823" s="230"/>
      <c r="AK823" s="230"/>
      <c r="AL823" s="230"/>
      <c r="AM823" s="230"/>
      <c r="AN823" s="230"/>
      <c r="AO823" s="230"/>
      <c r="AP823" s="230"/>
      <c r="AQ823" s="230"/>
      <c r="AR823" s="230"/>
      <c r="AS823" s="230"/>
      <c r="AT823" s="230"/>
      <c r="AU823" s="230"/>
      <c r="AV823" s="230"/>
      <c r="AW823" s="230"/>
      <c r="AX823" s="230"/>
      <c r="AY823" s="230"/>
      <c r="AZ823" s="230"/>
      <c r="BA823" s="230"/>
      <c r="BB823" s="230"/>
      <c r="BC823" s="230"/>
      <c r="BD823" s="230"/>
      <c r="BE823" s="230"/>
      <c r="BF823" s="230"/>
      <c r="BG823" s="230"/>
      <c r="BH823" s="230"/>
      <c r="BI823" s="230"/>
      <c r="BJ823" s="230"/>
      <c r="BK823" s="230"/>
      <c r="BL823" s="230"/>
      <c r="BM823" s="231"/>
    </row>
    <row r="824" spans="1:65">
      <c r="A824" s="30"/>
      <c r="B824" s="3" t="s">
        <v>269</v>
      </c>
      <c r="C824" s="29"/>
      <c r="D824" s="228">
        <v>1.1426577206962145</v>
      </c>
      <c r="E824" s="229"/>
      <c r="F824" s="230"/>
      <c r="G824" s="230"/>
      <c r="H824" s="230"/>
      <c r="I824" s="230"/>
      <c r="J824" s="230"/>
      <c r="K824" s="230"/>
      <c r="L824" s="230"/>
      <c r="M824" s="230"/>
      <c r="N824" s="230"/>
      <c r="O824" s="230"/>
      <c r="P824" s="230"/>
      <c r="Q824" s="230"/>
      <c r="R824" s="230"/>
      <c r="S824" s="230"/>
      <c r="T824" s="230"/>
      <c r="U824" s="230"/>
      <c r="V824" s="230"/>
      <c r="W824" s="230"/>
      <c r="X824" s="230"/>
      <c r="Y824" s="230"/>
      <c r="Z824" s="230"/>
      <c r="AA824" s="230"/>
      <c r="AB824" s="230"/>
      <c r="AC824" s="230"/>
      <c r="AD824" s="230"/>
      <c r="AE824" s="230"/>
      <c r="AF824" s="230"/>
      <c r="AG824" s="230"/>
      <c r="AH824" s="230"/>
      <c r="AI824" s="230"/>
      <c r="AJ824" s="230"/>
      <c r="AK824" s="230"/>
      <c r="AL824" s="230"/>
      <c r="AM824" s="230"/>
      <c r="AN824" s="230"/>
      <c r="AO824" s="230"/>
      <c r="AP824" s="230"/>
      <c r="AQ824" s="230"/>
      <c r="AR824" s="230"/>
      <c r="AS824" s="230"/>
      <c r="AT824" s="230"/>
      <c r="AU824" s="230"/>
      <c r="AV824" s="230"/>
      <c r="AW824" s="230"/>
      <c r="AX824" s="230"/>
      <c r="AY824" s="230"/>
      <c r="AZ824" s="230"/>
      <c r="BA824" s="230"/>
      <c r="BB824" s="230"/>
      <c r="BC824" s="230"/>
      <c r="BD824" s="230"/>
      <c r="BE824" s="230"/>
      <c r="BF824" s="230"/>
      <c r="BG824" s="230"/>
      <c r="BH824" s="230"/>
      <c r="BI824" s="230"/>
      <c r="BJ824" s="230"/>
      <c r="BK824" s="230"/>
      <c r="BL824" s="230"/>
      <c r="BM824" s="231"/>
    </row>
    <row r="825" spans="1:65">
      <c r="A825" s="30"/>
      <c r="B825" s="3" t="s">
        <v>87</v>
      </c>
      <c r="C825" s="29"/>
      <c r="D825" s="13">
        <v>6.2725949900981584E-2</v>
      </c>
      <c r="E825" s="15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6"/>
    </row>
    <row r="826" spans="1:65">
      <c r="A826" s="30"/>
      <c r="B826" s="3" t="s">
        <v>270</v>
      </c>
      <c r="C826" s="29"/>
      <c r="D826" s="13">
        <v>-1.9984014443252818E-15</v>
      </c>
      <c r="E826" s="15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6"/>
    </row>
    <row r="827" spans="1:65">
      <c r="A827" s="30"/>
      <c r="B827" s="46" t="s">
        <v>271</v>
      </c>
      <c r="C827" s="47"/>
      <c r="D827" s="45" t="s">
        <v>272</v>
      </c>
      <c r="E827" s="15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6"/>
    </row>
    <row r="828" spans="1:65">
      <c r="B828" s="31"/>
      <c r="C828" s="20"/>
      <c r="D828" s="20"/>
      <c r="BM828" s="56"/>
    </row>
    <row r="829" spans="1:65" ht="15">
      <c r="B829" s="8" t="s">
        <v>746</v>
      </c>
      <c r="BM829" s="28" t="s">
        <v>328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227</v>
      </c>
      <c r="E830" s="15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228</v>
      </c>
      <c r="C831" s="9" t="s">
        <v>228</v>
      </c>
      <c r="D831" s="153" t="s">
        <v>257</v>
      </c>
      <c r="E831" s="15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354</v>
      </c>
      <c r="E832" s="15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33">
        <v>13.5</v>
      </c>
      <c r="E834" s="229"/>
      <c r="F834" s="230"/>
      <c r="G834" s="230"/>
      <c r="H834" s="230"/>
      <c r="I834" s="230"/>
      <c r="J834" s="230"/>
      <c r="K834" s="230"/>
      <c r="L834" s="230"/>
      <c r="M834" s="230"/>
      <c r="N834" s="230"/>
      <c r="O834" s="230"/>
      <c r="P834" s="230"/>
      <c r="Q834" s="230"/>
      <c r="R834" s="230"/>
      <c r="S834" s="230"/>
      <c r="T834" s="230"/>
      <c r="U834" s="230"/>
      <c r="V834" s="230"/>
      <c r="W834" s="230"/>
      <c r="X834" s="230"/>
      <c r="Y834" s="230"/>
      <c r="Z834" s="230"/>
      <c r="AA834" s="230"/>
      <c r="AB834" s="230"/>
      <c r="AC834" s="230"/>
      <c r="AD834" s="230"/>
      <c r="AE834" s="230"/>
      <c r="AF834" s="230"/>
      <c r="AG834" s="230"/>
      <c r="AH834" s="230"/>
      <c r="AI834" s="230"/>
      <c r="AJ834" s="230"/>
      <c r="AK834" s="230"/>
      <c r="AL834" s="230"/>
      <c r="AM834" s="230"/>
      <c r="AN834" s="230"/>
      <c r="AO834" s="230"/>
      <c r="AP834" s="230"/>
      <c r="AQ834" s="230"/>
      <c r="AR834" s="230"/>
      <c r="AS834" s="230"/>
      <c r="AT834" s="230"/>
      <c r="AU834" s="230"/>
      <c r="AV834" s="230"/>
      <c r="AW834" s="230"/>
      <c r="AX834" s="230"/>
      <c r="AY834" s="230"/>
      <c r="AZ834" s="230"/>
      <c r="BA834" s="230"/>
      <c r="BB834" s="230"/>
      <c r="BC834" s="230"/>
      <c r="BD834" s="230"/>
      <c r="BE834" s="230"/>
      <c r="BF834" s="230"/>
      <c r="BG834" s="230"/>
      <c r="BH834" s="230"/>
      <c r="BI834" s="230"/>
      <c r="BJ834" s="230"/>
      <c r="BK834" s="230"/>
      <c r="BL834" s="230"/>
      <c r="BM834" s="235">
        <v>1</v>
      </c>
    </row>
    <row r="835" spans="1:65">
      <c r="A835" s="30"/>
      <c r="B835" s="19">
        <v>1</v>
      </c>
      <c r="C835" s="9">
        <v>2</v>
      </c>
      <c r="D835" s="228">
        <v>14.3</v>
      </c>
      <c r="E835" s="229"/>
      <c r="F835" s="230"/>
      <c r="G835" s="230"/>
      <c r="H835" s="230"/>
      <c r="I835" s="230"/>
      <c r="J835" s="230"/>
      <c r="K835" s="230"/>
      <c r="L835" s="230"/>
      <c r="M835" s="230"/>
      <c r="N835" s="230"/>
      <c r="O835" s="230"/>
      <c r="P835" s="230"/>
      <c r="Q835" s="230"/>
      <c r="R835" s="230"/>
      <c r="S835" s="230"/>
      <c r="T835" s="230"/>
      <c r="U835" s="230"/>
      <c r="V835" s="230"/>
      <c r="W835" s="230"/>
      <c r="X835" s="230"/>
      <c r="Y835" s="230"/>
      <c r="Z835" s="230"/>
      <c r="AA835" s="230"/>
      <c r="AB835" s="230"/>
      <c r="AC835" s="230"/>
      <c r="AD835" s="230"/>
      <c r="AE835" s="230"/>
      <c r="AF835" s="230"/>
      <c r="AG835" s="230"/>
      <c r="AH835" s="230"/>
      <c r="AI835" s="230"/>
      <c r="AJ835" s="230"/>
      <c r="AK835" s="230"/>
      <c r="AL835" s="230"/>
      <c r="AM835" s="230"/>
      <c r="AN835" s="230"/>
      <c r="AO835" s="230"/>
      <c r="AP835" s="230"/>
      <c r="AQ835" s="230"/>
      <c r="AR835" s="230"/>
      <c r="AS835" s="230"/>
      <c r="AT835" s="230"/>
      <c r="AU835" s="230"/>
      <c r="AV835" s="230"/>
      <c r="AW835" s="230"/>
      <c r="AX835" s="230"/>
      <c r="AY835" s="230"/>
      <c r="AZ835" s="230"/>
      <c r="BA835" s="230"/>
      <c r="BB835" s="230"/>
      <c r="BC835" s="230"/>
      <c r="BD835" s="230"/>
      <c r="BE835" s="230"/>
      <c r="BF835" s="230"/>
      <c r="BG835" s="230"/>
      <c r="BH835" s="230"/>
      <c r="BI835" s="230"/>
      <c r="BJ835" s="230"/>
      <c r="BK835" s="230"/>
      <c r="BL835" s="230"/>
      <c r="BM835" s="235">
        <v>35</v>
      </c>
    </row>
    <row r="836" spans="1:65">
      <c r="A836" s="30"/>
      <c r="B836" s="19">
        <v>1</v>
      </c>
      <c r="C836" s="9">
        <v>3</v>
      </c>
      <c r="D836" s="228">
        <v>13.5</v>
      </c>
      <c r="E836" s="229"/>
      <c r="F836" s="230"/>
      <c r="G836" s="230"/>
      <c r="H836" s="230"/>
      <c r="I836" s="230"/>
      <c r="J836" s="230"/>
      <c r="K836" s="230"/>
      <c r="L836" s="230"/>
      <c r="M836" s="230"/>
      <c r="N836" s="230"/>
      <c r="O836" s="230"/>
      <c r="P836" s="230"/>
      <c r="Q836" s="230"/>
      <c r="R836" s="230"/>
      <c r="S836" s="230"/>
      <c r="T836" s="230"/>
      <c r="U836" s="230"/>
      <c r="V836" s="230"/>
      <c r="W836" s="230"/>
      <c r="X836" s="230"/>
      <c r="Y836" s="230"/>
      <c r="Z836" s="230"/>
      <c r="AA836" s="230"/>
      <c r="AB836" s="230"/>
      <c r="AC836" s="230"/>
      <c r="AD836" s="230"/>
      <c r="AE836" s="230"/>
      <c r="AF836" s="230"/>
      <c r="AG836" s="230"/>
      <c r="AH836" s="230"/>
      <c r="AI836" s="230"/>
      <c r="AJ836" s="230"/>
      <c r="AK836" s="230"/>
      <c r="AL836" s="230"/>
      <c r="AM836" s="230"/>
      <c r="AN836" s="230"/>
      <c r="AO836" s="230"/>
      <c r="AP836" s="230"/>
      <c r="AQ836" s="230"/>
      <c r="AR836" s="230"/>
      <c r="AS836" s="230"/>
      <c r="AT836" s="230"/>
      <c r="AU836" s="230"/>
      <c r="AV836" s="230"/>
      <c r="AW836" s="230"/>
      <c r="AX836" s="230"/>
      <c r="AY836" s="230"/>
      <c r="AZ836" s="230"/>
      <c r="BA836" s="230"/>
      <c r="BB836" s="230"/>
      <c r="BC836" s="230"/>
      <c r="BD836" s="230"/>
      <c r="BE836" s="230"/>
      <c r="BF836" s="230"/>
      <c r="BG836" s="230"/>
      <c r="BH836" s="230"/>
      <c r="BI836" s="230"/>
      <c r="BJ836" s="230"/>
      <c r="BK836" s="230"/>
      <c r="BL836" s="230"/>
      <c r="BM836" s="235">
        <v>16</v>
      </c>
    </row>
    <row r="837" spans="1:65">
      <c r="A837" s="30"/>
      <c r="B837" s="19">
        <v>1</v>
      </c>
      <c r="C837" s="9">
        <v>4</v>
      </c>
      <c r="D837" s="228">
        <v>13.6</v>
      </c>
      <c r="E837" s="229"/>
      <c r="F837" s="230"/>
      <c r="G837" s="230"/>
      <c r="H837" s="230"/>
      <c r="I837" s="230"/>
      <c r="J837" s="230"/>
      <c r="K837" s="230"/>
      <c r="L837" s="230"/>
      <c r="M837" s="230"/>
      <c r="N837" s="230"/>
      <c r="O837" s="230"/>
      <c r="P837" s="230"/>
      <c r="Q837" s="230"/>
      <c r="R837" s="230"/>
      <c r="S837" s="230"/>
      <c r="T837" s="230"/>
      <c r="U837" s="230"/>
      <c r="V837" s="230"/>
      <c r="W837" s="230"/>
      <c r="X837" s="230"/>
      <c r="Y837" s="230"/>
      <c r="Z837" s="230"/>
      <c r="AA837" s="230"/>
      <c r="AB837" s="230"/>
      <c r="AC837" s="230"/>
      <c r="AD837" s="230"/>
      <c r="AE837" s="230"/>
      <c r="AF837" s="230"/>
      <c r="AG837" s="230"/>
      <c r="AH837" s="230"/>
      <c r="AI837" s="230"/>
      <c r="AJ837" s="230"/>
      <c r="AK837" s="230"/>
      <c r="AL837" s="230"/>
      <c r="AM837" s="230"/>
      <c r="AN837" s="230"/>
      <c r="AO837" s="230"/>
      <c r="AP837" s="230"/>
      <c r="AQ837" s="230"/>
      <c r="AR837" s="230"/>
      <c r="AS837" s="230"/>
      <c r="AT837" s="230"/>
      <c r="AU837" s="230"/>
      <c r="AV837" s="230"/>
      <c r="AW837" s="230"/>
      <c r="AX837" s="230"/>
      <c r="AY837" s="230"/>
      <c r="AZ837" s="230"/>
      <c r="BA837" s="230"/>
      <c r="BB837" s="230"/>
      <c r="BC837" s="230"/>
      <c r="BD837" s="230"/>
      <c r="BE837" s="230"/>
      <c r="BF837" s="230"/>
      <c r="BG837" s="230"/>
      <c r="BH837" s="230"/>
      <c r="BI837" s="230"/>
      <c r="BJ837" s="230"/>
      <c r="BK837" s="230"/>
      <c r="BL837" s="230"/>
      <c r="BM837" s="235">
        <v>13.733333333333301</v>
      </c>
    </row>
    <row r="838" spans="1:65">
      <c r="A838" s="30"/>
      <c r="B838" s="19">
        <v>1</v>
      </c>
      <c r="C838" s="9">
        <v>5</v>
      </c>
      <c r="D838" s="228">
        <v>13.9</v>
      </c>
      <c r="E838" s="229"/>
      <c r="F838" s="230"/>
      <c r="G838" s="230"/>
      <c r="H838" s="230"/>
      <c r="I838" s="230"/>
      <c r="J838" s="230"/>
      <c r="K838" s="230"/>
      <c r="L838" s="230"/>
      <c r="M838" s="230"/>
      <c r="N838" s="230"/>
      <c r="O838" s="230"/>
      <c r="P838" s="230"/>
      <c r="Q838" s="230"/>
      <c r="R838" s="230"/>
      <c r="S838" s="230"/>
      <c r="T838" s="230"/>
      <c r="U838" s="230"/>
      <c r="V838" s="230"/>
      <c r="W838" s="230"/>
      <c r="X838" s="230"/>
      <c r="Y838" s="230"/>
      <c r="Z838" s="230"/>
      <c r="AA838" s="230"/>
      <c r="AB838" s="230"/>
      <c r="AC838" s="230"/>
      <c r="AD838" s="230"/>
      <c r="AE838" s="230"/>
      <c r="AF838" s="230"/>
      <c r="AG838" s="230"/>
      <c r="AH838" s="230"/>
      <c r="AI838" s="230"/>
      <c r="AJ838" s="230"/>
      <c r="AK838" s="230"/>
      <c r="AL838" s="230"/>
      <c r="AM838" s="230"/>
      <c r="AN838" s="230"/>
      <c r="AO838" s="230"/>
      <c r="AP838" s="230"/>
      <c r="AQ838" s="230"/>
      <c r="AR838" s="230"/>
      <c r="AS838" s="230"/>
      <c r="AT838" s="230"/>
      <c r="AU838" s="230"/>
      <c r="AV838" s="230"/>
      <c r="AW838" s="230"/>
      <c r="AX838" s="230"/>
      <c r="AY838" s="230"/>
      <c r="AZ838" s="230"/>
      <c r="BA838" s="230"/>
      <c r="BB838" s="230"/>
      <c r="BC838" s="230"/>
      <c r="BD838" s="230"/>
      <c r="BE838" s="230"/>
      <c r="BF838" s="230"/>
      <c r="BG838" s="230"/>
      <c r="BH838" s="230"/>
      <c r="BI838" s="230"/>
      <c r="BJ838" s="230"/>
      <c r="BK838" s="230"/>
      <c r="BL838" s="230"/>
      <c r="BM838" s="235">
        <v>58</v>
      </c>
    </row>
    <row r="839" spans="1:65">
      <c r="A839" s="30"/>
      <c r="B839" s="19">
        <v>1</v>
      </c>
      <c r="C839" s="9">
        <v>6</v>
      </c>
      <c r="D839" s="228">
        <v>13.6</v>
      </c>
      <c r="E839" s="229"/>
      <c r="F839" s="230"/>
      <c r="G839" s="230"/>
      <c r="H839" s="230"/>
      <c r="I839" s="230"/>
      <c r="J839" s="230"/>
      <c r="K839" s="230"/>
      <c r="L839" s="230"/>
      <c r="M839" s="230"/>
      <c r="N839" s="230"/>
      <c r="O839" s="230"/>
      <c r="P839" s="230"/>
      <c r="Q839" s="230"/>
      <c r="R839" s="230"/>
      <c r="S839" s="230"/>
      <c r="T839" s="230"/>
      <c r="U839" s="230"/>
      <c r="V839" s="230"/>
      <c r="W839" s="230"/>
      <c r="X839" s="230"/>
      <c r="Y839" s="230"/>
      <c r="Z839" s="230"/>
      <c r="AA839" s="230"/>
      <c r="AB839" s="230"/>
      <c r="AC839" s="230"/>
      <c r="AD839" s="230"/>
      <c r="AE839" s="230"/>
      <c r="AF839" s="230"/>
      <c r="AG839" s="230"/>
      <c r="AH839" s="230"/>
      <c r="AI839" s="230"/>
      <c r="AJ839" s="230"/>
      <c r="AK839" s="230"/>
      <c r="AL839" s="230"/>
      <c r="AM839" s="230"/>
      <c r="AN839" s="230"/>
      <c r="AO839" s="230"/>
      <c r="AP839" s="230"/>
      <c r="AQ839" s="230"/>
      <c r="AR839" s="230"/>
      <c r="AS839" s="230"/>
      <c r="AT839" s="230"/>
      <c r="AU839" s="230"/>
      <c r="AV839" s="230"/>
      <c r="AW839" s="230"/>
      <c r="AX839" s="230"/>
      <c r="AY839" s="230"/>
      <c r="AZ839" s="230"/>
      <c r="BA839" s="230"/>
      <c r="BB839" s="230"/>
      <c r="BC839" s="230"/>
      <c r="BD839" s="230"/>
      <c r="BE839" s="230"/>
      <c r="BF839" s="230"/>
      <c r="BG839" s="230"/>
      <c r="BH839" s="230"/>
      <c r="BI839" s="230"/>
      <c r="BJ839" s="230"/>
      <c r="BK839" s="230"/>
      <c r="BL839" s="230"/>
      <c r="BM839" s="231"/>
    </row>
    <row r="840" spans="1:65">
      <c r="A840" s="30"/>
      <c r="B840" s="20" t="s">
        <v>267</v>
      </c>
      <c r="C840" s="12"/>
      <c r="D840" s="238">
        <v>13.733333333333333</v>
      </c>
      <c r="E840" s="229"/>
      <c r="F840" s="230"/>
      <c r="G840" s="230"/>
      <c r="H840" s="230"/>
      <c r="I840" s="230"/>
      <c r="J840" s="230"/>
      <c r="K840" s="230"/>
      <c r="L840" s="230"/>
      <c r="M840" s="230"/>
      <c r="N840" s="230"/>
      <c r="O840" s="230"/>
      <c r="P840" s="230"/>
      <c r="Q840" s="230"/>
      <c r="R840" s="230"/>
      <c r="S840" s="230"/>
      <c r="T840" s="230"/>
      <c r="U840" s="230"/>
      <c r="V840" s="230"/>
      <c r="W840" s="230"/>
      <c r="X840" s="230"/>
      <c r="Y840" s="230"/>
      <c r="Z840" s="230"/>
      <c r="AA840" s="230"/>
      <c r="AB840" s="230"/>
      <c r="AC840" s="230"/>
      <c r="AD840" s="230"/>
      <c r="AE840" s="230"/>
      <c r="AF840" s="230"/>
      <c r="AG840" s="230"/>
      <c r="AH840" s="230"/>
      <c r="AI840" s="230"/>
      <c r="AJ840" s="230"/>
      <c r="AK840" s="230"/>
      <c r="AL840" s="230"/>
      <c r="AM840" s="230"/>
      <c r="AN840" s="230"/>
      <c r="AO840" s="230"/>
      <c r="AP840" s="230"/>
      <c r="AQ840" s="230"/>
      <c r="AR840" s="230"/>
      <c r="AS840" s="230"/>
      <c r="AT840" s="230"/>
      <c r="AU840" s="230"/>
      <c r="AV840" s="230"/>
      <c r="AW840" s="230"/>
      <c r="AX840" s="230"/>
      <c r="AY840" s="230"/>
      <c r="AZ840" s="230"/>
      <c r="BA840" s="230"/>
      <c r="BB840" s="230"/>
      <c r="BC840" s="230"/>
      <c r="BD840" s="230"/>
      <c r="BE840" s="230"/>
      <c r="BF840" s="230"/>
      <c r="BG840" s="230"/>
      <c r="BH840" s="230"/>
      <c r="BI840" s="230"/>
      <c r="BJ840" s="230"/>
      <c r="BK840" s="230"/>
      <c r="BL840" s="230"/>
      <c r="BM840" s="231"/>
    </row>
    <row r="841" spans="1:65">
      <c r="A841" s="30"/>
      <c r="B841" s="3" t="s">
        <v>268</v>
      </c>
      <c r="C841" s="29"/>
      <c r="D841" s="228">
        <v>13.6</v>
      </c>
      <c r="E841" s="229"/>
      <c r="F841" s="230"/>
      <c r="G841" s="230"/>
      <c r="H841" s="230"/>
      <c r="I841" s="230"/>
      <c r="J841" s="230"/>
      <c r="K841" s="230"/>
      <c r="L841" s="230"/>
      <c r="M841" s="230"/>
      <c r="N841" s="230"/>
      <c r="O841" s="230"/>
      <c r="P841" s="230"/>
      <c r="Q841" s="230"/>
      <c r="R841" s="230"/>
      <c r="S841" s="230"/>
      <c r="T841" s="230"/>
      <c r="U841" s="230"/>
      <c r="V841" s="230"/>
      <c r="W841" s="230"/>
      <c r="X841" s="230"/>
      <c r="Y841" s="230"/>
      <c r="Z841" s="230"/>
      <c r="AA841" s="230"/>
      <c r="AB841" s="230"/>
      <c r="AC841" s="230"/>
      <c r="AD841" s="230"/>
      <c r="AE841" s="230"/>
      <c r="AF841" s="230"/>
      <c r="AG841" s="230"/>
      <c r="AH841" s="230"/>
      <c r="AI841" s="230"/>
      <c r="AJ841" s="230"/>
      <c r="AK841" s="230"/>
      <c r="AL841" s="230"/>
      <c r="AM841" s="230"/>
      <c r="AN841" s="230"/>
      <c r="AO841" s="230"/>
      <c r="AP841" s="230"/>
      <c r="AQ841" s="230"/>
      <c r="AR841" s="230"/>
      <c r="AS841" s="230"/>
      <c r="AT841" s="230"/>
      <c r="AU841" s="230"/>
      <c r="AV841" s="230"/>
      <c r="AW841" s="230"/>
      <c r="AX841" s="230"/>
      <c r="AY841" s="230"/>
      <c r="AZ841" s="230"/>
      <c r="BA841" s="230"/>
      <c r="BB841" s="230"/>
      <c r="BC841" s="230"/>
      <c r="BD841" s="230"/>
      <c r="BE841" s="230"/>
      <c r="BF841" s="230"/>
      <c r="BG841" s="230"/>
      <c r="BH841" s="230"/>
      <c r="BI841" s="230"/>
      <c r="BJ841" s="230"/>
      <c r="BK841" s="230"/>
      <c r="BL841" s="230"/>
      <c r="BM841" s="231"/>
    </row>
    <row r="842" spans="1:65">
      <c r="A842" s="30"/>
      <c r="B842" s="3" t="s">
        <v>269</v>
      </c>
      <c r="C842" s="29"/>
      <c r="D842" s="228">
        <v>0.31411250638372695</v>
      </c>
      <c r="E842" s="229"/>
      <c r="F842" s="230"/>
      <c r="G842" s="230"/>
      <c r="H842" s="230"/>
      <c r="I842" s="230"/>
      <c r="J842" s="230"/>
      <c r="K842" s="230"/>
      <c r="L842" s="230"/>
      <c r="M842" s="230"/>
      <c r="N842" s="230"/>
      <c r="O842" s="230"/>
      <c r="P842" s="230"/>
      <c r="Q842" s="230"/>
      <c r="R842" s="230"/>
      <c r="S842" s="230"/>
      <c r="T842" s="230"/>
      <c r="U842" s="230"/>
      <c r="V842" s="230"/>
      <c r="W842" s="230"/>
      <c r="X842" s="230"/>
      <c r="Y842" s="230"/>
      <c r="Z842" s="230"/>
      <c r="AA842" s="230"/>
      <c r="AB842" s="230"/>
      <c r="AC842" s="230"/>
      <c r="AD842" s="230"/>
      <c r="AE842" s="230"/>
      <c r="AF842" s="230"/>
      <c r="AG842" s="230"/>
      <c r="AH842" s="230"/>
      <c r="AI842" s="230"/>
      <c r="AJ842" s="230"/>
      <c r="AK842" s="230"/>
      <c r="AL842" s="230"/>
      <c r="AM842" s="230"/>
      <c r="AN842" s="230"/>
      <c r="AO842" s="230"/>
      <c r="AP842" s="230"/>
      <c r="AQ842" s="230"/>
      <c r="AR842" s="230"/>
      <c r="AS842" s="230"/>
      <c r="AT842" s="230"/>
      <c r="AU842" s="230"/>
      <c r="AV842" s="230"/>
      <c r="AW842" s="230"/>
      <c r="AX842" s="230"/>
      <c r="AY842" s="230"/>
      <c r="AZ842" s="230"/>
      <c r="BA842" s="230"/>
      <c r="BB842" s="230"/>
      <c r="BC842" s="230"/>
      <c r="BD842" s="230"/>
      <c r="BE842" s="230"/>
      <c r="BF842" s="230"/>
      <c r="BG842" s="230"/>
      <c r="BH842" s="230"/>
      <c r="BI842" s="230"/>
      <c r="BJ842" s="230"/>
      <c r="BK842" s="230"/>
      <c r="BL842" s="230"/>
      <c r="BM842" s="231"/>
    </row>
    <row r="843" spans="1:65">
      <c r="A843" s="30"/>
      <c r="B843" s="3" t="s">
        <v>87</v>
      </c>
      <c r="C843" s="29"/>
      <c r="D843" s="13">
        <v>2.2872269882310215E-2</v>
      </c>
      <c r="E843" s="15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6"/>
    </row>
    <row r="844" spans="1:65">
      <c r="A844" s="30"/>
      <c r="B844" s="3" t="s">
        <v>270</v>
      </c>
      <c r="C844" s="29"/>
      <c r="D844" s="13">
        <v>2.2204460492503131E-15</v>
      </c>
      <c r="E844" s="15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6"/>
    </row>
    <row r="845" spans="1:65">
      <c r="A845" s="30"/>
      <c r="B845" s="46" t="s">
        <v>271</v>
      </c>
      <c r="C845" s="47"/>
      <c r="D845" s="45" t="s">
        <v>272</v>
      </c>
      <c r="E845" s="15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6"/>
    </row>
    <row r="846" spans="1:65">
      <c r="B846" s="31"/>
      <c r="C846" s="20"/>
      <c r="D846" s="20"/>
      <c r="BM846" s="56"/>
    </row>
    <row r="847" spans="1:65" ht="15">
      <c r="B847" s="8" t="s">
        <v>747</v>
      </c>
      <c r="BM847" s="28" t="s">
        <v>328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227</v>
      </c>
      <c r="E848" s="15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228</v>
      </c>
      <c r="C849" s="9" t="s">
        <v>228</v>
      </c>
      <c r="D849" s="153" t="s">
        <v>257</v>
      </c>
      <c r="E849" s="15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354</v>
      </c>
      <c r="E850" s="15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1">
        <v>1.07</v>
      </c>
      <c r="E852" s="15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1.06</v>
      </c>
      <c r="E853" s="15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36</v>
      </c>
    </row>
    <row r="854" spans="1:65">
      <c r="A854" s="30"/>
      <c r="B854" s="19">
        <v>1</v>
      </c>
      <c r="C854" s="9">
        <v>3</v>
      </c>
      <c r="D854" s="11">
        <v>0.98</v>
      </c>
      <c r="E854" s="15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0.9900000000000001</v>
      </c>
      <c r="E855" s="15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1.0133333333333301</v>
      </c>
    </row>
    <row r="856" spans="1:65">
      <c r="A856" s="30"/>
      <c r="B856" s="19">
        <v>1</v>
      </c>
      <c r="C856" s="9">
        <v>5</v>
      </c>
      <c r="D856" s="11">
        <v>1.01</v>
      </c>
      <c r="E856" s="15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59</v>
      </c>
    </row>
    <row r="857" spans="1:65">
      <c r="A857" s="30"/>
      <c r="B857" s="19">
        <v>1</v>
      </c>
      <c r="C857" s="9">
        <v>6</v>
      </c>
      <c r="D857" s="11">
        <v>0.97000000000000008</v>
      </c>
      <c r="E857" s="15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6"/>
    </row>
    <row r="858" spans="1:65">
      <c r="A858" s="30"/>
      <c r="B858" s="20" t="s">
        <v>267</v>
      </c>
      <c r="C858" s="12"/>
      <c r="D858" s="22">
        <v>1.0133333333333332</v>
      </c>
      <c r="E858" s="15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6"/>
    </row>
    <row r="859" spans="1:65">
      <c r="A859" s="30"/>
      <c r="B859" s="3" t="s">
        <v>268</v>
      </c>
      <c r="C859" s="29"/>
      <c r="D859" s="11">
        <v>1</v>
      </c>
      <c r="E859" s="15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6"/>
    </row>
    <row r="860" spans="1:65">
      <c r="A860" s="30"/>
      <c r="B860" s="3" t="s">
        <v>269</v>
      </c>
      <c r="C860" s="29"/>
      <c r="D860" s="23">
        <v>4.2268979957726292E-2</v>
      </c>
      <c r="E860" s="15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6"/>
    </row>
    <row r="861" spans="1:65">
      <c r="A861" s="30"/>
      <c r="B861" s="3" t="s">
        <v>87</v>
      </c>
      <c r="C861" s="29"/>
      <c r="D861" s="13">
        <v>4.1712809168808845E-2</v>
      </c>
      <c r="E861" s="15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6"/>
    </row>
    <row r="862" spans="1:65">
      <c r="A862" s="30"/>
      <c r="B862" s="3" t="s">
        <v>270</v>
      </c>
      <c r="C862" s="29"/>
      <c r="D862" s="13">
        <v>3.1086244689504383E-15</v>
      </c>
      <c r="E862" s="15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6"/>
    </row>
    <row r="863" spans="1:65">
      <c r="A863" s="30"/>
      <c r="B863" s="46" t="s">
        <v>271</v>
      </c>
      <c r="C863" s="47"/>
      <c r="D863" s="45" t="s">
        <v>272</v>
      </c>
      <c r="E863" s="15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6"/>
    </row>
    <row r="864" spans="1:65">
      <c r="B864" s="31"/>
      <c r="C864" s="20"/>
      <c r="D864" s="20"/>
      <c r="BM864" s="56"/>
    </row>
    <row r="865" spans="1:65" ht="15">
      <c r="B865" s="8" t="s">
        <v>748</v>
      </c>
      <c r="BM865" s="28" t="s">
        <v>328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227</v>
      </c>
      <c r="E866" s="15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228</v>
      </c>
      <c r="C867" s="9" t="s">
        <v>228</v>
      </c>
      <c r="D867" s="153" t="s">
        <v>257</v>
      </c>
      <c r="E867" s="15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354</v>
      </c>
      <c r="E868" s="15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17">
        <v>81</v>
      </c>
      <c r="E870" s="220"/>
      <c r="F870" s="221"/>
      <c r="G870" s="221"/>
      <c r="H870" s="221"/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  <c r="AA870" s="221"/>
      <c r="AB870" s="221"/>
      <c r="AC870" s="221"/>
      <c r="AD870" s="221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2">
        <v>1</v>
      </c>
    </row>
    <row r="871" spans="1:65">
      <c r="A871" s="30"/>
      <c r="B871" s="19">
        <v>1</v>
      </c>
      <c r="C871" s="9">
        <v>2</v>
      </c>
      <c r="D871" s="223">
        <v>83</v>
      </c>
      <c r="E871" s="220"/>
      <c r="F871" s="221"/>
      <c r="G871" s="221"/>
      <c r="H871" s="221"/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  <c r="AA871" s="221"/>
      <c r="AB871" s="221"/>
      <c r="AC871" s="221"/>
      <c r="AD871" s="221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2">
        <v>17</v>
      </c>
    </row>
    <row r="872" spans="1:65">
      <c r="A872" s="30"/>
      <c r="B872" s="19">
        <v>1</v>
      </c>
      <c r="C872" s="9">
        <v>3</v>
      </c>
      <c r="D872" s="223">
        <v>81</v>
      </c>
      <c r="E872" s="220"/>
      <c r="F872" s="221"/>
      <c r="G872" s="221"/>
      <c r="H872" s="221"/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  <c r="AA872" s="221"/>
      <c r="AB872" s="221"/>
      <c r="AC872" s="221"/>
      <c r="AD872" s="221"/>
      <c r="AE872" s="221"/>
      <c r="AF872" s="221"/>
      <c r="AG872" s="221"/>
      <c r="AH872" s="221"/>
      <c r="AI872" s="221"/>
      <c r="AJ872" s="221"/>
      <c r="AK872" s="221"/>
      <c r="AL872" s="221"/>
      <c r="AM872" s="221"/>
      <c r="AN872" s="221"/>
      <c r="AO872" s="221"/>
      <c r="AP872" s="221"/>
      <c r="AQ872" s="221"/>
      <c r="AR872" s="221"/>
      <c r="AS872" s="221"/>
      <c r="AT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G872" s="221"/>
      <c r="BH872" s="221"/>
      <c r="BI872" s="221"/>
      <c r="BJ872" s="221"/>
      <c r="BK872" s="221"/>
      <c r="BL872" s="221"/>
      <c r="BM872" s="222">
        <v>16</v>
      </c>
    </row>
    <row r="873" spans="1:65">
      <c r="A873" s="30"/>
      <c r="B873" s="19">
        <v>1</v>
      </c>
      <c r="C873" s="9">
        <v>4</v>
      </c>
      <c r="D873" s="223">
        <v>82</v>
      </c>
      <c r="E873" s="220"/>
      <c r="F873" s="221"/>
      <c r="G873" s="221"/>
      <c r="H873" s="221"/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  <c r="AA873" s="221"/>
      <c r="AB873" s="221"/>
      <c r="AC873" s="221"/>
      <c r="AD873" s="221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222">
        <v>81.8333333333333</v>
      </c>
    </row>
    <row r="874" spans="1:65">
      <c r="A874" s="30"/>
      <c r="B874" s="19">
        <v>1</v>
      </c>
      <c r="C874" s="9">
        <v>5</v>
      </c>
      <c r="D874" s="223">
        <v>83</v>
      </c>
      <c r="E874" s="220"/>
      <c r="F874" s="221"/>
      <c r="G874" s="221"/>
      <c r="H874" s="221"/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  <c r="AA874" s="221"/>
      <c r="AB874" s="221"/>
      <c r="AC874" s="221"/>
      <c r="AD874" s="221"/>
      <c r="AE874" s="221"/>
      <c r="AF874" s="221"/>
      <c r="AG874" s="221"/>
      <c r="AH874" s="221"/>
      <c r="AI874" s="221"/>
      <c r="AJ874" s="221"/>
      <c r="AK874" s="221"/>
      <c r="AL874" s="221"/>
      <c r="AM874" s="221"/>
      <c r="AN874" s="221"/>
      <c r="AO874" s="221"/>
      <c r="AP874" s="221"/>
      <c r="AQ874" s="221"/>
      <c r="AR874" s="221"/>
      <c r="AS874" s="221"/>
      <c r="AT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G874" s="221"/>
      <c r="BH874" s="221"/>
      <c r="BI874" s="221"/>
      <c r="BJ874" s="221"/>
      <c r="BK874" s="221"/>
      <c r="BL874" s="221"/>
      <c r="BM874" s="222">
        <v>60</v>
      </c>
    </row>
    <row r="875" spans="1:65">
      <c r="A875" s="30"/>
      <c r="B875" s="19">
        <v>1</v>
      </c>
      <c r="C875" s="9">
        <v>6</v>
      </c>
      <c r="D875" s="223">
        <v>81</v>
      </c>
      <c r="E875" s="220"/>
      <c r="F875" s="221"/>
      <c r="G875" s="221"/>
      <c r="H875" s="221"/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  <c r="AA875" s="221"/>
      <c r="AB875" s="221"/>
      <c r="AC875" s="221"/>
      <c r="AD875" s="221"/>
      <c r="AE875" s="221"/>
      <c r="AF875" s="221"/>
      <c r="AG875" s="221"/>
      <c r="AH875" s="221"/>
      <c r="AI875" s="221"/>
      <c r="AJ875" s="221"/>
      <c r="AK875" s="221"/>
      <c r="AL875" s="221"/>
      <c r="AM875" s="221"/>
      <c r="AN875" s="221"/>
      <c r="AO875" s="221"/>
      <c r="AP875" s="221"/>
      <c r="AQ875" s="221"/>
      <c r="AR875" s="221"/>
      <c r="AS875" s="221"/>
      <c r="AT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G875" s="221"/>
      <c r="BH875" s="221"/>
      <c r="BI875" s="221"/>
      <c r="BJ875" s="221"/>
      <c r="BK875" s="221"/>
      <c r="BL875" s="221"/>
      <c r="BM875" s="226"/>
    </row>
    <row r="876" spans="1:65">
      <c r="A876" s="30"/>
      <c r="B876" s="20" t="s">
        <v>267</v>
      </c>
      <c r="C876" s="12"/>
      <c r="D876" s="227">
        <v>81.833333333333329</v>
      </c>
      <c r="E876" s="220"/>
      <c r="F876" s="221"/>
      <c r="G876" s="221"/>
      <c r="H876" s="221"/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  <c r="AA876" s="221"/>
      <c r="AB876" s="221"/>
      <c r="AC876" s="221"/>
      <c r="AD876" s="221"/>
      <c r="AE876" s="221"/>
      <c r="AF876" s="221"/>
      <c r="AG876" s="221"/>
      <c r="AH876" s="221"/>
      <c r="AI876" s="221"/>
      <c r="AJ876" s="221"/>
      <c r="AK876" s="221"/>
      <c r="AL876" s="221"/>
      <c r="AM876" s="221"/>
      <c r="AN876" s="221"/>
      <c r="AO876" s="221"/>
      <c r="AP876" s="221"/>
      <c r="AQ876" s="221"/>
      <c r="AR876" s="221"/>
      <c r="AS876" s="221"/>
      <c r="AT876" s="221"/>
      <c r="AU876" s="221"/>
      <c r="AV876" s="221"/>
      <c r="AW876" s="221"/>
      <c r="AX876" s="221"/>
      <c r="AY876" s="221"/>
      <c r="AZ876" s="221"/>
      <c r="BA876" s="221"/>
      <c r="BB876" s="221"/>
      <c r="BC876" s="221"/>
      <c r="BD876" s="221"/>
      <c r="BE876" s="221"/>
      <c r="BF876" s="221"/>
      <c r="BG876" s="221"/>
      <c r="BH876" s="221"/>
      <c r="BI876" s="221"/>
      <c r="BJ876" s="221"/>
      <c r="BK876" s="221"/>
      <c r="BL876" s="221"/>
      <c r="BM876" s="226"/>
    </row>
    <row r="877" spans="1:65">
      <c r="A877" s="30"/>
      <c r="B877" s="3" t="s">
        <v>268</v>
      </c>
      <c r="C877" s="29"/>
      <c r="D877" s="223">
        <v>81.5</v>
      </c>
      <c r="E877" s="220"/>
      <c r="F877" s="221"/>
      <c r="G877" s="221"/>
      <c r="H877" s="221"/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  <c r="AA877" s="221"/>
      <c r="AB877" s="221"/>
      <c r="AC877" s="221"/>
      <c r="AD877" s="221"/>
      <c r="AE877" s="221"/>
      <c r="AF877" s="221"/>
      <c r="AG877" s="221"/>
      <c r="AH877" s="221"/>
      <c r="AI877" s="221"/>
      <c r="AJ877" s="221"/>
      <c r="AK877" s="221"/>
      <c r="AL877" s="221"/>
      <c r="AM877" s="221"/>
      <c r="AN877" s="221"/>
      <c r="AO877" s="221"/>
      <c r="AP877" s="221"/>
      <c r="AQ877" s="221"/>
      <c r="AR877" s="221"/>
      <c r="AS877" s="221"/>
      <c r="AT877" s="221"/>
      <c r="AU877" s="221"/>
      <c r="AV877" s="221"/>
      <c r="AW877" s="221"/>
      <c r="AX877" s="221"/>
      <c r="AY877" s="221"/>
      <c r="AZ877" s="221"/>
      <c r="BA877" s="221"/>
      <c r="BB877" s="221"/>
      <c r="BC877" s="221"/>
      <c r="BD877" s="221"/>
      <c r="BE877" s="221"/>
      <c r="BF877" s="221"/>
      <c r="BG877" s="221"/>
      <c r="BH877" s="221"/>
      <c r="BI877" s="221"/>
      <c r="BJ877" s="221"/>
      <c r="BK877" s="221"/>
      <c r="BL877" s="221"/>
      <c r="BM877" s="226"/>
    </row>
    <row r="878" spans="1:65">
      <c r="A878" s="30"/>
      <c r="B878" s="3" t="s">
        <v>269</v>
      </c>
      <c r="C878" s="29"/>
      <c r="D878" s="223">
        <v>0.98319208025017513</v>
      </c>
      <c r="E878" s="220"/>
      <c r="F878" s="221"/>
      <c r="G878" s="221"/>
      <c r="H878" s="221"/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  <c r="AA878" s="221"/>
      <c r="AB878" s="221"/>
      <c r="AC878" s="221"/>
      <c r="AD878" s="221"/>
      <c r="AE878" s="221"/>
      <c r="AF878" s="221"/>
      <c r="AG878" s="221"/>
      <c r="AH878" s="221"/>
      <c r="AI878" s="221"/>
      <c r="AJ878" s="221"/>
      <c r="AK878" s="221"/>
      <c r="AL878" s="221"/>
      <c r="AM878" s="221"/>
      <c r="AN878" s="221"/>
      <c r="AO878" s="221"/>
      <c r="AP878" s="221"/>
      <c r="AQ878" s="221"/>
      <c r="AR878" s="221"/>
      <c r="AS878" s="221"/>
      <c r="AT878" s="221"/>
      <c r="AU878" s="221"/>
      <c r="AV878" s="221"/>
      <c r="AW878" s="221"/>
      <c r="AX878" s="221"/>
      <c r="AY878" s="221"/>
      <c r="AZ878" s="221"/>
      <c r="BA878" s="221"/>
      <c r="BB878" s="221"/>
      <c r="BC878" s="221"/>
      <c r="BD878" s="221"/>
      <c r="BE878" s="221"/>
      <c r="BF878" s="221"/>
      <c r="BG878" s="221"/>
      <c r="BH878" s="221"/>
      <c r="BI878" s="221"/>
      <c r="BJ878" s="221"/>
      <c r="BK878" s="221"/>
      <c r="BL878" s="221"/>
      <c r="BM878" s="226"/>
    </row>
    <row r="879" spans="1:65">
      <c r="A879" s="30"/>
      <c r="B879" s="3" t="s">
        <v>87</v>
      </c>
      <c r="C879" s="29"/>
      <c r="D879" s="13">
        <v>1.2014567172099901E-2</v>
      </c>
      <c r="E879" s="15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6"/>
    </row>
    <row r="880" spans="1:65">
      <c r="A880" s="30"/>
      <c r="B880" s="3" t="s">
        <v>270</v>
      </c>
      <c r="C880" s="29"/>
      <c r="D880" s="13">
        <v>4.4408920985006262E-16</v>
      </c>
      <c r="E880" s="15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6"/>
    </row>
    <row r="881" spans="1:65">
      <c r="A881" s="30"/>
      <c r="B881" s="46" t="s">
        <v>271</v>
      </c>
      <c r="C881" s="47"/>
      <c r="D881" s="45" t="s">
        <v>272</v>
      </c>
      <c r="E881" s="15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6"/>
    </row>
    <row r="882" spans="1:65">
      <c r="B882" s="31"/>
      <c r="C882" s="20"/>
      <c r="D882" s="20"/>
      <c r="BM882" s="56"/>
    </row>
    <row r="883" spans="1:65" ht="15">
      <c r="B883" s="8" t="s">
        <v>749</v>
      </c>
      <c r="BM883" s="28" t="s">
        <v>328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227</v>
      </c>
      <c r="E884" s="15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228</v>
      </c>
      <c r="C885" s="9" t="s">
        <v>228</v>
      </c>
      <c r="D885" s="153" t="s">
        <v>257</v>
      </c>
      <c r="E885" s="15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355</v>
      </c>
      <c r="E886" s="15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17">
        <v>56</v>
      </c>
      <c r="E888" s="220"/>
      <c r="F888" s="221"/>
      <c r="G888" s="221"/>
      <c r="H888" s="221"/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  <c r="AA888" s="221"/>
      <c r="AB888" s="221"/>
      <c r="AC888" s="221"/>
      <c r="AD888" s="221"/>
      <c r="AE888" s="221"/>
      <c r="AF888" s="221"/>
      <c r="AG888" s="221"/>
      <c r="AH888" s="221"/>
      <c r="AI888" s="221"/>
      <c r="AJ888" s="221"/>
      <c r="AK888" s="221"/>
      <c r="AL888" s="221"/>
      <c r="AM888" s="221"/>
      <c r="AN888" s="221"/>
      <c r="AO888" s="221"/>
      <c r="AP888" s="221"/>
      <c r="AQ888" s="221"/>
      <c r="AR888" s="221"/>
      <c r="AS888" s="221"/>
      <c r="AT888" s="221"/>
      <c r="AU888" s="221"/>
      <c r="AV888" s="221"/>
      <c r="AW888" s="221"/>
      <c r="AX888" s="221"/>
      <c r="AY888" s="221"/>
      <c r="AZ888" s="221"/>
      <c r="BA888" s="221"/>
      <c r="BB888" s="221"/>
      <c r="BC888" s="221"/>
      <c r="BD888" s="221"/>
      <c r="BE888" s="221"/>
      <c r="BF888" s="221"/>
      <c r="BG888" s="221"/>
      <c r="BH888" s="221"/>
      <c r="BI888" s="221"/>
      <c r="BJ888" s="221"/>
      <c r="BK888" s="221"/>
      <c r="BL888" s="221"/>
      <c r="BM888" s="222">
        <v>1</v>
      </c>
    </row>
    <row r="889" spans="1:65">
      <c r="A889" s="30"/>
      <c r="B889" s="19">
        <v>1</v>
      </c>
      <c r="C889" s="9">
        <v>2</v>
      </c>
      <c r="D889" s="223">
        <v>56</v>
      </c>
      <c r="E889" s="220"/>
      <c r="F889" s="221"/>
      <c r="G889" s="221"/>
      <c r="H889" s="221"/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  <c r="AA889" s="221"/>
      <c r="AB889" s="221"/>
      <c r="AC889" s="221"/>
      <c r="AD889" s="221"/>
      <c r="AE889" s="221"/>
      <c r="AF889" s="221"/>
      <c r="AG889" s="221"/>
      <c r="AH889" s="221"/>
      <c r="AI889" s="221"/>
      <c r="AJ889" s="221"/>
      <c r="AK889" s="221"/>
      <c r="AL889" s="221"/>
      <c r="AM889" s="221"/>
      <c r="AN889" s="221"/>
      <c r="AO889" s="221"/>
      <c r="AP889" s="221"/>
      <c r="AQ889" s="221"/>
      <c r="AR889" s="221"/>
      <c r="AS889" s="221"/>
      <c r="AT889" s="221"/>
      <c r="AU889" s="221"/>
      <c r="AV889" s="221"/>
      <c r="AW889" s="221"/>
      <c r="AX889" s="221"/>
      <c r="AY889" s="221"/>
      <c r="AZ889" s="221"/>
      <c r="BA889" s="221"/>
      <c r="BB889" s="221"/>
      <c r="BC889" s="221"/>
      <c r="BD889" s="221"/>
      <c r="BE889" s="221"/>
      <c r="BF889" s="221"/>
      <c r="BG889" s="221"/>
      <c r="BH889" s="221"/>
      <c r="BI889" s="221"/>
      <c r="BJ889" s="221"/>
      <c r="BK889" s="221"/>
      <c r="BL889" s="221"/>
      <c r="BM889" s="222">
        <v>18</v>
      </c>
    </row>
    <row r="890" spans="1:65">
      <c r="A890" s="30"/>
      <c r="B890" s="19">
        <v>1</v>
      </c>
      <c r="C890" s="9">
        <v>3</v>
      </c>
      <c r="D890" s="223">
        <v>54</v>
      </c>
      <c r="E890" s="220"/>
      <c r="F890" s="221"/>
      <c r="G890" s="221"/>
      <c r="H890" s="221"/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  <c r="AA890" s="221"/>
      <c r="AB890" s="221"/>
      <c r="AC890" s="221"/>
      <c r="AD890" s="221"/>
      <c r="AE890" s="221"/>
      <c r="AF890" s="221"/>
      <c r="AG890" s="221"/>
      <c r="AH890" s="221"/>
      <c r="AI890" s="221"/>
      <c r="AJ890" s="221"/>
      <c r="AK890" s="221"/>
      <c r="AL890" s="221"/>
      <c r="AM890" s="221"/>
      <c r="AN890" s="221"/>
      <c r="AO890" s="221"/>
      <c r="AP890" s="221"/>
      <c r="AQ890" s="221"/>
      <c r="AR890" s="221"/>
      <c r="AS890" s="221"/>
      <c r="AT890" s="221"/>
      <c r="AU890" s="221"/>
      <c r="AV890" s="221"/>
      <c r="AW890" s="221"/>
      <c r="AX890" s="221"/>
      <c r="AY890" s="221"/>
      <c r="AZ890" s="221"/>
      <c r="BA890" s="221"/>
      <c r="BB890" s="221"/>
      <c r="BC890" s="221"/>
      <c r="BD890" s="221"/>
      <c r="BE890" s="221"/>
      <c r="BF890" s="221"/>
      <c r="BG890" s="221"/>
      <c r="BH890" s="221"/>
      <c r="BI890" s="221"/>
      <c r="BJ890" s="221"/>
      <c r="BK890" s="221"/>
      <c r="BL890" s="221"/>
      <c r="BM890" s="222">
        <v>16</v>
      </c>
    </row>
    <row r="891" spans="1:65">
      <c r="A891" s="30"/>
      <c r="B891" s="19">
        <v>1</v>
      </c>
      <c r="C891" s="9">
        <v>4</v>
      </c>
      <c r="D891" s="223">
        <v>54</v>
      </c>
      <c r="E891" s="220"/>
      <c r="F891" s="221"/>
      <c r="G891" s="221"/>
      <c r="H891" s="221"/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  <c r="AA891" s="221"/>
      <c r="AB891" s="221"/>
      <c r="AC891" s="221"/>
      <c r="AD891" s="221"/>
      <c r="AE891" s="221"/>
      <c r="AF891" s="221"/>
      <c r="AG891" s="221"/>
      <c r="AH891" s="221"/>
      <c r="AI891" s="221"/>
      <c r="AJ891" s="221"/>
      <c r="AK891" s="221"/>
      <c r="AL891" s="221"/>
      <c r="AM891" s="221"/>
      <c r="AN891" s="221"/>
      <c r="AO891" s="221"/>
      <c r="AP891" s="221"/>
      <c r="AQ891" s="221"/>
      <c r="AR891" s="221"/>
      <c r="AS891" s="221"/>
      <c r="AT891" s="221"/>
      <c r="AU891" s="221"/>
      <c r="AV891" s="221"/>
      <c r="AW891" s="221"/>
      <c r="AX891" s="221"/>
      <c r="AY891" s="221"/>
      <c r="AZ891" s="221"/>
      <c r="BA891" s="221"/>
      <c r="BB891" s="221"/>
      <c r="BC891" s="221"/>
      <c r="BD891" s="221"/>
      <c r="BE891" s="221"/>
      <c r="BF891" s="221"/>
      <c r="BG891" s="221"/>
      <c r="BH891" s="221"/>
      <c r="BI891" s="221"/>
      <c r="BJ891" s="221"/>
      <c r="BK891" s="221"/>
      <c r="BL891" s="221"/>
      <c r="BM891" s="222">
        <v>55.3333333333333</v>
      </c>
    </row>
    <row r="892" spans="1:65">
      <c r="A892" s="30"/>
      <c r="B892" s="19">
        <v>1</v>
      </c>
      <c r="C892" s="9">
        <v>5</v>
      </c>
      <c r="D892" s="223">
        <v>56</v>
      </c>
      <c r="E892" s="220"/>
      <c r="F892" s="221"/>
      <c r="G892" s="221"/>
      <c r="H892" s="221"/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  <c r="AA892" s="221"/>
      <c r="AB892" s="221"/>
      <c r="AC892" s="221"/>
      <c r="AD892" s="221"/>
      <c r="AE892" s="221"/>
      <c r="AF892" s="221"/>
      <c r="AG892" s="221"/>
      <c r="AH892" s="221"/>
      <c r="AI892" s="221"/>
      <c r="AJ892" s="221"/>
      <c r="AK892" s="221"/>
      <c r="AL892" s="221"/>
      <c r="AM892" s="221"/>
      <c r="AN892" s="221"/>
      <c r="AO892" s="221"/>
      <c r="AP892" s="221"/>
      <c r="AQ892" s="221"/>
      <c r="AR892" s="221"/>
      <c r="AS892" s="221"/>
      <c r="AT892" s="221"/>
      <c r="AU892" s="221"/>
      <c r="AV892" s="221"/>
      <c r="AW892" s="221"/>
      <c r="AX892" s="221"/>
      <c r="AY892" s="221"/>
      <c r="AZ892" s="221"/>
      <c r="BA892" s="221"/>
      <c r="BB892" s="221"/>
      <c r="BC892" s="221"/>
      <c r="BD892" s="221"/>
      <c r="BE892" s="221"/>
      <c r="BF892" s="221"/>
      <c r="BG892" s="221"/>
      <c r="BH892" s="221"/>
      <c r="BI892" s="221"/>
      <c r="BJ892" s="221"/>
      <c r="BK892" s="221"/>
      <c r="BL892" s="221"/>
      <c r="BM892" s="222">
        <v>61</v>
      </c>
    </row>
    <row r="893" spans="1:65">
      <c r="A893" s="30"/>
      <c r="B893" s="19">
        <v>1</v>
      </c>
      <c r="C893" s="9">
        <v>6</v>
      </c>
      <c r="D893" s="223">
        <v>56</v>
      </c>
      <c r="E893" s="220"/>
      <c r="F893" s="221"/>
      <c r="G893" s="221"/>
      <c r="H893" s="221"/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  <c r="AA893" s="221"/>
      <c r="AB893" s="221"/>
      <c r="AC893" s="221"/>
      <c r="AD893" s="221"/>
      <c r="AE893" s="221"/>
      <c r="AF893" s="221"/>
      <c r="AG893" s="221"/>
      <c r="AH893" s="221"/>
      <c r="AI893" s="221"/>
      <c r="AJ893" s="221"/>
      <c r="AK893" s="221"/>
      <c r="AL893" s="221"/>
      <c r="AM893" s="221"/>
      <c r="AN893" s="221"/>
      <c r="AO893" s="221"/>
      <c r="AP893" s="221"/>
      <c r="AQ893" s="221"/>
      <c r="AR893" s="221"/>
      <c r="AS893" s="221"/>
      <c r="AT893" s="221"/>
      <c r="AU893" s="221"/>
      <c r="AV893" s="221"/>
      <c r="AW893" s="221"/>
      <c r="AX893" s="221"/>
      <c r="AY893" s="221"/>
      <c r="AZ893" s="221"/>
      <c r="BA893" s="221"/>
      <c r="BB893" s="221"/>
      <c r="BC893" s="221"/>
      <c r="BD893" s="221"/>
      <c r="BE893" s="221"/>
      <c r="BF893" s="221"/>
      <c r="BG893" s="221"/>
      <c r="BH893" s="221"/>
      <c r="BI893" s="221"/>
      <c r="BJ893" s="221"/>
      <c r="BK893" s="221"/>
      <c r="BL893" s="221"/>
      <c r="BM893" s="226"/>
    </row>
    <row r="894" spans="1:65">
      <c r="A894" s="30"/>
      <c r="B894" s="20" t="s">
        <v>267</v>
      </c>
      <c r="C894" s="12"/>
      <c r="D894" s="227">
        <v>55.333333333333336</v>
      </c>
      <c r="E894" s="220"/>
      <c r="F894" s="221"/>
      <c r="G894" s="221"/>
      <c r="H894" s="221"/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  <c r="AA894" s="221"/>
      <c r="AB894" s="221"/>
      <c r="AC894" s="221"/>
      <c r="AD894" s="221"/>
      <c r="AE894" s="221"/>
      <c r="AF894" s="221"/>
      <c r="AG894" s="221"/>
      <c r="AH894" s="221"/>
      <c r="AI894" s="221"/>
      <c r="AJ894" s="221"/>
      <c r="AK894" s="221"/>
      <c r="AL894" s="221"/>
      <c r="AM894" s="221"/>
      <c r="AN894" s="221"/>
      <c r="AO894" s="221"/>
      <c r="AP894" s="221"/>
      <c r="AQ894" s="221"/>
      <c r="AR894" s="221"/>
      <c r="AS894" s="221"/>
      <c r="AT894" s="221"/>
      <c r="AU894" s="221"/>
      <c r="AV894" s="221"/>
      <c r="AW894" s="221"/>
      <c r="AX894" s="221"/>
      <c r="AY894" s="221"/>
      <c r="AZ894" s="221"/>
      <c r="BA894" s="221"/>
      <c r="BB894" s="221"/>
      <c r="BC894" s="221"/>
      <c r="BD894" s="221"/>
      <c r="BE894" s="221"/>
      <c r="BF894" s="221"/>
      <c r="BG894" s="221"/>
      <c r="BH894" s="221"/>
      <c r="BI894" s="221"/>
      <c r="BJ894" s="221"/>
      <c r="BK894" s="221"/>
      <c r="BL894" s="221"/>
      <c r="BM894" s="226"/>
    </row>
    <row r="895" spans="1:65">
      <c r="A895" s="30"/>
      <c r="B895" s="3" t="s">
        <v>268</v>
      </c>
      <c r="C895" s="29"/>
      <c r="D895" s="223">
        <v>56</v>
      </c>
      <c r="E895" s="220"/>
      <c r="F895" s="221"/>
      <c r="G895" s="221"/>
      <c r="H895" s="221"/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  <c r="AA895" s="221"/>
      <c r="AB895" s="221"/>
      <c r="AC895" s="221"/>
      <c r="AD895" s="221"/>
      <c r="AE895" s="221"/>
      <c r="AF895" s="221"/>
      <c r="AG895" s="221"/>
      <c r="AH895" s="221"/>
      <c r="AI895" s="221"/>
      <c r="AJ895" s="221"/>
      <c r="AK895" s="221"/>
      <c r="AL895" s="221"/>
      <c r="AM895" s="221"/>
      <c r="AN895" s="221"/>
      <c r="AO895" s="221"/>
      <c r="AP895" s="221"/>
      <c r="AQ895" s="221"/>
      <c r="AR895" s="221"/>
      <c r="AS895" s="221"/>
      <c r="AT895" s="221"/>
      <c r="AU895" s="221"/>
      <c r="AV895" s="221"/>
      <c r="AW895" s="221"/>
      <c r="AX895" s="221"/>
      <c r="AY895" s="221"/>
      <c r="AZ895" s="221"/>
      <c r="BA895" s="221"/>
      <c r="BB895" s="221"/>
      <c r="BC895" s="221"/>
      <c r="BD895" s="221"/>
      <c r="BE895" s="221"/>
      <c r="BF895" s="221"/>
      <c r="BG895" s="221"/>
      <c r="BH895" s="221"/>
      <c r="BI895" s="221"/>
      <c r="BJ895" s="221"/>
      <c r="BK895" s="221"/>
      <c r="BL895" s="221"/>
      <c r="BM895" s="226"/>
    </row>
    <row r="896" spans="1:65">
      <c r="A896" s="30"/>
      <c r="B896" s="3" t="s">
        <v>269</v>
      </c>
      <c r="C896" s="29"/>
      <c r="D896" s="223">
        <v>1.0327955589886444</v>
      </c>
      <c r="E896" s="220"/>
      <c r="F896" s="221"/>
      <c r="G896" s="221"/>
      <c r="H896" s="221"/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  <c r="AA896" s="221"/>
      <c r="AB896" s="221"/>
      <c r="AC896" s="221"/>
      <c r="AD896" s="221"/>
      <c r="AE896" s="221"/>
      <c r="AF896" s="221"/>
      <c r="AG896" s="221"/>
      <c r="AH896" s="221"/>
      <c r="AI896" s="221"/>
      <c r="AJ896" s="221"/>
      <c r="AK896" s="221"/>
      <c r="AL896" s="221"/>
      <c r="AM896" s="221"/>
      <c r="AN896" s="221"/>
      <c r="AO896" s="221"/>
      <c r="AP896" s="221"/>
      <c r="AQ896" s="221"/>
      <c r="AR896" s="221"/>
      <c r="AS896" s="221"/>
      <c r="AT896" s="221"/>
      <c r="AU896" s="221"/>
      <c r="AV896" s="221"/>
      <c r="AW896" s="221"/>
      <c r="AX896" s="221"/>
      <c r="AY896" s="221"/>
      <c r="AZ896" s="221"/>
      <c r="BA896" s="221"/>
      <c r="BB896" s="221"/>
      <c r="BC896" s="221"/>
      <c r="BD896" s="221"/>
      <c r="BE896" s="221"/>
      <c r="BF896" s="221"/>
      <c r="BG896" s="221"/>
      <c r="BH896" s="221"/>
      <c r="BI896" s="221"/>
      <c r="BJ896" s="221"/>
      <c r="BK896" s="221"/>
      <c r="BL896" s="221"/>
      <c r="BM896" s="226"/>
    </row>
    <row r="897" spans="1:65">
      <c r="A897" s="30"/>
      <c r="B897" s="3" t="s">
        <v>87</v>
      </c>
      <c r="C897" s="29"/>
      <c r="D897" s="13">
        <v>1.866497998172249E-2</v>
      </c>
      <c r="E897" s="15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6"/>
    </row>
    <row r="898" spans="1:65">
      <c r="A898" s="30"/>
      <c r="B898" s="3" t="s">
        <v>270</v>
      </c>
      <c r="C898" s="29"/>
      <c r="D898" s="13">
        <v>6.6613381477509392E-16</v>
      </c>
      <c r="E898" s="15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A899" s="30"/>
      <c r="B899" s="46" t="s">
        <v>271</v>
      </c>
      <c r="C899" s="47"/>
      <c r="D899" s="45" t="s">
        <v>272</v>
      </c>
      <c r="E899" s="15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6"/>
    </row>
    <row r="900" spans="1:65">
      <c r="B900" s="31"/>
      <c r="C900" s="20"/>
      <c r="D900" s="20"/>
      <c r="BM900" s="56"/>
    </row>
    <row r="901" spans="1:65">
      <c r="BM901" s="56"/>
    </row>
    <row r="902" spans="1:65">
      <c r="BM902" s="56"/>
    </row>
    <row r="903" spans="1:65">
      <c r="BM903" s="56"/>
    </row>
    <row r="904" spans="1:65">
      <c r="BM904" s="56"/>
    </row>
    <row r="905" spans="1:65">
      <c r="BM905" s="56"/>
    </row>
    <row r="906" spans="1:65">
      <c r="BM906" s="56"/>
    </row>
    <row r="907" spans="1:65">
      <c r="BM907" s="56"/>
    </row>
    <row r="908" spans="1:65">
      <c r="BM908" s="56"/>
    </row>
    <row r="909" spans="1:65">
      <c r="BM909" s="56"/>
    </row>
    <row r="910" spans="1:65">
      <c r="BM910" s="56"/>
    </row>
    <row r="911" spans="1:65">
      <c r="BM911" s="56"/>
    </row>
    <row r="912" spans="1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  <row r="930" spans="65:65">
      <c r="BM930" s="56"/>
    </row>
    <row r="931" spans="65:65">
      <c r="BM931" s="56"/>
    </row>
    <row r="932" spans="65:65">
      <c r="BM932" s="56"/>
    </row>
    <row r="933" spans="65:65">
      <c r="BM933" s="56"/>
    </row>
    <row r="934" spans="65:65">
      <c r="BM934" s="56"/>
    </row>
    <row r="935" spans="65:65">
      <c r="BM935" s="56"/>
    </row>
    <row r="936" spans="65:65">
      <c r="BM936" s="56"/>
    </row>
    <row r="937" spans="65:65">
      <c r="BM937" s="56"/>
    </row>
    <row r="938" spans="65:65">
      <c r="BM938" s="56"/>
    </row>
    <row r="939" spans="65:65">
      <c r="BM939" s="56"/>
    </row>
    <row r="940" spans="65:65">
      <c r="BM940" s="56"/>
    </row>
    <row r="941" spans="65:65">
      <c r="BM941" s="56"/>
    </row>
    <row r="942" spans="65:65">
      <c r="BM942" s="56"/>
    </row>
    <row r="943" spans="65:65">
      <c r="BM943" s="56"/>
    </row>
    <row r="944" spans="65:65">
      <c r="BM944" s="56"/>
    </row>
    <row r="945" spans="65:65">
      <c r="BM945" s="56"/>
    </row>
    <row r="946" spans="65:65">
      <c r="BM946" s="56"/>
    </row>
    <row r="947" spans="65:65">
      <c r="BM947" s="56"/>
    </row>
    <row r="948" spans="65:65">
      <c r="BM948" s="56"/>
    </row>
    <row r="949" spans="65:65">
      <c r="BM949" s="57"/>
    </row>
    <row r="950" spans="65:65">
      <c r="BM950" s="58"/>
    </row>
    <row r="951" spans="65:65">
      <c r="BM951" s="58"/>
    </row>
    <row r="952" spans="65:65">
      <c r="BM952" s="58"/>
    </row>
    <row r="953" spans="65:65">
      <c r="BM953" s="58"/>
    </row>
    <row r="954" spans="65:65">
      <c r="BM954" s="58"/>
    </row>
    <row r="955" spans="65:65">
      <c r="BM955" s="58"/>
    </row>
    <row r="956" spans="65:65">
      <c r="BM956" s="58"/>
    </row>
    <row r="957" spans="65:65">
      <c r="BM957" s="58"/>
    </row>
    <row r="958" spans="65:65">
      <c r="BM958" s="58"/>
    </row>
    <row r="959" spans="65:65">
      <c r="BM959" s="58"/>
    </row>
    <row r="960" spans="65:65">
      <c r="BM960" s="58"/>
    </row>
    <row r="961" spans="65:65">
      <c r="BM961" s="58"/>
    </row>
    <row r="962" spans="65:65">
      <c r="BM962" s="58"/>
    </row>
    <row r="963" spans="65:65">
      <c r="BM963" s="58"/>
    </row>
    <row r="964" spans="65:65">
      <c r="BM964" s="58"/>
    </row>
    <row r="965" spans="65:65">
      <c r="BM965" s="58"/>
    </row>
    <row r="966" spans="65:65">
      <c r="BM966" s="58"/>
    </row>
    <row r="967" spans="65:65">
      <c r="BM967" s="58"/>
    </row>
    <row r="968" spans="65:65">
      <c r="BM968" s="58"/>
    </row>
    <row r="969" spans="65:65">
      <c r="BM969" s="58"/>
    </row>
    <row r="970" spans="65:65">
      <c r="BM970" s="58"/>
    </row>
    <row r="971" spans="65:65">
      <c r="BM971" s="58"/>
    </row>
    <row r="972" spans="65:65">
      <c r="BM972" s="58"/>
    </row>
    <row r="973" spans="65:65">
      <c r="BM973" s="58"/>
    </row>
    <row r="974" spans="65:65">
      <c r="BM974" s="58"/>
    </row>
    <row r="975" spans="65:65">
      <c r="BM975" s="58"/>
    </row>
    <row r="976" spans="65:65">
      <c r="BM976" s="58"/>
    </row>
    <row r="977" spans="65:65">
      <c r="BM977" s="58"/>
    </row>
    <row r="978" spans="65:65">
      <c r="BM978" s="58"/>
    </row>
    <row r="979" spans="65:65">
      <c r="BM979" s="58"/>
    </row>
    <row r="980" spans="65:65">
      <c r="BM980" s="58"/>
    </row>
    <row r="981" spans="65:65">
      <c r="BM981" s="58"/>
    </row>
    <row r="982" spans="65:65">
      <c r="BM982" s="58"/>
    </row>
    <row r="983" spans="65:65">
      <c r="BM983" s="58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754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4" t="s">
        <v>46</v>
      </c>
      <c r="D2" s="165" t="s">
        <v>47</v>
      </c>
      <c r="E2" s="78" t="s">
        <v>2</v>
      </c>
      <c r="F2" s="166" t="s">
        <v>46</v>
      </c>
      <c r="G2" s="79" t="s">
        <v>47</v>
      </c>
      <c r="H2" s="80" t="s">
        <v>2</v>
      </c>
      <c r="I2" s="166" t="s">
        <v>46</v>
      </c>
      <c r="J2" s="79" t="s">
        <v>47</v>
      </c>
      <c r="K2" s="75"/>
    </row>
    <row r="3" spans="1:11" ht="15.75" customHeight="1">
      <c r="A3" s="76"/>
      <c r="B3" s="168" t="s">
        <v>184</v>
      </c>
      <c r="C3" s="167"/>
      <c r="D3" s="169"/>
      <c r="E3" s="167"/>
      <c r="F3" s="167"/>
      <c r="G3" s="170"/>
      <c r="H3" s="167"/>
      <c r="I3" s="167"/>
      <c r="J3" s="171"/>
    </row>
    <row r="4" spans="1:11" ht="15.75" customHeight="1">
      <c r="A4" s="76"/>
      <c r="B4" s="173" t="s">
        <v>49</v>
      </c>
      <c r="C4" s="162" t="s">
        <v>3</v>
      </c>
      <c r="D4" s="36">
        <v>9.6451499999999992</v>
      </c>
      <c r="E4" s="173" t="s">
        <v>53</v>
      </c>
      <c r="F4" s="162" t="s">
        <v>3</v>
      </c>
      <c r="G4" s="172">
        <v>0.133333333333333</v>
      </c>
      <c r="H4" s="174" t="s">
        <v>61</v>
      </c>
      <c r="I4" s="162" t="s">
        <v>3</v>
      </c>
      <c r="J4" s="172">
        <v>0.70277777777777795</v>
      </c>
    </row>
    <row r="5" spans="1:11" ht="15.75" customHeight="1">
      <c r="A5" s="76"/>
      <c r="B5" s="173" t="s">
        <v>82</v>
      </c>
      <c r="C5" s="162" t="s">
        <v>3</v>
      </c>
      <c r="D5" s="36">
        <v>0.26820118509789498</v>
      </c>
      <c r="E5" s="173" t="s">
        <v>59</v>
      </c>
      <c r="F5" s="162" t="s">
        <v>3</v>
      </c>
      <c r="G5" s="175">
        <v>1.5E-3</v>
      </c>
      <c r="H5" s="7" t="s">
        <v>750</v>
      </c>
      <c r="I5" s="162" t="s">
        <v>750</v>
      </c>
      <c r="J5" s="37" t="s">
        <v>750</v>
      </c>
    </row>
    <row r="6" spans="1:11" ht="15.75" customHeight="1">
      <c r="A6" s="76"/>
      <c r="B6" s="168" t="s">
        <v>206</v>
      </c>
      <c r="C6" s="167"/>
      <c r="D6" s="169"/>
      <c r="E6" s="167"/>
      <c r="F6" s="167"/>
      <c r="G6" s="170"/>
      <c r="H6" s="167"/>
      <c r="I6" s="167"/>
      <c r="J6" s="171"/>
    </row>
    <row r="7" spans="1:11" ht="15.75" customHeight="1">
      <c r="A7" s="76"/>
      <c r="B7" s="173" t="s">
        <v>49</v>
      </c>
      <c r="C7" s="162" t="s">
        <v>3</v>
      </c>
      <c r="D7" s="36">
        <v>9.7768704510679107</v>
      </c>
      <c r="E7" s="173" t="s">
        <v>40</v>
      </c>
      <c r="F7" s="162" t="s">
        <v>3</v>
      </c>
      <c r="G7" s="172">
        <v>5.5061721083484398</v>
      </c>
      <c r="H7" s="174" t="s">
        <v>12</v>
      </c>
      <c r="I7" s="162" t="s">
        <v>3</v>
      </c>
      <c r="J7" s="172">
        <v>4.3681221374200101</v>
      </c>
    </row>
    <row r="8" spans="1:11" ht="15.75" customHeight="1">
      <c r="A8" s="76"/>
      <c r="B8" s="173" t="s">
        <v>53</v>
      </c>
      <c r="C8" s="162" t="s">
        <v>3</v>
      </c>
      <c r="D8" s="176">
        <v>1.37380952380952E-2</v>
      </c>
      <c r="E8" s="173" t="s">
        <v>124</v>
      </c>
      <c r="F8" s="162" t="s">
        <v>83</v>
      </c>
      <c r="G8" s="38" t="s">
        <v>104</v>
      </c>
      <c r="H8" s="174" t="s">
        <v>65</v>
      </c>
      <c r="I8" s="162" t="s">
        <v>3</v>
      </c>
      <c r="J8" s="172">
        <v>0.116734558456854</v>
      </c>
    </row>
    <row r="9" spans="1:11" ht="15.75" customHeight="1">
      <c r="A9" s="76"/>
      <c r="B9" s="173" t="s">
        <v>31</v>
      </c>
      <c r="C9" s="162" t="s">
        <v>3</v>
      </c>
      <c r="D9" s="177">
        <v>22.435927875757901</v>
      </c>
      <c r="E9" s="173" t="s">
        <v>59</v>
      </c>
      <c r="F9" s="162" t="s">
        <v>3</v>
      </c>
      <c r="G9" s="175">
        <v>1.1909090909090899E-3</v>
      </c>
      <c r="H9" s="7" t="s">
        <v>750</v>
      </c>
      <c r="I9" s="162" t="s">
        <v>750</v>
      </c>
      <c r="J9" s="37" t="s">
        <v>750</v>
      </c>
    </row>
    <row r="10" spans="1:11" ht="15.75" customHeight="1">
      <c r="A10" s="76"/>
      <c r="B10" s="173" t="s">
        <v>123</v>
      </c>
      <c r="C10" s="162" t="s">
        <v>83</v>
      </c>
      <c r="D10" s="177">
        <v>19.5</v>
      </c>
      <c r="E10" s="173" t="s">
        <v>62</v>
      </c>
      <c r="F10" s="162" t="s">
        <v>1</v>
      </c>
      <c r="G10" s="175">
        <v>0.13345000000000001</v>
      </c>
      <c r="H10" s="7" t="s">
        <v>750</v>
      </c>
      <c r="I10" s="162" t="s">
        <v>750</v>
      </c>
      <c r="J10" s="37" t="s">
        <v>750</v>
      </c>
    </row>
    <row r="11" spans="1:11" ht="15.75" customHeight="1">
      <c r="A11" s="76"/>
      <c r="B11" s="168" t="s">
        <v>182</v>
      </c>
      <c r="C11" s="167"/>
      <c r="D11" s="169"/>
      <c r="E11" s="167"/>
      <c r="F11" s="167"/>
      <c r="G11" s="170"/>
      <c r="H11" s="167"/>
      <c r="I11" s="167"/>
      <c r="J11" s="171"/>
    </row>
    <row r="12" spans="1:11" ht="15.75" customHeight="1">
      <c r="A12" s="76"/>
      <c r="B12" s="173" t="s">
        <v>109</v>
      </c>
      <c r="C12" s="162" t="s">
        <v>1</v>
      </c>
      <c r="D12" s="176">
        <v>0.12916666666666701</v>
      </c>
      <c r="E12" s="35" t="s">
        <v>750</v>
      </c>
      <c r="F12" s="162" t="s">
        <v>750</v>
      </c>
      <c r="G12" s="38" t="s">
        <v>750</v>
      </c>
      <c r="H12" s="7" t="s">
        <v>750</v>
      </c>
      <c r="I12" s="162" t="s">
        <v>750</v>
      </c>
      <c r="J12" s="37" t="s">
        <v>750</v>
      </c>
    </row>
    <row r="13" spans="1:11" ht="15.75" customHeight="1">
      <c r="A13" s="76"/>
      <c r="B13" s="168" t="s">
        <v>135</v>
      </c>
      <c r="C13" s="167"/>
      <c r="D13" s="169"/>
      <c r="E13" s="167"/>
      <c r="F13" s="167"/>
      <c r="G13" s="170"/>
      <c r="H13" s="167"/>
      <c r="I13" s="167"/>
      <c r="J13" s="171"/>
    </row>
    <row r="14" spans="1:11" ht="15.75" customHeight="1">
      <c r="A14" s="76"/>
      <c r="B14" s="173" t="s">
        <v>424</v>
      </c>
      <c r="C14" s="162" t="s">
        <v>1</v>
      </c>
      <c r="D14" s="36">
        <v>15.164999999999999</v>
      </c>
      <c r="E14" s="173" t="s">
        <v>52</v>
      </c>
      <c r="F14" s="162" t="s">
        <v>1</v>
      </c>
      <c r="G14" s="172">
        <v>3.2349999999999999</v>
      </c>
      <c r="H14" s="174" t="s">
        <v>60</v>
      </c>
      <c r="I14" s="162" t="s">
        <v>1</v>
      </c>
      <c r="J14" s="175">
        <v>0.26200000000000001</v>
      </c>
    </row>
    <row r="15" spans="1:11" ht="15.75" customHeight="1">
      <c r="A15" s="76"/>
      <c r="B15" s="173" t="s">
        <v>7</v>
      </c>
      <c r="C15" s="162" t="s">
        <v>3</v>
      </c>
      <c r="D15" s="178">
        <v>170</v>
      </c>
      <c r="E15" s="173" t="s">
        <v>425</v>
      </c>
      <c r="F15" s="162" t="s">
        <v>1</v>
      </c>
      <c r="G15" s="172">
        <v>3.55</v>
      </c>
      <c r="H15" s="174" t="s">
        <v>426</v>
      </c>
      <c r="I15" s="162" t="s">
        <v>1</v>
      </c>
      <c r="J15" s="172">
        <v>67.515000000000001</v>
      </c>
    </row>
    <row r="16" spans="1:11" ht="15.75" customHeight="1">
      <c r="A16" s="76"/>
      <c r="B16" s="173" t="s">
        <v>10</v>
      </c>
      <c r="C16" s="162" t="s">
        <v>3</v>
      </c>
      <c r="D16" s="178">
        <v>1065</v>
      </c>
      <c r="E16" s="173" t="s">
        <v>107</v>
      </c>
      <c r="F16" s="162" t="s">
        <v>1</v>
      </c>
      <c r="G16" s="172">
        <v>1.4850000000000001</v>
      </c>
      <c r="H16" s="174" t="s">
        <v>15</v>
      </c>
      <c r="I16" s="162" t="s">
        <v>3</v>
      </c>
      <c r="J16" s="37" t="s">
        <v>96</v>
      </c>
    </row>
    <row r="17" spans="1:10" ht="15.75" customHeight="1">
      <c r="A17" s="76"/>
      <c r="B17" s="173" t="s">
        <v>101</v>
      </c>
      <c r="C17" s="162" t="s">
        <v>1</v>
      </c>
      <c r="D17" s="36">
        <v>2.6349999999999998</v>
      </c>
      <c r="E17" s="173" t="s">
        <v>108</v>
      </c>
      <c r="F17" s="162" t="s">
        <v>1</v>
      </c>
      <c r="G17" s="175">
        <v>5.0500000000000003E-2</v>
      </c>
      <c r="H17" s="174" t="s">
        <v>18</v>
      </c>
      <c r="I17" s="162" t="s">
        <v>3</v>
      </c>
      <c r="J17" s="37">
        <v>155</v>
      </c>
    </row>
    <row r="18" spans="1:10" ht="15.75" customHeight="1">
      <c r="A18" s="76"/>
      <c r="B18" s="173" t="s">
        <v>207</v>
      </c>
      <c r="C18" s="162" t="s">
        <v>3</v>
      </c>
      <c r="D18" s="178">
        <v>80</v>
      </c>
      <c r="E18" s="173" t="s">
        <v>427</v>
      </c>
      <c r="F18" s="162" t="s">
        <v>1</v>
      </c>
      <c r="G18" s="172">
        <v>2.76</v>
      </c>
      <c r="H18" s="174" t="s">
        <v>428</v>
      </c>
      <c r="I18" s="162" t="s">
        <v>1</v>
      </c>
      <c r="J18" s="175">
        <v>0.63300000000000001</v>
      </c>
    </row>
    <row r="19" spans="1:10" ht="15.75" customHeight="1">
      <c r="A19" s="76"/>
      <c r="B19" s="173" t="s">
        <v>25</v>
      </c>
      <c r="C19" s="162" t="s">
        <v>3</v>
      </c>
      <c r="D19" s="177">
        <v>10</v>
      </c>
      <c r="E19" s="173" t="s">
        <v>34</v>
      </c>
      <c r="F19" s="162" t="s">
        <v>3</v>
      </c>
      <c r="G19" s="38">
        <v>25</v>
      </c>
      <c r="H19" s="174" t="s">
        <v>66</v>
      </c>
      <c r="I19" s="162" t="s">
        <v>3</v>
      </c>
      <c r="J19" s="37">
        <v>60</v>
      </c>
    </row>
    <row r="20" spans="1:10" ht="15.75" customHeight="1">
      <c r="A20" s="76"/>
      <c r="B20" s="173" t="s">
        <v>51</v>
      </c>
      <c r="C20" s="162" t="s">
        <v>3</v>
      </c>
      <c r="D20" s="178">
        <v>60</v>
      </c>
      <c r="E20" s="173" t="s">
        <v>58</v>
      </c>
      <c r="F20" s="162" t="s">
        <v>1</v>
      </c>
      <c r="G20" s="175">
        <v>8.5999999999999993E-2</v>
      </c>
      <c r="H20" s="174" t="s">
        <v>44</v>
      </c>
      <c r="I20" s="162" t="s">
        <v>3</v>
      </c>
      <c r="J20" s="37">
        <v>80</v>
      </c>
    </row>
    <row r="21" spans="1:10" ht="15.75" customHeight="1">
      <c r="A21" s="76"/>
      <c r="B21" s="173" t="s">
        <v>0</v>
      </c>
      <c r="C21" s="162" t="s">
        <v>3</v>
      </c>
      <c r="D21" s="177">
        <v>35</v>
      </c>
      <c r="E21" s="173" t="s">
        <v>37</v>
      </c>
      <c r="F21" s="162" t="s">
        <v>3</v>
      </c>
      <c r="G21" s="38">
        <v>20</v>
      </c>
      <c r="H21" s="174" t="s">
        <v>45</v>
      </c>
      <c r="I21" s="162" t="s">
        <v>3</v>
      </c>
      <c r="J21" s="37">
        <v>240</v>
      </c>
    </row>
    <row r="22" spans="1:10" ht="15.75" customHeight="1">
      <c r="A22" s="76"/>
      <c r="B22" s="168" t="s">
        <v>183</v>
      </c>
      <c r="C22" s="167"/>
      <c r="D22" s="169"/>
      <c r="E22" s="167"/>
      <c r="F22" s="167"/>
      <c r="G22" s="170"/>
      <c r="H22" s="167"/>
      <c r="I22" s="167"/>
      <c r="J22" s="171"/>
    </row>
    <row r="23" spans="1:10" ht="15.75" customHeight="1">
      <c r="A23" s="76"/>
      <c r="B23" s="173" t="s">
        <v>429</v>
      </c>
      <c r="C23" s="162" t="s">
        <v>1</v>
      </c>
      <c r="D23" s="36">
        <v>1.17</v>
      </c>
      <c r="E23" s="35" t="s">
        <v>750</v>
      </c>
      <c r="F23" s="162" t="s">
        <v>750</v>
      </c>
      <c r="G23" s="38" t="s">
        <v>750</v>
      </c>
      <c r="H23" s="7" t="s">
        <v>750</v>
      </c>
      <c r="I23" s="162" t="s">
        <v>750</v>
      </c>
      <c r="J23" s="37" t="s">
        <v>750</v>
      </c>
    </row>
    <row r="24" spans="1:10" ht="15.75" customHeight="1">
      <c r="A24" s="76"/>
      <c r="B24" s="168" t="s">
        <v>208</v>
      </c>
      <c r="C24" s="167"/>
      <c r="D24" s="169"/>
      <c r="E24" s="167"/>
      <c r="F24" s="167"/>
      <c r="G24" s="170"/>
      <c r="H24" s="167"/>
      <c r="I24" s="167"/>
      <c r="J24" s="171"/>
    </row>
    <row r="25" spans="1:10" ht="15.75" customHeight="1">
      <c r="A25" s="76"/>
      <c r="B25" s="173" t="s">
        <v>4</v>
      </c>
      <c r="C25" s="162" t="s">
        <v>3</v>
      </c>
      <c r="D25" s="176">
        <v>0.1</v>
      </c>
      <c r="E25" s="173" t="s">
        <v>8</v>
      </c>
      <c r="F25" s="162" t="s">
        <v>3</v>
      </c>
      <c r="G25" s="172">
        <v>7.0549999999999997</v>
      </c>
      <c r="H25" s="174" t="s">
        <v>12</v>
      </c>
      <c r="I25" s="162" t="s">
        <v>3</v>
      </c>
      <c r="J25" s="172">
        <v>7.88</v>
      </c>
    </row>
    <row r="26" spans="1:10" ht="15.75" customHeight="1">
      <c r="A26" s="76"/>
      <c r="B26" s="173" t="s">
        <v>7</v>
      </c>
      <c r="C26" s="162" t="s">
        <v>3</v>
      </c>
      <c r="D26" s="178">
        <v>165</v>
      </c>
      <c r="E26" s="173" t="s">
        <v>11</v>
      </c>
      <c r="F26" s="162" t="s">
        <v>3</v>
      </c>
      <c r="G26" s="172">
        <v>1.145</v>
      </c>
      <c r="H26" s="174" t="s">
        <v>15</v>
      </c>
      <c r="I26" s="162" t="s">
        <v>3</v>
      </c>
      <c r="J26" s="172">
        <v>4.5</v>
      </c>
    </row>
    <row r="27" spans="1:10" ht="15.75" customHeight="1">
      <c r="A27" s="76"/>
      <c r="B27" s="173" t="s">
        <v>10</v>
      </c>
      <c r="C27" s="162" t="s">
        <v>3</v>
      </c>
      <c r="D27" s="178">
        <v>998.5</v>
      </c>
      <c r="E27" s="173" t="s">
        <v>14</v>
      </c>
      <c r="F27" s="162" t="s">
        <v>3</v>
      </c>
      <c r="G27" s="175">
        <v>0.05</v>
      </c>
      <c r="H27" s="174" t="s">
        <v>18</v>
      </c>
      <c r="I27" s="162" t="s">
        <v>3</v>
      </c>
      <c r="J27" s="37">
        <v>157</v>
      </c>
    </row>
    <row r="28" spans="1:10" ht="15.75" customHeight="1">
      <c r="A28" s="76"/>
      <c r="B28" s="173" t="s">
        <v>13</v>
      </c>
      <c r="C28" s="162" t="s">
        <v>3</v>
      </c>
      <c r="D28" s="36">
        <v>2.6</v>
      </c>
      <c r="E28" s="173" t="s">
        <v>17</v>
      </c>
      <c r="F28" s="162" t="s">
        <v>3</v>
      </c>
      <c r="G28" s="38">
        <v>39.65</v>
      </c>
      <c r="H28" s="174" t="s">
        <v>21</v>
      </c>
      <c r="I28" s="162" t="s">
        <v>3</v>
      </c>
      <c r="J28" s="172">
        <v>1.105</v>
      </c>
    </row>
    <row r="29" spans="1:10" ht="15.75" customHeight="1">
      <c r="A29" s="76"/>
      <c r="B29" s="173" t="s">
        <v>16</v>
      </c>
      <c r="C29" s="162" t="s">
        <v>3</v>
      </c>
      <c r="D29" s="36">
        <v>0.6</v>
      </c>
      <c r="E29" s="173" t="s">
        <v>23</v>
      </c>
      <c r="F29" s="162" t="s">
        <v>3</v>
      </c>
      <c r="G29" s="172">
        <v>0.39</v>
      </c>
      <c r="H29" s="174" t="s">
        <v>24</v>
      </c>
      <c r="I29" s="162" t="s">
        <v>3</v>
      </c>
      <c r="J29" s="172">
        <v>1.105</v>
      </c>
    </row>
    <row r="30" spans="1:10" ht="15.75" customHeight="1">
      <c r="A30" s="76"/>
      <c r="B30" s="173" t="s">
        <v>19</v>
      </c>
      <c r="C30" s="162" t="s">
        <v>3</v>
      </c>
      <c r="D30" s="36">
        <v>0.1</v>
      </c>
      <c r="E30" s="173" t="s">
        <v>56</v>
      </c>
      <c r="F30" s="162" t="s">
        <v>1</v>
      </c>
      <c r="G30" s="175">
        <v>3.7650000000000003E-2</v>
      </c>
      <c r="H30" s="174" t="s">
        <v>27</v>
      </c>
      <c r="I30" s="162" t="s">
        <v>3</v>
      </c>
      <c r="J30" s="37" t="s">
        <v>97</v>
      </c>
    </row>
    <row r="31" spans="1:10" ht="15.75" customHeight="1">
      <c r="A31" s="76"/>
      <c r="B31" s="173" t="s">
        <v>22</v>
      </c>
      <c r="C31" s="162" t="s">
        <v>3</v>
      </c>
      <c r="D31" s="178">
        <v>79.150000000000006</v>
      </c>
      <c r="E31" s="173" t="s">
        <v>26</v>
      </c>
      <c r="F31" s="162" t="s">
        <v>3</v>
      </c>
      <c r="G31" s="172">
        <v>2.4</v>
      </c>
      <c r="H31" s="174" t="s">
        <v>30</v>
      </c>
      <c r="I31" s="162" t="s">
        <v>3</v>
      </c>
      <c r="J31" s="38">
        <v>15.3</v>
      </c>
    </row>
    <row r="32" spans="1:10" ht="15.75" customHeight="1">
      <c r="A32" s="76"/>
      <c r="B32" s="173" t="s">
        <v>25</v>
      </c>
      <c r="C32" s="162" t="s">
        <v>3</v>
      </c>
      <c r="D32" s="177">
        <v>12.25</v>
      </c>
      <c r="E32" s="173" t="s">
        <v>29</v>
      </c>
      <c r="F32" s="162" t="s">
        <v>3</v>
      </c>
      <c r="G32" s="38">
        <v>13</v>
      </c>
      <c r="H32" s="174" t="s">
        <v>63</v>
      </c>
      <c r="I32" s="162" t="s">
        <v>1</v>
      </c>
      <c r="J32" s="175">
        <v>0.374</v>
      </c>
    </row>
    <row r="33" spans="1:10" ht="15.75" customHeight="1">
      <c r="A33" s="76"/>
      <c r="B33" s="173" t="s">
        <v>51</v>
      </c>
      <c r="C33" s="162" t="s">
        <v>3</v>
      </c>
      <c r="D33" s="178">
        <v>51</v>
      </c>
      <c r="E33" s="173" t="s">
        <v>31</v>
      </c>
      <c r="F33" s="162" t="s">
        <v>3</v>
      </c>
      <c r="G33" s="38">
        <v>37.5</v>
      </c>
      <c r="H33" s="174" t="s">
        <v>64</v>
      </c>
      <c r="I33" s="162" t="s">
        <v>3</v>
      </c>
      <c r="J33" s="172">
        <v>0.8</v>
      </c>
    </row>
    <row r="34" spans="1:10" ht="15.75" customHeight="1">
      <c r="A34" s="76"/>
      <c r="B34" s="173" t="s">
        <v>28</v>
      </c>
      <c r="C34" s="162" t="s">
        <v>3</v>
      </c>
      <c r="D34" s="177">
        <v>11.25</v>
      </c>
      <c r="E34" s="173" t="s">
        <v>34</v>
      </c>
      <c r="F34" s="162" t="s">
        <v>3</v>
      </c>
      <c r="G34" s="38">
        <v>19</v>
      </c>
      <c r="H34" s="174" t="s">
        <v>65</v>
      </c>
      <c r="I34" s="162" t="s">
        <v>3</v>
      </c>
      <c r="J34" s="172">
        <v>0.44</v>
      </c>
    </row>
    <row r="35" spans="1:10" ht="15.75" customHeight="1">
      <c r="A35" s="76"/>
      <c r="B35" s="173" t="s">
        <v>0</v>
      </c>
      <c r="C35" s="162" t="s">
        <v>3</v>
      </c>
      <c r="D35" s="177">
        <v>28</v>
      </c>
      <c r="E35" s="173" t="s">
        <v>37</v>
      </c>
      <c r="F35" s="162" t="s">
        <v>3</v>
      </c>
      <c r="G35" s="38">
        <v>23</v>
      </c>
      <c r="H35" s="174" t="s">
        <v>32</v>
      </c>
      <c r="I35" s="162" t="s">
        <v>3</v>
      </c>
      <c r="J35" s="172">
        <v>4.6950000000000003</v>
      </c>
    </row>
    <row r="36" spans="1:10" ht="15.75" customHeight="1">
      <c r="A36" s="76"/>
      <c r="B36" s="173" t="s">
        <v>33</v>
      </c>
      <c r="C36" s="162" t="s">
        <v>3</v>
      </c>
      <c r="D36" s="36">
        <v>6.0650000000000004</v>
      </c>
      <c r="E36" s="173" t="s">
        <v>40</v>
      </c>
      <c r="F36" s="162" t="s">
        <v>3</v>
      </c>
      <c r="G36" s="172">
        <v>9.7550000000000008</v>
      </c>
      <c r="H36" s="174" t="s">
        <v>66</v>
      </c>
      <c r="I36" s="162" t="s">
        <v>3</v>
      </c>
      <c r="J36" s="37">
        <v>64.3</v>
      </c>
    </row>
    <row r="37" spans="1:10" ht="15.75" customHeight="1">
      <c r="A37" s="76"/>
      <c r="B37" s="173" t="s">
        <v>36</v>
      </c>
      <c r="C37" s="162" t="s">
        <v>3</v>
      </c>
      <c r="D37" s="36">
        <v>3.12</v>
      </c>
      <c r="E37" s="173" t="s">
        <v>43</v>
      </c>
      <c r="F37" s="162" t="s">
        <v>3</v>
      </c>
      <c r="G37" s="37">
        <v>164.5</v>
      </c>
      <c r="H37" s="174" t="s">
        <v>35</v>
      </c>
      <c r="I37" s="162" t="s">
        <v>3</v>
      </c>
      <c r="J37" s="38">
        <v>17.5</v>
      </c>
    </row>
    <row r="38" spans="1:10" ht="15.75" customHeight="1">
      <c r="A38" s="76"/>
      <c r="B38" s="173" t="s">
        <v>39</v>
      </c>
      <c r="C38" s="162" t="s">
        <v>3</v>
      </c>
      <c r="D38" s="36">
        <v>1.4550000000000001</v>
      </c>
      <c r="E38" s="173" t="s">
        <v>59</v>
      </c>
      <c r="F38" s="162" t="s">
        <v>3</v>
      </c>
      <c r="G38" s="38" t="s">
        <v>106</v>
      </c>
      <c r="H38" s="174" t="s">
        <v>38</v>
      </c>
      <c r="I38" s="162" t="s">
        <v>3</v>
      </c>
      <c r="J38" s="38">
        <v>30.6</v>
      </c>
    </row>
    <row r="39" spans="1:10" ht="15.75" customHeight="1">
      <c r="A39" s="76"/>
      <c r="B39" s="173" t="s">
        <v>42</v>
      </c>
      <c r="C39" s="162" t="s">
        <v>3</v>
      </c>
      <c r="D39" s="177">
        <v>20</v>
      </c>
      <c r="E39" s="173" t="s">
        <v>6</v>
      </c>
      <c r="F39" s="162" t="s">
        <v>3</v>
      </c>
      <c r="G39" s="172">
        <v>0.4</v>
      </c>
      <c r="H39" s="174" t="s">
        <v>41</v>
      </c>
      <c r="I39" s="162" t="s">
        <v>3</v>
      </c>
      <c r="J39" s="172">
        <v>2.86</v>
      </c>
    </row>
    <row r="40" spans="1:10" ht="15.75" customHeight="1">
      <c r="A40" s="76"/>
      <c r="B40" s="173" t="s">
        <v>5</v>
      </c>
      <c r="C40" s="162" t="s">
        <v>3</v>
      </c>
      <c r="D40" s="36">
        <v>7.0650000000000004</v>
      </c>
      <c r="E40" s="173" t="s">
        <v>9</v>
      </c>
      <c r="F40" s="162" t="s">
        <v>3</v>
      </c>
      <c r="G40" s="172">
        <v>8.3000000000000007</v>
      </c>
      <c r="H40" s="174" t="s">
        <v>44</v>
      </c>
      <c r="I40" s="162" t="s">
        <v>3</v>
      </c>
      <c r="J40" s="37">
        <v>75</v>
      </c>
    </row>
    <row r="41" spans="1:10" ht="15.75" customHeight="1">
      <c r="A41" s="76"/>
      <c r="B41" s="173" t="s">
        <v>82</v>
      </c>
      <c r="C41" s="162" t="s">
        <v>3</v>
      </c>
      <c r="D41" s="36">
        <v>1.375</v>
      </c>
      <c r="E41" s="173" t="s">
        <v>61</v>
      </c>
      <c r="F41" s="162" t="s">
        <v>3</v>
      </c>
      <c r="G41" s="38" t="s">
        <v>104</v>
      </c>
      <c r="H41" s="174" t="s">
        <v>45</v>
      </c>
      <c r="I41" s="162" t="s">
        <v>3</v>
      </c>
      <c r="J41" s="37">
        <v>247.5</v>
      </c>
    </row>
    <row r="42" spans="1:10" ht="15.75" customHeight="1">
      <c r="A42" s="76"/>
      <c r="B42" s="168" t="s">
        <v>209</v>
      </c>
      <c r="C42" s="167"/>
      <c r="D42" s="169"/>
      <c r="E42" s="167"/>
      <c r="F42" s="167"/>
      <c r="G42" s="170"/>
      <c r="H42" s="167"/>
      <c r="I42" s="167"/>
      <c r="J42" s="171"/>
    </row>
    <row r="43" spans="1:10" ht="15.75" customHeight="1">
      <c r="A43" s="76"/>
      <c r="B43" s="173" t="s">
        <v>4</v>
      </c>
      <c r="C43" s="162" t="s">
        <v>3</v>
      </c>
      <c r="D43" s="176">
        <v>0.223333333333333</v>
      </c>
      <c r="E43" s="173" t="s">
        <v>5</v>
      </c>
      <c r="F43" s="162" t="s">
        <v>3</v>
      </c>
      <c r="G43" s="172">
        <v>4.81666666666667</v>
      </c>
      <c r="H43" s="174" t="s">
        <v>60</v>
      </c>
      <c r="I43" s="162" t="s">
        <v>1</v>
      </c>
      <c r="J43" s="175">
        <v>0.28050000000000003</v>
      </c>
    </row>
    <row r="44" spans="1:10" ht="15.75" customHeight="1">
      <c r="A44" s="76"/>
      <c r="B44" s="173" t="s">
        <v>424</v>
      </c>
      <c r="C44" s="162" t="s">
        <v>1</v>
      </c>
      <c r="D44" s="36">
        <v>15.85</v>
      </c>
      <c r="E44" s="173" t="s">
        <v>8</v>
      </c>
      <c r="F44" s="162" t="s">
        <v>3</v>
      </c>
      <c r="G44" s="172">
        <v>2.43333333333333</v>
      </c>
      <c r="H44" s="174" t="s">
        <v>9</v>
      </c>
      <c r="I44" s="162" t="s">
        <v>3</v>
      </c>
      <c r="J44" s="172">
        <v>8.4</v>
      </c>
    </row>
    <row r="45" spans="1:10" ht="15.75" customHeight="1">
      <c r="A45" s="76"/>
      <c r="B45" s="173" t="s">
        <v>10</v>
      </c>
      <c r="C45" s="162" t="s">
        <v>3</v>
      </c>
      <c r="D45" s="178">
        <v>1066.6666666666699</v>
      </c>
      <c r="E45" s="173" t="s">
        <v>11</v>
      </c>
      <c r="F45" s="162" t="s">
        <v>3</v>
      </c>
      <c r="G45" s="172">
        <v>0.51</v>
      </c>
      <c r="H45" s="174" t="s">
        <v>12</v>
      </c>
      <c r="I45" s="162" t="s">
        <v>3</v>
      </c>
      <c r="J45" s="172">
        <v>6.6666666666666696</v>
      </c>
    </row>
    <row r="46" spans="1:10" ht="15.75" customHeight="1">
      <c r="A46" s="76"/>
      <c r="B46" s="173" t="s">
        <v>13</v>
      </c>
      <c r="C46" s="162" t="s">
        <v>3</v>
      </c>
      <c r="D46" s="36">
        <v>3</v>
      </c>
      <c r="E46" s="173" t="s">
        <v>425</v>
      </c>
      <c r="F46" s="162" t="s">
        <v>1</v>
      </c>
      <c r="G46" s="172">
        <v>3.6866666666666701</v>
      </c>
      <c r="H46" s="174" t="s">
        <v>15</v>
      </c>
      <c r="I46" s="162" t="s">
        <v>3</v>
      </c>
      <c r="J46" s="172">
        <v>4.2133333333333303</v>
      </c>
    </row>
    <row r="47" spans="1:10" ht="15.75" customHeight="1">
      <c r="A47" s="76"/>
      <c r="B47" s="173" t="s">
        <v>16</v>
      </c>
      <c r="C47" s="162" t="s">
        <v>3</v>
      </c>
      <c r="D47" s="36">
        <v>0.6</v>
      </c>
      <c r="E47" s="173" t="s">
        <v>17</v>
      </c>
      <c r="F47" s="162" t="s">
        <v>3</v>
      </c>
      <c r="G47" s="38">
        <v>38.8333333333333</v>
      </c>
      <c r="H47" s="174" t="s">
        <v>18</v>
      </c>
      <c r="I47" s="162" t="s">
        <v>3</v>
      </c>
      <c r="J47" s="37">
        <v>165</v>
      </c>
    </row>
    <row r="48" spans="1:10" ht="15.75" customHeight="1">
      <c r="A48" s="76"/>
      <c r="B48" s="173" t="s">
        <v>101</v>
      </c>
      <c r="C48" s="162" t="s">
        <v>1</v>
      </c>
      <c r="D48" s="36">
        <v>2.6416666666666702</v>
      </c>
      <c r="E48" s="173" t="s">
        <v>20</v>
      </c>
      <c r="F48" s="162" t="s">
        <v>3</v>
      </c>
      <c r="G48" s="37">
        <v>52.6666666666667</v>
      </c>
      <c r="H48" s="174" t="s">
        <v>21</v>
      </c>
      <c r="I48" s="162" t="s">
        <v>3</v>
      </c>
      <c r="J48" s="172">
        <v>0.93166666666666698</v>
      </c>
    </row>
    <row r="49" spans="1:10" ht="15.75" customHeight="1">
      <c r="A49" s="76"/>
      <c r="B49" s="173" t="s">
        <v>19</v>
      </c>
      <c r="C49" s="162" t="s">
        <v>3</v>
      </c>
      <c r="D49" s="36">
        <v>0.233333333333333</v>
      </c>
      <c r="E49" s="173" t="s">
        <v>107</v>
      </c>
      <c r="F49" s="162" t="s">
        <v>1</v>
      </c>
      <c r="G49" s="172">
        <v>1.5316666666666701</v>
      </c>
      <c r="H49" s="174" t="s">
        <v>24</v>
      </c>
      <c r="I49" s="162" t="s">
        <v>3</v>
      </c>
      <c r="J49" s="172">
        <v>0.65333333333333299</v>
      </c>
    </row>
    <row r="50" spans="1:10" ht="15.75" customHeight="1">
      <c r="A50" s="76"/>
      <c r="B50" s="173" t="s">
        <v>22</v>
      </c>
      <c r="C50" s="162" t="s">
        <v>3</v>
      </c>
      <c r="D50" s="178">
        <v>77.6666666666667</v>
      </c>
      <c r="E50" s="173" t="s">
        <v>108</v>
      </c>
      <c r="F50" s="162" t="s">
        <v>1</v>
      </c>
      <c r="G50" s="175">
        <v>4.8833333333333298E-2</v>
      </c>
      <c r="H50" s="174" t="s">
        <v>30</v>
      </c>
      <c r="I50" s="162" t="s">
        <v>3</v>
      </c>
      <c r="J50" s="38">
        <v>15.45</v>
      </c>
    </row>
    <row r="51" spans="1:10" ht="15.75" customHeight="1">
      <c r="A51" s="76"/>
      <c r="B51" s="173" t="s">
        <v>25</v>
      </c>
      <c r="C51" s="162" t="s">
        <v>3</v>
      </c>
      <c r="D51" s="177">
        <v>12.65</v>
      </c>
      <c r="E51" s="173" t="s">
        <v>26</v>
      </c>
      <c r="F51" s="162" t="s">
        <v>3</v>
      </c>
      <c r="G51" s="172">
        <v>2.9116666666666702</v>
      </c>
      <c r="H51" s="174" t="s">
        <v>428</v>
      </c>
      <c r="I51" s="162" t="s">
        <v>1</v>
      </c>
      <c r="J51" s="175">
        <v>0.65966666666666696</v>
      </c>
    </row>
    <row r="52" spans="1:10" ht="15.75" customHeight="1">
      <c r="A52" s="76"/>
      <c r="B52" s="173" t="s">
        <v>51</v>
      </c>
      <c r="C52" s="162" t="s">
        <v>3</v>
      </c>
      <c r="D52" s="177">
        <v>44.3333333333333</v>
      </c>
      <c r="E52" s="173" t="s">
        <v>427</v>
      </c>
      <c r="F52" s="162" t="s">
        <v>1</v>
      </c>
      <c r="G52" s="172">
        <v>2.8149999999999999</v>
      </c>
      <c r="H52" s="174" t="s">
        <v>32</v>
      </c>
      <c r="I52" s="162" t="s">
        <v>3</v>
      </c>
      <c r="J52" s="172">
        <v>3.8116666666666701</v>
      </c>
    </row>
    <row r="53" spans="1:10" ht="15.75" customHeight="1">
      <c r="A53" s="76"/>
      <c r="B53" s="173" t="s">
        <v>28</v>
      </c>
      <c r="C53" s="162" t="s">
        <v>3</v>
      </c>
      <c r="D53" s="36">
        <v>9.3333333333333304</v>
      </c>
      <c r="E53" s="173" t="s">
        <v>29</v>
      </c>
      <c r="F53" s="162" t="s">
        <v>3</v>
      </c>
      <c r="G53" s="38">
        <v>13.266666666666699</v>
      </c>
      <c r="H53" s="174" t="s">
        <v>66</v>
      </c>
      <c r="I53" s="162" t="s">
        <v>3</v>
      </c>
      <c r="J53" s="37">
        <v>66</v>
      </c>
    </row>
    <row r="54" spans="1:10" ht="15.75" customHeight="1">
      <c r="A54" s="76"/>
      <c r="B54" s="173" t="s">
        <v>0</v>
      </c>
      <c r="C54" s="162" t="s">
        <v>3</v>
      </c>
      <c r="D54" s="177">
        <v>27.483333333333299</v>
      </c>
      <c r="E54" s="173" t="s">
        <v>31</v>
      </c>
      <c r="F54" s="162" t="s">
        <v>3</v>
      </c>
      <c r="G54" s="38">
        <v>33.983333333333299</v>
      </c>
      <c r="H54" s="174" t="s">
        <v>35</v>
      </c>
      <c r="I54" s="162" t="s">
        <v>3</v>
      </c>
      <c r="J54" s="38">
        <v>18.216666666666701</v>
      </c>
    </row>
    <row r="55" spans="1:10" ht="15.75" customHeight="1">
      <c r="A55" s="76"/>
      <c r="B55" s="173" t="s">
        <v>33</v>
      </c>
      <c r="C55" s="162" t="s">
        <v>3</v>
      </c>
      <c r="D55" s="36">
        <v>3.60666666666667</v>
      </c>
      <c r="E55" s="173" t="s">
        <v>34</v>
      </c>
      <c r="F55" s="162" t="s">
        <v>3</v>
      </c>
      <c r="G55" s="38">
        <v>22.783333333333299</v>
      </c>
      <c r="H55" s="174" t="s">
        <v>38</v>
      </c>
      <c r="I55" s="162" t="s">
        <v>3</v>
      </c>
      <c r="J55" s="38">
        <v>13.733333333333301</v>
      </c>
    </row>
    <row r="56" spans="1:10" ht="15.75" customHeight="1">
      <c r="A56" s="76"/>
      <c r="B56" s="173" t="s">
        <v>36</v>
      </c>
      <c r="C56" s="162" t="s">
        <v>3</v>
      </c>
      <c r="D56" s="36">
        <v>1.4</v>
      </c>
      <c r="E56" s="173" t="s">
        <v>430</v>
      </c>
      <c r="F56" s="162" t="s">
        <v>1</v>
      </c>
      <c r="G56" s="175">
        <v>0.20066666666666699</v>
      </c>
      <c r="H56" s="174" t="s">
        <v>41</v>
      </c>
      <c r="I56" s="162" t="s">
        <v>3</v>
      </c>
      <c r="J56" s="172">
        <v>1.0133333333333301</v>
      </c>
    </row>
    <row r="57" spans="1:10" ht="15.75" customHeight="1">
      <c r="A57" s="76"/>
      <c r="B57" s="173" t="s">
        <v>39</v>
      </c>
      <c r="C57" s="162" t="s">
        <v>3</v>
      </c>
      <c r="D57" s="36">
        <v>1.6033333333333299</v>
      </c>
      <c r="E57" s="173" t="s">
        <v>37</v>
      </c>
      <c r="F57" s="162" t="s">
        <v>3</v>
      </c>
      <c r="G57" s="38">
        <v>23.85</v>
      </c>
      <c r="H57" s="174" t="s">
        <v>44</v>
      </c>
      <c r="I57" s="162" t="s">
        <v>3</v>
      </c>
      <c r="J57" s="37">
        <v>81.8333333333333</v>
      </c>
    </row>
    <row r="58" spans="1:10" ht="15.75" customHeight="1">
      <c r="A58" s="76"/>
      <c r="B58" s="173" t="s">
        <v>431</v>
      </c>
      <c r="C58" s="162" t="s">
        <v>1</v>
      </c>
      <c r="D58" s="36">
        <v>4.6783333333333301</v>
      </c>
      <c r="E58" s="173" t="s">
        <v>40</v>
      </c>
      <c r="F58" s="162" t="s">
        <v>3</v>
      </c>
      <c r="G58" s="172">
        <v>8.56666666666667</v>
      </c>
      <c r="H58" s="174" t="s">
        <v>45</v>
      </c>
      <c r="I58" s="162" t="s">
        <v>3</v>
      </c>
      <c r="J58" s="37">
        <v>55.3333333333333</v>
      </c>
    </row>
    <row r="59" spans="1:10" ht="15.75" customHeight="1">
      <c r="A59" s="76"/>
      <c r="B59" s="194" t="s">
        <v>42</v>
      </c>
      <c r="C59" s="195" t="s">
        <v>3</v>
      </c>
      <c r="D59" s="196">
        <v>18.5833333333333</v>
      </c>
      <c r="E59" s="194" t="s">
        <v>43</v>
      </c>
      <c r="F59" s="195" t="s">
        <v>3</v>
      </c>
      <c r="G59" s="197">
        <v>194</v>
      </c>
      <c r="H59" s="198" t="s">
        <v>750</v>
      </c>
      <c r="I59" s="195" t="s">
        <v>750</v>
      </c>
      <c r="J59" s="197" t="s">
        <v>750</v>
      </c>
    </row>
    <row r="60" spans="1:10" ht="15.75" customHeight="1">
      <c r="B60" s="32" t="s">
        <v>757</v>
      </c>
    </row>
  </sheetData>
  <conditionalFormatting sqref="B3:J59">
    <cfRule type="expression" dxfId="40" priority="1">
      <formula>IF(IndVal_IsBlnkRow*IndVal_IsBlnkRowNext=1,TRUE,FALSE)</formula>
    </cfRule>
  </conditionalFormatting>
  <conditionalFormatting sqref="C3:C59 F3:F59 I3:I59">
    <cfRule type="expression" dxfId="39" priority="2">
      <formula>IndVal_LimitValDiffUOM</formula>
    </cfRule>
  </conditionalFormatting>
  <hyperlinks>
    <hyperlink ref="B4" location="'4-Acid'!$A$79" display="'4-Acid'!$A$79" xr:uid="{358DA02F-5945-4DB6-B1E5-ECD5E295F745}"/>
    <hyperlink ref="E4" location="'4-Acid'!$A$427" display="'4-Acid'!$A$427" xr:uid="{D58D1B85-D1A1-439F-B203-D410BEE4B23D}"/>
    <hyperlink ref="H4" location="'4-Acid'!$A$831" display="'4-Acid'!$A$831" xr:uid="{682897A5-C28A-486E-90BB-5EE5BA41F455}"/>
    <hyperlink ref="B5" location="'4-Acid'!$A$390" display="'4-Acid'!$A$390" xr:uid="{F3A2D1CB-678A-4631-BB52-3BEA717038FB}"/>
    <hyperlink ref="E5" location="'4-Acid'!$A$756" display="'4-Acid'!$A$756" xr:uid="{676B0A77-B96A-41CA-B721-01189AD78E4E}"/>
    <hyperlink ref="B7" location="'Aqua Regia'!$A$78" display="'Aqua Regia'!$A$78" xr:uid="{4348D612-A3BB-4E89-B77B-B2426E090AD8}"/>
    <hyperlink ref="E7" location="'Aqua Regia'!$A$736" display="'Aqua Regia'!$A$736" xr:uid="{401539B0-71C7-41B9-ABE2-F8DBB67D27F5}"/>
    <hyperlink ref="H7" location="'Aqua Regia'!$A$899" display="'Aqua Regia'!$A$899" xr:uid="{CCA2C7B7-A589-4FAF-B89A-1E4CB317AB95}"/>
    <hyperlink ref="B8" location="'Aqua Regia'!$A$426" display="'Aqua Regia'!$A$426" xr:uid="{0C74B545-A515-42C2-95FC-EF1F0A842C0B}"/>
    <hyperlink ref="E8" location="'Aqua Regia'!$A$754" display="'Aqua Regia'!$A$754" xr:uid="{79FB4E2F-98AE-433A-97CF-93D5D7314374}"/>
    <hyperlink ref="H8" location="'Aqua Regia'!$A$1063" display="'Aqua Regia'!$A$1063" xr:uid="{94577893-B092-4A1D-8D32-799AC0C87752}"/>
    <hyperlink ref="B9" location="'Aqua Regia'!$A$644" display="'Aqua Regia'!$A$644" xr:uid="{31CD7A4C-DC59-40EB-BF72-7A4AD591A218}"/>
    <hyperlink ref="E9" location="'Aqua Regia'!$A$790" display="'Aqua Regia'!$A$790" xr:uid="{3A0EBD8A-D882-4F66-9260-34267541B600}"/>
    <hyperlink ref="B10" location="'Aqua Regia'!$A$718" display="'Aqua Regia'!$A$718" xr:uid="{9ACAD70A-8E8E-4F1D-916C-D2E7D40C3B89}"/>
    <hyperlink ref="E10" location="'Aqua Regia'!$A$881" display="'Aqua Regia'!$A$881" xr:uid="{CF43D402-818B-42A8-BF57-C44E5C527FB8}"/>
    <hyperlink ref="B12" location="'IRC'!$A$1" display="'IRC'!$A$1" xr:uid="{89D57151-194C-40AA-8346-65ED2ED0B6A7}"/>
    <hyperlink ref="B14" location="'Fusion XRF'!$A$1" display="'Fusion XRF'!$A$1" xr:uid="{61703091-7D9F-43A5-A2BA-EE5982F80C8B}"/>
    <hyperlink ref="E14" location="'Fusion XRF'!$A$136" display="'Fusion XRF'!$A$136" xr:uid="{2EF3E140-41DF-4539-B791-0100709EF131}"/>
    <hyperlink ref="H14" location="'Fusion XRF'!$A$248" display="'Fusion XRF'!$A$248" xr:uid="{92F0C0A6-A54B-4844-86E4-52F26ECCE940}"/>
    <hyperlink ref="B15" location="'Fusion XRF'!$A$15" display="'Fusion XRF'!$A$15" xr:uid="{3A66EE35-023E-45CF-AACE-765C01161E95}"/>
    <hyperlink ref="E15" location="'Fusion XRF'!$A$150" display="'Fusion XRF'!$A$150" xr:uid="{3A0D9749-33AB-46C0-9EC6-939052F2EB18}"/>
    <hyperlink ref="H15" location="'Fusion XRF'!$A$262" display="'Fusion XRF'!$A$262" xr:uid="{065A6220-065C-4CFA-9720-717D733DE951}"/>
    <hyperlink ref="B16" location="'Fusion XRF'!$A$52" display="'Fusion XRF'!$A$52" xr:uid="{AD1BD5AD-699E-437F-BEFD-2CF195F6333C}"/>
    <hyperlink ref="E16" location="'Fusion XRF'!$A$164" display="'Fusion XRF'!$A$164" xr:uid="{FE05B469-BA5D-4252-B11E-5393CE0460DE}"/>
    <hyperlink ref="H16" location="'Fusion XRF'!$A$276" display="'Fusion XRF'!$A$276" xr:uid="{C46E747A-1DDE-4F0B-9EC2-5CC6352B22F1}"/>
    <hyperlink ref="B17" location="'Fusion XRF'!$A$66" display="'Fusion XRF'!$A$66" xr:uid="{13705FA0-CDB0-4A8A-8FFA-000D0269BD9A}"/>
    <hyperlink ref="E17" location="'Fusion XRF'!$A$178" display="'Fusion XRF'!$A$178" xr:uid="{8E82AE97-9030-429A-A5F1-609AAE9A61D2}"/>
    <hyperlink ref="H17" location="'Fusion XRF'!$A$290" display="'Fusion XRF'!$A$290" xr:uid="{3AC4AF95-1151-4F4D-88D5-9B172EE5DE0D}"/>
    <hyperlink ref="B18" location="'Fusion XRF'!$A$80" display="'Fusion XRF'!$A$80" xr:uid="{3E7669A2-71D5-4A47-B8F7-2C1D199FBA6B}"/>
    <hyperlink ref="E18" location="'Fusion XRF'!$A$192" display="'Fusion XRF'!$A$192" xr:uid="{63083C04-4021-48E8-AAC1-85E5D45949D2}"/>
    <hyperlink ref="H18" location="'Fusion XRF'!$A$304" display="'Fusion XRF'!$A$304" xr:uid="{E6FCDDD3-2A93-45DE-8E81-A60F55F5663A}"/>
    <hyperlink ref="B19" location="'Fusion XRF'!$A$94" display="'Fusion XRF'!$A$94" xr:uid="{F19E7D04-4F79-4500-9D99-2280C2D44330}"/>
    <hyperlink ref="E19" location="'Fusion XRF'!$A$206" display="'Fusion XRF'!$A$206" xr:uid="{A453589C-C00B-4858-AF4D-24FF4B728558}"/>
    <hyperlink ref="H19" location="'Fusion XRF'!$A$318" display="'Fusion XRF'!$A$318" xr:uid="{3526F827-3653-4DBC-92FA-B67529D48FDD}"/>
    <hyperlink ref="B20" location="'Fusion XRF'!$A$108" display="'Fusion XRF'!$A$108" xr:uid="{D6AB8BBE-9F43-47C3-8981-DB74016A4108}"/>
    <hyperlink ref="E20" location="'Fusion XRF'!$A$220" display="'Fusion XRF'!$A$220" xr:uid="{7146CC66-CE52-46F8-9F80-86E5007D06DD}"/>
    <hyperlink ref="H20" location="'Fusion XRF'!$A$332" display="'Fusion XRF'!$A$332" xr:uid="{E11A0F84-F035-4BE1-8C46-B5B78BE09A8A}"/>
    <hyperlink ref="B21" location="'Fusion XRF'!$A$122" display="'Fusion XRF'!$A$122" xr:uid="{93047667-FF46-404F-B006-0A679FB47AEF}"/>
    <hyperlink ref="E21" location="'Fusion XRF'!$A$234" display="'Fusion XRF'!$A$234" xr:uid="{F2AC4B51-E278-4B9D-B38B-9A801CF03825}"/>
    <hyperlink ref="H21" location="'Fusion XRF'!$A$346" display="'Fusion XRF'!$A$346" xr:uid="{B39438BA-454F-4461-92F0-3D874E03F8BE}"/>
    <hyperlink ref="B23" location="'Thermograv'!$A$1" display="'Thermograv'!$A$1" xr:uid="{7C3961CB-D07A-46D7-93B2-8AC022F587A5}"/>
    <hyperlink ref="B25" location="'Laser Ablation'!$A$1" display="'Laser Ablation'!$A$1" xr:uid="{BCE21C63-9C4C-4EA3-B673-F6551478C05A}"/>
    <hyperlink ref="E25" location="'Laser Ablation'!$A$262" display="'Laser Ablation'!$A$262" xr:uid="{35F354F1-D45F-4486-9697-120B1F7F6159}"/>
    <hyperlink ref="H25" location="'Laser Ablation'!$A$500" display="'Laser Ablation'!$A$500" xr:uid="{F52CD4D0-0444-4A50-AB3D-1044673815DE}"/>
    <hyperlink ref="B26" location="'Laser Ablation'!$A$15" display="'Laser Ablation'!$A$15" xr:uid="{5792F7C5-0FDC-4045-A9C4-A5972124E69D}"/>
    <hyperlink ref="E26" location="'Laser Ablation'!$A$276" display="'Laser Ablation'!$A$276" xr:uid="{434709CF-EC18-487C-891C-3D50FEA509B0}"/>
    <hyperlink ref="H26" location="'Laser Ablation'!$A$514" display="'Laser Ablation'!$A$514" xr:uid="{B88B23C8-D9EA-46BB-AA18-D1E7FDD4ECB6}"/>
    <hyperlink ref="B27" location="'Laser Ablation'!$A$52" display="'Laser Ablation'!$A$52" xr:uid="{EBCF9ADC-ACD9-4B6D-B476-845266DE14F7}"/>
    <hyperlink ref="E27" location="'Laser Ablation'!$A$290" display="'Laser Ablation'!$A$290" xr:uid="{C8BA0329-9F33-4F2B-AF6D-06CCF442B7A8}"/>
    <hyperlink ref="H27" location="'Laser Ablation'!$A$528" display="'Laser Ablation'!$A$528" xr:uid="{767A58D9-2090-47D0-84D8-94229BF29E2F}"/>
    <hyperlink ref="B28" location="'Laser Ablation'!$A$66" display="'Laser Ablation'!$A$66" xr:uid="{5EEB8E2C-9FAC-4DD6-8721-CE81E8A3EC8C}"/>
    <hyperlink ref="E28" location="'Laser Ablation'!$A$304" display="'Laser Ablation'!$A$304" xr:uid="{AD7BC688-4780-493F-B86D-EAB1906B4872}"/>
    <hyperlink ref="H28" location="'Laser Ablation'!$A$542" display="'Laser Ablation'!$A$542" xr:uid="{114294FA-AE05-42E1-9AFD-41CC5C4C9328}"/>
    <hyperlink ref="B29" location="'Laser Ablation'!$A$80" display="'Laser Ablation'!$A$80" xr:uid="{98513715-586D-4E79-BC0F-7EC388B64D95}"/>
    <hyperlink ref="E29" location="'Laser Ablation'!$A$318" display="'Laser Ablation'!$A$318" xr:uid="{E62C4BDE-B209-487E-A1E8-57E0F159FF8F}"/>
    <hyperlink ref="H29" location="'Laser Ablation'!$A$556" display="'Laser Ablation'!$A$556" xr:uid="{88CE9FC4-E59E-4F9D-80FE-9EB64423B14B}"/>
    <hyperlink ref="B30" location="'Laser Ablation'!$A$94" display="'Laser Ablation'!$A$94" xr:uid="{7F33CE94-BD99-43A9-B026-635DCBE08A3B}"/>
    <hyperlink ref="E30" location="'Laser Ablation'!$A$332" display="'Laser Ablation'!$A$332" xr:uid="{8083A9DE-C7C1-4A0A-9CB5-0FCD0D3F2E29}"/>
    <hyperlink ref="H30" location="'Laser Ablation'!$A$570" display="'Laser Ablation'!$A$570" xr:uid="{CFED17D1-1CAB-4E33-BAB5-D13380B82B70}"/>
    <hyperlink ref="B31" location="'Laser Ablation'!$A$108" display="'Laser Ablation'!$A$108" xr:uid="{4F2426C9-B37C-45EA-B91F-33878B310AE0}"/>
    <hyperlink ref="E31" location="'Laser Ablation'!$A$346" display="'Laser Ablation'!$A$346" xr:uid="{57DC6E95-07C6-4BFF-92DE-60D884B9E12C}"/>
    <hyperlink ref="H31" location="'Laser Ablation'!$A$584" display="'Laser Ablation'!$A$584" xr:uid="{F817704D-9600-4AD0-868C-7FE76B820197}"/>
    <hyperlink ref="B32" location="'Laser Ablation'!$A$122" display="'Laser Ablation'!$A$122" xr:uid="{D94387DF-115A-4BB2-8008-C66E3C503890}"/>
    <hyperlink ref="E32" location="'Laser Ablation'!$A$360" display="'Laser Ablation'!$A$360" xr:uid="{7EF2B83C-A3D1-47B1-97C9-820C1BC9D4C4}"/>
    <hyperlink ref="H32" location="'Laser Ablation'!$A$598" display="'Laser Ablation'!$A$598" xr:uid="{264A6724-518D-4534-AAA2-F3174898FB58}"/>
    <hyperlink ref="B33" location="'Laser Ablation'!$A$136" display="'Laser Ablation'!$A$136" xr:uid="{24F4E5A0-6972-4EFB-83BE-84D58B80D1A9}"/>
    <hyperlink ref="E33" location="'Laser Ablation'!$A$374" display="'Laser Ablation'!$A$374" xr:uid="{84FC82C8-148E-4D9D-A254-1CE96A733875}"/>
    <hyperlink ref="H33" location="'Laser Ablation'!$A$612" display="'Laser Ablation'!$A$612" xr:uid="{950E612C-03DC-4EEE-B267-8FBF780F69FA}"/>
    <hyperlink ref="B34" location="'Laser Ablation'!$A$150" display="'Laser Ablation'!$A$150" xr:uid="{E4069339-B7FA-446A-B748-BA5C3CAE659E}"/>
    <hyperlink ref="E34" location="'Laser Ablation'!$A$388" display="'Laser Ablation'!$A$388" xr:uid="{BE79F46A-C0CF-4DD5-8229-1C7ECF809B49}"/>
    <hyperlink ref="H34" location="'Laser Ablation'!$A$626" display="'Laser Ablation'!$A$626" xr:uid="{B7678995-2762-492F-9AE2-F216522914FB}"/>
    <hyperlink ref="B35" location="'Laser Ablation'!$A$164" display="'Laser Ablation'!$A$164" xr:uid="{D0947816-DF94-42BE-AD8F-D549F6EC9A29}"/>
    <hyperlink ref="E35" location="'Laser Ablation'!$A$402" display="'Laser Ablation'!$A$402" xr:uid="{B146CE0D-03BE-474D-833B-84D8214A22D7}"/>
    <hyperlink ref="H35" location="'Laser Ablation'!$A$640" display="'Laser Ablation'!$A$640" xr:uid="{58CD87F2-35E5-434A-803C-EF244A7D1D53}"/>
    <hyperlink ref="B36" location="'Laser Ablation'!$A$178" display="'Laser Ablation'!$A$178" xr:uid="{9B1E7B56-5236-4086-B877-F3C487AA206C}"/>
    <hyperlink ref="E36" location="'Laser Ablation'!$A$416" display="'Laser Ablation'!$A$416" xr:uid="{692F751A-4982-4919-A315-CAABAC4A31BC}"/>
    <hyperlink ref="H36" location="'Laser Ablation'!$A$654" display="'Laser Ablation'!$A$654" xr:uid="{F70FA4B9-8F32-420D-BF6F-EAAD9532B5EC}"/>
    <hyperlink ref="B37" location="'Laser Ablation'!$A$192" display="'Laser Ablation'!$A$192" xr:uid="{8A5AFA50-5D96-4B12-B47F-50618B62D565}"/>
    <hyperlink ref="E37" location="'Laser Ablation'!$A$430" display="'Laser Ablation'!$A$430" xr:uid="{F34D597D-2259-49DA-BB8F-0076B66BE791}"/>
    <hyperlink ref="H37" location="'Laser Ablation'!$A$668" display="'Laser Ablation'!$A$668" xr:uid="{CCA1A307-24DA-4372-88C7-E0259254E596}"/>
    <hyperlink ref="B38" location="'Laser Ablation'!$A$206" display="'Laser Ablation'!$A$206" xr:uid="{E15EFAC3-B419-4027-B177-AE5375A43E42}"/>
    <hyperlink ref="E38" location="'Laser Ablation'!$A$444" display="'Laser Ablation'!$A$444" xr:uid="{397F1845-51B9-4DEC-8273-2A18DB13CB04}"/>
    <hyperlink ref="H38" location="'Laser Ablation'!$A$682" display="'Laser Ablation'!$A$682" xr:uid="{7F1E82D0-4B0D-4AC3-A0AA-F10674853E99}"/>
    <hyperlink ref="B39" location="'Laser Ablation'!$A$220" display="'Laser Ablation'!$A$220" xr:uid="{4C267B1C-1E54-4D58-B278-264B4675451E}"/>
    <hyperlink ref="E39" location="'Laser Ablation'!$A$458" display="'Laser Ablation'!$A$458" xr:uid="{64C7E1D2-0FD2-408A-9967-776AA8A3D5CA}"/>
    <hyperlink ref="H39" location="'Laser Ablation'!$A$696" display="'Laser Ablation'!$A$696" xr:uid="{1CDA0B81-809A-4774-8EF9-0FCCCB4BD1ED}"/>
    <hyperlink ref="B40" location="'Laser Ablation'!$A$234" display="'Laser Ablation'!$A$234" xr:uid="{2AD5BC96-9A63-4E2E-AEF6-392C16CFA211}"/>
    <hyperlink ref="E40" location="'Laser Ablation'!$A$472" display="'Laser Ablation'!$A$472" xr:uid="{0BEB83F4-C639-44E1-A454-B87E7A878F76}"/>
    <hyperlink ref="H40" location="'Laser Ablation'!$A$710" display="'Laser Ablation'!$A$710" xr:uid="{382A1E68-B743-487E-8FAD-37B353271AED}"/>
    <hyperlink ref="B41" location="'Laser Ablation'!$A$248" display="'Laser Ablation'!$A$248" xr:uid="{6780EE2E-8427-4E0F-8E01-32265C4DF2D8}"/>
    <hyperlink ref="E41" location="'Laser Ablation'!$A$486" display="'Laser Ablation'!$A$486" xr:uid="{B2D5A9BF-C6A0-4439-8BA5-BE14C9144A10}"/>
    <hyperlink ref="H41" location="'Laser Ablation'!$A$724" display="'Laser Ablation'!$A$724" xr:uid="{69D1BAE9-927F-4B49-9D08-9E9508AA42F4}"/>
    <hyperlink ref="B43" location="'3-Acid'!$A$1" display="'3-Acid'!$A$1" xr:uid="{0FDD9C71-8F8A-46FA-AE91-9248D1C230DF}"/>
    <hyperlink ref="E43" location="'3-Acid'!$A$330" display="'3-Acid'!$A$330" xr:uid="{EBE12177-95E9-4A96-B163-5AACB90DF404}"/>
    <hyperlink ref="H43" location="'3-Acid'!$A$636" display="'3-Acid'!$A$636" xr:uid="{5CFCBD50-E084-42B4-814C-4CE2C4821377}"/>
    <hyperlink ref="B44" location="'3-Acid'!$A$42" display="'3-Acid'!$A$42" xr:uid="{F37DC107-7366-4E63-A438-8A30FDB133FC}"/>
    <hyperlink ref="E44" location="'3-Acid'!$A$348" display="'3-Acid'!$A$348" xr:uid="{3E595B2B-C4E6-45D9-9A62-BD4CC17C2396}"/>
    <hyperlink ref="H44" location="'3-Acid'!$A$654" display="'3-Acid'!$A$654" xr:uid="{3C72BCA5-C759-4D29-80A4-6062A2D47E1F}"/>
    <hyperlink ref="B45" location="'3-Acid'!$A$60" display="'3-Acid'!$A$60" xr:uid="{3F3722B6-41D7-4064-98AF-D40187463F86}"/>
    <hyperlink ref="E45" location="'3-Acid'!$A$366" display="'3-Acid'!$A$366" xr:uid="{6A25AC8E-70AC-468D-AA22-0C24592D2C93}"/>
    <hyperlink ref="H45" location="'3-Acid'!$A$672" display="'3-Acid'!$A$672" xr:uid="{DA8AB807-9C57-4A39-B1DA-49F0F4FC7E1A}"/>
    <hyperlink ref="B46" location="'3-Acid'!$A$78" display="'3-Acid'!$A$78" xr:uid="{19336526-4544-484C-A05D-BEF6D00F19F3}"/>
    <hyperlink ref="E46" location="'3-Acid'!$A$384" display="'3-Acid'!$A$384" xr:uid="{2D7BF5D1-13FE-4415-85E3-3C9370815747}"/>
    <hyperlink ref="H46" location="'3-Acid'!$A$690" display="'3-Acid'!$A$690" xr:uid="{4B0E04C8-D9ED-44F9-ADF1-F42C2EE4430F}"/>
    <hyperlink ref="B47" location="'3-Acid'!$A$96" display="'3-Acid'!$A$96" xr:uid="{8CD27EDD-AE4B-43EE-95EB-FBB531545CEC}"/>
    <hyperlink ref="E47" location="'3-Acid'!$A$402" display="'3-Acid'!$A$402" xr:uid="{A71979E3-5A61-4A15-8B02-F5AD9F2FF514}"/>
    <hyperlink ref="H47" location="'3-Acid'!$A$708" display="'3-Acid'!$A$708" xr:uid="{74277EFF-47A1-40F1-83D0-9CBC9E6C66A6}"/>
    <hyperlink ref="B48" location="'3-Acid'!$A$114" display="'3-Acid'!$A$114" xr:uid="{E245613D-E4AA-46B8-BE5D-9F0F2E8A9948}"/>
    <hyperlink ref="E48" location="'3-Acid'!$A$420" display="'3-Acid'!$A$420" xr:uid="{92386916-B650-44CB-9215-3FDDE2EE9B4B}"/>
    <hyperlink ref="H48" location="'3-Acid'!$A$726" display="'3-Acid'!$A$726" xr:uid="{05CBF900-6840-4AC4-AC23-EEA02D3DDC54}"/>
    <hyperlink ref="B49" location="'3-Acid'!$A$132" display="'3-Acid'!$A$132" xr:uid="{310ABCB5-D719-4CF2-9D18-2095ED45F76C}"/>
    <hyperlink ref="E49" location="'3-Acid'!$A$438" display="'3-Acid'!$A$438" xr:uid="{6CC2B8F0-7DC4-4FD7-BB51-FABA63A86026}"/>
    <hyperlink ref="H49" location="'3-Acid'!$A$744" display="'3-Acid'!$A$744" xr:uid="{8FA4018A-EA1C-4942-A77B-337001B32029}"/>
    <hyperlink ref="B50" location="'3-Acid'!$A$150" display="'3-Acid'!$A$150" xr:uid="{D5A21A7D-7EB9-4D79-807F-8735DE985009}"/>
    <hyperlink ref="E50" location="'3-Acid'!$A$456" display="'3-Acid'!$A$456" xr:uid="{7D09D924-CD9F-4D21-B931-F63C85BF1672}"/>
    <hyperlink ref="H50" location="'3-Acid'!$A$762" display="'3-Acid'!$A$762" xr:uid="{691BE4C5-2C12-47F6-A5DA-33C39E9A9E50}"/>
    <hyperlink ref="B51" location="'3-Acid'!$A$168" display="'3-Acid'!$A$168" xr:uid="{423B7606-990B-4936-9F27-B0069EE59D22}"/>
    <hyperlink ref="E51" location="'3-Acid'!$A$474" display="'3-Acid'!$A$474" xr:uid="{2A6C3BCB-36B5-4238-B8D0-73CEED08E249}"/>
    <hyperlink ref="H51" location="'3-Acid'!$A$780" display="'3-Acid'!$A$780" xr:uid="{AF47C9E4-B626-4999-B004-F9DFC900E0DA}"/>
    <hyperlink ref="B52" location="'3-Acid'!$A$186" display="'3-Acid'!$A$186" xr:uid="{05EF3C62-DBD9-4550-9692-9032E5AB7701}"/>
    <hyperlink ref="E52" location="'3-Acid'!$A$492" display="'3-Acid'!$A$492" xr:uid="{473FE810-7525-45A9-B987-08ACC576858C}"/>
    <hyperlink ref="H52" location="'3-Acid'!$A$798" display="'3-Acid'!$A$798" xr:uid="{F030A4D0-08A7-4BB1-99A6-DC7E7A8F8919}"/>
    <hyperlink ref="B53" location="'3-Acid'!$A$204" display="'3-Acid'!$A$204" xr:uid="{B0D09F02-28CD-4EFA-AC08-42812AECA243}"/>
    <hyperlink ref="E53" location="'3-Acid'!$A$510" display="'3-Acid'!$A$510" xr:uid="{0A73960D-9DA9-4196-B0B0-BBF78B491740}"/>
    <hyperlink ref="H53" location="'3-Acid'!$A$816" display="'3-Acid'!$A$816" xr:uid="{79A36D3F-F643-47C4-969D-8910C0F00C89}"/>
    <hyperlink ref="B54" location="'3-Acid'!$A$222" display="'3-Acid'!$A$222" xr:uid="{B6D4B85E-0B92-4C44-B1E7-49862D8ECC51}"/>
    <hyperlink ref="E54" location="'3-Acid'!$A$528" display="'3-Acid'!$A$528" xr:uid="{CDD4D153-9EFF-468A-BE3F-A6F2E4DBFC67}"/>
    <hyperlink ref="H54" location="'3-Acid'!$A$834" display="'3-Acid'!$A$834" xr:uid="{A08CC4DA-D9E0-469A-8813-0A8FB395AA9A}"/>
    <hyperlink ref="B55" location="'3-Acid'!$A$240" display="'3-Acid'!$A$240" xr:uid="{FC8437E7-C966-48CE-B7C8-9ADACB9D6892}"/>
    <hyperlink ref="E55" location="'3-Acid'!$A$546" display="'3-Acid'!$A$546" xr:uid="{4065F8A7-551B-4FAF-A584-4FAD44DE3D2E}"/>
    <hyperlink ref="H55" location="'3-Acid'!$A$852" display="'3-Acid'!$A$852" xr:uid="{1A33EFB9-DEA8-4A7C-80AC-625A36A75DD6}"/>
    <hyperlink ref="B56" location="'3-Acid'!$A$258" display="'3-Acid'!$A$258" xr:uid="{D979B94C-D015-42B6-8358-4DA773C8C662}"/>
    <hyperlink ref="E56" location="'3-Acid'!$A$564" display="'3-Acid'!$A$564" xr:uid="{1211F1C5-AEE5-434E-AE6D-D81460A2DB26}"/>
    <hyperlink ref="H56" location="'3-Acid'!$A$870" display="'3-Acid'!$A$870" xr:uid="{FBCD241D-5BF4-4A63-906F-99C4AD0E0ECF}"/>
    <hyperlink ref="B57" location="'3-Acid'!$A$276" display="'3-Acid'!$A$276" xr:uid="{82FD9297-C5D1-4E04-BD68-C5CD3340B313}"/>
    <hyperlink ref="E57" location="'3-Acid'!$A$582" display="'3-Acid'!$A$582" xr:uid="{979986F8-3238-45FE-A79F-9BB61B74B26D}"/>
    <hyperlink ref="H57" location="'3-Acid'!$A$888" display="'3-Acid'!$A$888" xr:uid="{33A7DE83-F067-4DB4-9683-C4B5C00E9AFF}"/>
    <hyperlink ref="B58" location="'3-Acid'!$A$294" display="'3-Acid'!$A$294" xr:uid="{370B820D-F520-4FAE-99CB-8597FB0EE58A}"/>
    <hyperlink ref="E58" location="'3-Acid'!$A$600" display="'3-Acid'!$A$600" xr:uid="{27D477E0-1A95-4461-91A9-1D6047EC36F4}"/>
    <hyperlink ref="H58" location="'3-Acid'!$A$906" display="'3-Acid'!$A$906" xr:uid="{0FE51E26-33DB-4309-9FD1-ADFCB2DA88BC}"/>
    <hyperlink ref="B59" location="'3-Acid'!$A$312" display="'3-Acid'!$A$312" xr:uid="{EDCBE33E-5430-494F-BA19-A83858E24958}"/>
    <hyperlink ref="E59" location="'3-Acid'!$A$618" display="'3-Acid'!$A$618" xr:uid="{51ABBA71-E30E-4916-8369-5BC22356465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75" t="s">
        <v>753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s="48" customFormat="1" ht="15" customHeight="1">
      <c r="A2" s="49"/>
      <c r="B2" s="277" t="s">
        <v>2</v>
      </c>
      <c r="C2" s="279" t="s">
        <v>70</v>
      </c>
      <c r="D2" s="281" t="s">
        <v>71</v>
      </c>
      <c r="E2" s="282"/>
      <c r="F2" s="282"/>
      <c r="G2" s="282"/>
      <c r="H2" s="283"/>
      <c r="I2" s="284" t="s">
        <v>72</v>
      </c>
      <c r="J2" s="285"/>
      <c r="K2" s="286"/>
      <c r="L2" s="287" t="s">
        <v>73</v>
      </c>
      <c r="M2" s="287"/>
    </row>
    <row r="3" spans="1:13" s="48" customFormat="1" ht="15" customHeight="1">
      <c r="A3" s="49"/>
      <c r="B3" s="278"/>
      <c r="C3" s="280"/>
      <c r="D3" s="184" t="s">
        <v>81</v>
      </c>
      <c r="E3" s="184" t="s">
        <v>74</v>
      </c>
      <c r="F3" s="184" t="s">
        <v>75</v>
      </c>
      <c r="G3" s="184" t="s">
        <v>76</v>
      </c>
      <c r="H3" s="184" t="s">
        <v>77</v>
      </c>
      <c r="I3" s="185" t="s">
        <v>78</v>
      </c>
      <c r="J3" s="184" t="s">
        <v>79</v>
      </c>
      <c r="K3" s="186" t="s">
        <v>80</v>
      </c>
      <c r="L3" s="184" t="s">
        <v>68</v>
      </c>
      <c r="M3" s="184" t="s">
        <v>69</v>
      </c>
    </row>
    <row r="4" spans="1:13" s="48" customFormat="1" ht="15" customHeight="1">
      <c r="A4" s="49"/>
      <c r="B4" s="187" t="s">
        <v>210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214</v>
      </c>
      <c r="C5" s="54">
        <v>0.40388768638178874</v>
      </c>
      <c r="D5" s="50">
        <v>1.5601617076219702E-2</v>
      </c>
      <c r="E5" s="50">
        <v>0.37268445222934932</v>
      </c>
      <c r="F5" s="50">
        <v>0.43509092053422815</v>
      </c>
      <c r="G5" s="50">
        <v>0.35708283515312961</v>
      </c>
      <c r="H5" s="50">
        <v>0.45069253761044786</v>
      </c>
      <c r="I5" s="52">
        <v>3.8628602956396488E-2</v>
      </c>
      <c r="J5" s="51">
        <v>7.7257205912792976E-2</v>
      </c>
      <c r="K5" s="53">
        <v>0.11588580886918946</v>
      </c>
      <c r="L5" s="50">
        <v>0.3836933020626993</v>
      </c>
      <c r="M5" s="50">
        <v>0.42408207070087817</v>
      </c>
    </row>
    <row r="6" spans="1:13" ht="15" customHeight="1">
      <c r="A6" s="49"/>
      <c r="B6" s="40" t="s">
        <v>211</v>
      </c>
      <c r="C6" s="180"/>
      <c r="D6" s="191"/>
      <c r="E6" s="191"/>
      <c r="F6" s="191"/>
      <c r="G6" s="191"/>
      <c r="H6" s="191"/>
      <c r="I6" s="192"/>
      <c r="J6" s="192"/>
      <c r="K6" s="192"/>
      <c r="L6" s="191"/>
      <c r="M6" s="193"/>
    </row>
    <row r="7" spans="1:13" ht="15" customHeight="1">
      <c r="A7" s="49"/>
      <c r="B7" s="190" t="s">
        <v>214</v>
      </c>
      <c r="C7" s="54">
        <v>0.41089999999999993</v>
      </c>
      <c r="D7" s="50">
        <v>3.5749908402015002E-2</v>
      </c>
      <c r="E7" s="50">
        <v>0.33940018319596993</v>
      </c>
      <c r="F7" s="50">
        <v>0.48239981680402994</v>
      </c>
      <c r="G7" s="50">
        <v>0.3036502747939549</v>
      </c>
      <c r="H7" s="50">
        <v>0.51814972520604496</v>
      </c>
      <c r="I7" s="52">
        <v>8.7003914339291819E-2</v>
      </c>
      <c r="J7" s="51">
        <v>0.17400782867858364</v>
      </c>
      <c r="K7" s="53">
        <v>0.26101174301787544</v>
      </c>
      <c r="L7" s="50">
        <v>0.39035499999999995</v>
      </c>
      <c r="M7" s="50">
        <v>0.43144499999999991</v>
      </c>
    </row>
    <row r="8" spans="1:13" ht="15" customHeight="1">
      <c r="A8" s="49"/>
      <c r="B8" s="40" t="s">
        <v>212</v>
      </c>
      <c r="C8" s="180"/>
      <c r="D8" s="191"/>
      <c r="E8" s="191"/>
      <c r="F8" s="191"/>
      <c r="G8" s="191"/>
      <c r="H8" s="191"/>
      <c r="I8" s="192"/>
      <c r="J8" s="192"/>
      <c r="K8" s="192"/>
      <c r="L8" s="191"/>
      <c r="M8" s="193"/>
    </row>
    <row r="9" spans="1:13" ht="15" customHeight="1">
      <c r="A9" s="49"/>
      <c r="B9" s="190" t="s">
        <v>214</v>
      </c>
      <c r="C9" s="54">
        <v>0.39429327337207393</v>
      </c>
      <c r="D9" s="50">
        <v>1.929540581859145E-2</v>
      </c>
      <c r="E9" s="50">
        <v>0.35570246173489101</v>
      </c>
      <c r="F9" s="50">
        <v>0.43288408500925685</v>
      </c>
      <c r="G9" s="50">
        <v>0.3364070559162996</v>
      </c>
      <c r="H9" s="50">
        <v>0.45217949082784825</v>
      </c>
      <c r="I9" s="52">
        <v>4.8936685258597817E-2</v>
      </c>
      <c r="J9" s="51">
        <v>9.7873370517195635E-2</v>
      </c>
      <c r="K9" s="53">
        <v>0.14681005577579345</v>
      </c>
      <c r="L9" s="50">
        <v>0.37457860970347023</v>
      </c>
      <c r="M9" s="50">
        <v>0.41400793704067762</v>
      </c>
    </row>
    <row r="10" spans="1:13" ht="15" customHeight="1">
      <c r="A10" s="49"/>
      <c r="B10" s="40" t="s">
        <v>213</v>
      </c>
      <c r="C10" s="180"/>
      <c r="D10" s="191"/>
      <c r="E10" s="191"/>
      <c r="F10" s="191"/>
      <c r="G10" s="191"/>
      <c r="H10" s="191"/>
      <c r="I10" s="192"/>
      <c r="J10" s="192"/>
      <c r="K10" s="192"/>
      <c r="L10" s="191"/>
      <c r="M10" s="193"/>
    </row>
    <row r="11" spans="1:13" ht="15" customHeight="1">
      <c r="A11" s="49"/>
      <c r="B11" s="190" t="s">
        <v>214</v>
      </c>
      <c r="C11" s="54">
        <v>0.38533592731984428</v>
      </c>
      <c r="D11" s="50">
        <v>3.6547628089582604E-2</v>
      </c>
      <c r="E11" s="50">
        <v>0.3122406711406791</v>
      </c>
      <c r="F11" s="50">
        <v>0.45843118349900946</v>
      </c>
      <c r="G11" s="50">
        <v>0.27569304305109649</v>
      </c>
      <c r="H11" s="50">
        <v>0.49497881158859208</v>
      </c>
      <c r="I11" s="52">
        <v>9.4846147214418974E-2</v>
      </c>
      <c r="J11" s="51">
        <v>0.18969229442883795</v>
      </c>
      <c r="K11" s="53">
        <v>0.28453844164325692</v>
      </c>
      <c r="L11" s="50">
        <v>0.36606913095385207</v>
      </c>
      <c r="M11" s="50">
        <v>0.4046027236858365</v>
      </c>
    </row>
    <row r="12" spans="1:13" ht="15" customHeight="1">
      <c r="A12" s="49"/>
      <c r="B12" s="40" t="s">
        <v>184</v>
      </c>
      <c r="C12" s="180"/>
      <c r="D12" s="191"/>
      <c r="E12" s="191"/>
      <c r="F12" s="191"/>
      <c r="G12" s="191"/>
      <c r="H12" s="191"/>
      <c r="I12" s="192"/>
      <c r="J12" s="192"/>
      <c r="K12" s="192"/>
      <c r="L12" s="191"/>
      <c r="M12" s="193"/>
    </row>
    <row r="13" spans="1:13" ht="15" customHeight="1">
      <c r="A13" s="49"/>
      <c r="B13" s="190" t="s">
        <v>215</v>
      </c>
      <c r="C13" s="54">
        <v>9.5206582217878796E-2</v>
      </c>
      <c r="D13" s="50">
        <v>1.2388724237074523E-2</v>
      </c>
      <c r="E13" s="50">
        <v>7.0429133743729749E-2</v>
      </c>
      <c r="F13" s="50">
        <v>0.11998403069202784</v>
      </c>
      <c r="G13" s="50">
        <v>5.8040409506655226E-2</v>
      </c>
      <c r="H13" s="50">
        <v>0.13237275492910236</v>
      </c>
      <c r="I13" s="52">
        <v>0.13012466101054987</v>
      </c>
      <c r="J13" s="51">
        <v>0.26024932202109974</v>
      </c>
      <c r="K13" s="53">
        <v>0.39037398303164961</v>
      </c>
      <c r="L13" s="50">
        <v>9.0446253106984856E-2</v>
      </c>
      <c r="M13" s="50">
        <v>9.9966911328772737E-2</v>
      </c>
    </row>
    <row r="14" spans="1:13" ht="15" customHeight="1">
      <c r="A14" s="49"/>
      <c r="B14" s="190" t="s">
        <v>137</v>
      </c>
      <c r="C14" s="248">
        <v>7.7415715703081318</v>
      </c>
      <c r="D14" s="50">
        <v>0.28765723406992805</v>
      </c>
      <c r="E14" s="249">
        <v>7.1662571021682755</v>
      </c>
      <c r="F14" s="249">
        <v>8.3168860384479881</v>
      </c>
      <c r="G14" s="249">
        <v>6.8785998680983473</v>
      </c>
      <c r="H14" s="249">
        <v>8.6045432725179154</v>
      </c>
      <c r="I14" s="52">
        <v>3.7157472673016785E-2</v>
      </c>
      <c r="J14" s="51">
        <v>7.431494534603357E-2</v>
      </c>
      <c r="K14" s="53">
        <v>0.11147241801905036</v>
      </c>
      <c r="L14" s="249">
        <v>7.3544929917927249</v>
      </c>
      <c r="M14" s="249">
        <v>8.1286501488235388</v>
      </c>
    </row>
    <row r="15" spans="1:13" s="48" customFormat="1" ht="15" customHeight="1">
      <c r="A15" s="49"/>
      <c r="B15" s="190" t="s">
        <v>216</v>
      </c>
      <c r="C15" s="252">
        <v>179.97725865397504</v>
      </c>
      <c r="D15" s="253">
        <v>7.0815860598133442</v>
      </c>
      <c r="E15" s="253">
        <v>165.81408653434835</v>
      </c>
      <c r="F15" s="253">
        <v>194.14043077360174</v>
      </c>
      <c r="G15" s="253">
        <v>158.73250047453502</v>
      </c>
      <c r="H15" s="253">
        <v>201.22201683341507</v>
      </c>
      <c r="I15" s="52">
        <v>3.9347115923286886E-2</v>
      </c>
      <c r="J15" s="51">
        <v>7.8694231846573773E-2</v>
      </c>
      <c r="K15" s="53">
        <v>0.11804134776986067</v>
      </c>
      <c r="L15" s="253">
        <v>170.97839572127629</v>
      </c>
      <c r="M15" s="253">
        <v>188.9761215866738</v>
      </c>
    </row>
    <row r="16" spans="1:13" ht="15" customHeight="1">
      <c r="A16" s="49"/>
      <c r="B16" s="190" t="s">
        <v>138</v>
      </c>
      <c r="C16" s="252">
        <v>1044.5143632882009</v>
      </c>
      <c r="D16" s="253">
        <v>49.382555163634315</v>
      </c>
      <c r="E16" s="253">
        <v>945.74925296093227</v>
      </c>
      <c r="F16" s="253">
        <v>1143.2794736154694</v>
      </c>
      <c r="G16" s="253">
        <v>896.366697797298</v>
      </c>
      <c r="H16" s="253">
        <v>1192.6620287791038</v>
      </c>
      <c r="I16" s="52">
        <v>4.7278004878913045E-2</v>
      </c>
      <c r="J16" s="51">
        <v>9.455600975782609E-2</v>
      </c>
      <c r="K16" s="53">
        <v>0.14183401463673914</v>
      </c>
      <c r="L16" s="253">
        <v>992.28864512379084</v>
      </c>
      <c r="M16" s="253">
        <v>1096.7400814526109</v>
      </c>
    </row>
    <row r="17" spans="1:13" ht="15" customHeight="1">
      <c r="A17" s="49"/>
      <c r="B17" s="190" t="s">
        <v>139</v>
      </c>
      <c r="C17" s="248">
        <v>2.5600127500358081</v>
      </c>
      <c r="D17" s="50">
        <v>0.17901320439730045</v>
      </c>
      <c r="E17" s="249">
        <v>2.2019863412412071</v>
      </c>
      <c r="F17" s="249">
        <v>2.9180391588304091</v>
      </c>
      <c r="G17" s="249">
        <v>2.0229731368439068</v>
      </c>
      <c r="H17" s="249">
        <v>3.0970523632277094</v>
      </c>
      <c r="I17" s="52">
        <v>6.9926684699049446E-2</v>
      </c>
      <c r="J17" s="51">
        <v>0.13985336939809889</v>
      </c>
      <c r="K17" s="53">
        <v>0.20978005409714834</v>
      </c>
      <c r="L17" s="249">
        <v>2.4320121125340175</v>
      </c>
      <c r="M17" s="249">
        <v>2.6880133875375987</v>
      </c>
    </row>
    <row r="18" spans="1:13" ht="15" customHeight="1">
      <c r="A18" s="49"/>
      <c r="B18" s="190" t="s">
        <v>217</v>
      </c>
      <c r="C18" s="248">
        <v>0.66682286493730658</v>
      </c>
      <c r="D18" s="249">
        <v>0.1016662988325919</v>
      </c>
      <c r="E18" s="249">
        <v>0.46349026727212278</v>
      </c>
      <c r="F18" s="249">
        <v>0.87015546260249033</v>
      </c>
      <c r="G18" s="249">
        <v>0.36182396843953091</v>
      </c>
      <c r="H18" s="249">
        <v>0.97182176143508225</v>
      </c>
      <c r="I18" s="52">
        <v>0.15246372639329092</v>
      </c>
      <c r="J18" s="51">
        <v>0.30492745278658184</v>
      </c>
      <c r="K18" s="53">
        <v>0.45739117917987276</v>
      </c>
      <c r="L18" s="249">
        <v>0.63348172169044126</v>
      </c>
      <c r="M18" s="249">
        <v>0.7001640081841719</v>
      </c>
    </row>
    <row r="19" spans="1:13" ht="15" customHeight="1">
      <c r="A19" s="49"/>
      <c r="B19" s="190" t="s">
        <v>140</v>
      </c>
      <c r="C19" s="248">
        <v>1.8675521549967833</v>
      </c>
      <c r="D19" s="50">
        <v>8.0943055321932342E-2</v>
      </c>
      <c r="E19" s="249">
        <v>1.7056660443529186</v>
      </c>
      <c r="F19" s="249">
        <v>2.029438265640648</v>
      </c>
      <c r="G19" s="249">
        <v>1.6247229890309862</v>
      </c>
      <c r="H19" s="249">
        <v>2.1103813209625804</v>
      </c>
      <c r="I19" s="52">
        <v>4.3341791074140983E-2</v>
      </c>
      <c r="J19" s="51">
        <v>8.6683582148281965E-2</v>
      </c>
      <c r="K19" s="53">
        <v>0.13002537322242294</v>
      </c>
      <c r="L19" s="249">
        <v>1.7741745472469441</v>
      </c>
      <c r="M19" s="249">
        <v>1.9609297627466225</v>
      </c>
    </row>
    <row r="20" spans="1:13" ht="15" customHeight="1">
      <c r="A20" s="49"/>
      <c r="B20" s="190" t="s">
        <v>218</v>
      </c>
      <c r="C20" s="248">
        <v>0.20270243944010463</v>
      </c>
      <c r="D20" s="249">
        <v>2.118120918236361E-2</v>
      </c>
      <c r="E20" s="249">
        <v>0.16034002107537743</v>
      </c>
      <c r="F20" s="249">
        <v>0.24506485780483184</v>
      </c>
      <c r="G20" s="249">
        <v>0.1391588118930138</v>
      </c>
      <c r="H20" s="249">
        <v>0.26624606698719544</v>
      </c>
      <c r="I20" s="52">
        <v>0.10449410101264382</v>
      </c>
      <c r="J20" s="51">
        <v>0.20898820202528764</v>
      </c>
      <c r="K20" s="53">
        <v>0.31348230303793145</v>
      </c>
      <c r="L20" s="249">
        <v>0.19256731746809941</v>
      </c>
      <c r="M20" s="249">
        <v>0.21283756141210985</v>
      </c>
    </row>
    <row r="21" spans="1:13" ht="15" customHeight="1">
      <c r="A21" s="49"/>
      <c r="B21" s="190" t="s">
        <v>141</v>
      </c>
      <c r="C21" s="252">
        <v>78.998071476585537</v>
      </c>
      <c r="D21" s="254">
        <v>4.6662663284596437</v>
      </c>
      <c r="E21" s="253">
        <v>69.665538819666253</v>
      </c>
      <c r="F21" s="253">
        <v>88.330604133504821</v>
      </c>
      <c r="G21" s="253">
        <v>64.999272491206611</v>
      </c>
      <c r="H21" s="253">
        <v>92.996870461964463</v>
      </c>
      <c r="I21" s="52">
        <v>5.9068104337745661E-2</v>
      </c>
      <c r="J21" s="51">
        <v>0.11813620867549132</v>
      </c>
      <c r="K21" s="53">
        <v>0.17720431301323697</v>
      </c>
      <c r="L21" s="253">
        <v>75.048167902756262</v>
      </c>
      <c r="M21" s="253">
        <v>82.947975050414811</v>
      </c>
    </row>
    <row r="22" spans="1:13" ht="15" customHeight="1">
      <c r="A22" s="49"/>
      <c r="B22" s="190" t="s">
        <v>166</v>
      </c>
      <c r="C22" s="258">
        <v>12.282347328503144</v>
      </c>
      <c r="D22" s="249">
        <v>0.71146212805008779</v>
      </c>
      <c r="E22" s="254">
        <v>10.859423072402969</v>
      </c>
      <c r="F22" s="254">
        <v>13.70527158460332</v>
      </c>
      <c r="G22" s="254">
        <v>10.147960944352882</v>
      </c>
      <c r="H22" s="254">
        <v>14.416733712653407</v>
      </c>
      <c r="I22" s="52">
        <v>5.7925582872829735E-2</v>
      </c>
      <c r="J22" s="51">
        <v>0.11585116574565947</v>
      </c>
      <c r="K22" s="53">
        <v>0.17377674861848921</v>
      </c>
      <c r="L22" s="254">
        <v>11.668229962077987</v>
      </c>
      <c r="M22" s="254">
        <v>12.896464694928301</v>
      </c>
    </row>
    <row r="23" spans="1:13" ht="15" customHeight="1">
      <c r="A23" s="49"/>
      <c r="B23" s="190" t="s">
        <v>142</v>
      </c>
      <c r="C23" s="258">
        <v>47.743536602424179</v>
      </c>
      <c r="D23" s="249">
        <v>3.9634156397631939</v>
      </c>
      <c r="E23" s="254">
        <v>39.816705322897789</v>
      </c>
      <c r="F23" s="254">
        <v>55.670367881950568</v>
      </c>
      <c r="G23" s="254">
        <v>35.853289683134598</v>
      </c>
      <c r="H23" s="254">
        <v>59.63378352171376</v>
      </c>
      <c r="I23" s="52">
        <v>8.3014705692371168E-2</v>
      </c>
      <c r="J23" s="51">
        <v>0.16602941138474234</v>
      </c>
      <c r="K23" s="53">
        <v>0.24904411707711349</v>
      </c>
      <c r="L23" s="254">
        <v>45.356359772302973</v>
      </c>
      <c r="M23" s="254">
        <v>50.130713432545384</v>
      </c>
    </row>
    <row r="24" spans="1:13" ht="15" customHeight="1">
      <c r="A24" s="49"/>
      <c r="B24" s="190" t="s">
        <v>167</v>
      </c>
      <c r="C24" s="258">
        <v>11.372679384443401</v>
      </c>
      <c r="D24" s="249">
        <v>0.55574915333160468</v>
      </c>
      <c r="E24" s="254">
        <v>10.261181077780192</v>
      </c>
      <c r="F24" s="254">
        <v>12.484177691106611</v>
      </c>
      <c r="G24" s="254">
        <v>9.7054319244485878</v>
      </c>
      <c r="H24" s="254">
        <v>13.039926844438215</v>
      </c>
      <c r="I24" s="52">
        <v>4.8867037796898556E-2</v>
      </c>
      <c r="J24" s="51">
        <v>9.7734075593797112E-2</v>
      </c>
      <c r="K24" s="53">
        <v>0.14660111339069568</v>
      </c>
      <c r="L24" s="254">
        <v>10.804045415221232</v>
      </c>
      <c r="M24" s="254">
        <v>11.941313353665571</v>
      </c>
    </row>
    <row r="25" spans="1:13" ht="15" customHeight="1">
      <c r="A25" s="49"/>
      <c r="B25" s="190" t="s">
        <v>219</v>
      </c>
      <c r="C25" s="258">
        <v>27.597373885717442</v>
      </c>
      <c r="D25" s="249">
        <v>2.3237335165454578</v>
      </c>
      <c r="E25" s="254">
        <v>22.949906852626526</v>
      </c>
      <c r="F25" s="254">
        <v>32.244840918808357</v>
      </c>
      <c r="G25" s="254">
        <v>20.626173336081067</v>
      </c>
      <c r="H25" s="254">
        <v>34.568574435353817</v>
      </c>
      <c r="I25" s="52">
        <v>8.4201255024053831E-2</v>
      </c>
      <c r="J25" s="51">
        <v>0.16840251004810766</v>
      </c>
      <c r="K25" s="53">
        <v>0.25260376507216148</v>
      </c>
      <c r="L25" s="254">
        <v>26.21750519143157</v>
      </c>
      <c r="M25" s="254">
        <v>28.977242580003313</v>
      </c>
    </row>
    <row r="26" spans="1:13" ht="15" customHeight="1">
      <c r="A26" s="49"/>
      <c r="B26" s="190" t="s">
        <v>143</v>
      </c>
      <c r="C26" s="248">
        <v>3.9404103515014586</v>
      </c>
      <c r="D26" s="50">
        <v>0.1901473758640525</v>
      </c>
      <c r="E26" s="249">
        <v>3.5601155997733533</v>
      </c>
      <c r="F26" s="249">
        <v>4.3207051032295638</v>
      </c>
      <c r="G26" s="249">
        <v>3.369968223909301</v>
      </c>
      <c r="H26" s="249">
        <v>4.5108524790936162</v>
      </c>
      <c r="I26" s="52">
        <v>4.8255729455080366E-2</v>
      </c>
      <c r="J26" s="51">
        <v>9.6511458910160733E-2</v>
      </c>
      <c r="K26" s="53">
        <v>0.14476718836524111</v>
      </c>
      <c r="L26" s="249">
        <v>3.7433898339263858</v>
      </c>
      <c r="M26" s="249">
        <v>4.1374308690765318</v>
      </c>
    </row>
    <row r="27" spans="1:13" ht="15" customHeight="1">
      <c r="A27" s="49"/>
      <c r="B27" s="190" t="s">
        <v>220</v>
      </c>
      <c r="C27" s="248">
        <v>1.4199313423839455</v>
      </c>
      <c r="D27" s="50">
        <v>8.2641985372184826E-2</v>
      </c>
      <c r="E27" s="249">
        <v>1.2546473716395758</v>
      </c>
      <c r="F27" s="249">
        <v>1.5852153131283151</v>
      </c>
      <c r="G27" s="249">
        <v>1.1720053862673909</v>
      </c>
      <c r="H27" s="249">
        <v>1.6678572985005</v>
      </c>
      <c r="I27" s="52">
        <v>5.8201395310730923E-2</v>
      </c>
      <c r="J27" s="51">
        <v>0.11640279062146185</v>
      </c>
      <c r="K27" s="53">
        <v>0.17460418593219276</v>
      </c>
      <c r="L27" s="249">
        <v>1.3489347752647483</v>
      </c>
      <c r="M27" s="249">
        <v>1.4909279095031427</v>
      </c>
    </row>
    <row r="28" spans="1:13" ht="15" customHeight="1">
      <c r="A28" s="49"/>
      <c r="B28" s="190" t="s">
        <v>144</v>
      </c>
      <c r="C28" s="248">
        <v>1.4774200623048734</v>
      </c>
      <c r="D28" s="50">
        <v>8.7629455975382284E-2</v>
      </c>
      <c r="E28" s="249">
        <v>1.3021611503541088</v>
      </c>
      <c r="F28" s="249">
        <v>1.652678974255638</v>
      </c>
      <c r="G28" s="249">
        <v>1.2145316943787265</v>
      </c>
      <c r="H28" s="249">
        <v>1.7403084302310203</v>
      </c>
      <c r="I28" s="52">
        <v>5.931248546785977E-2</v>
      </c>
      <c r="J28" s="51">
        <v>0.11862497093571954</v>
      </c>
      <c r="K28" s="53">
        <v>0.1779374564035793</v>
      </c>
      <c r="L28" s="249">
        <v>1.4035490591896298</v>
      </c>
      <c r="M28" s="249">
        <v>1.5512910654201171</v>
      </c>
    </row>
    <row r="29" spans="1:13" ht="15" customHeight="1">
      <c r="A29" s="49"/>
      <c r="B29" s="190" t="s">
        <v>145</v>
      </c>
      <c r="C29" s="248">
        <v>3.1542100398583899</v>
      </c>
      <c r="D29" s="50">
        <v>9.9388636674135597E-2</v>
      </c>
      <c r="E29" s="249">
        <v>2.9554327665101185</v>
      </c>
      <c r="F29" s="249">
        <v>3.3529873132066612</v>
      </c>
      <c r="G29" s="249">
        <v>2.8560441298359831</v>
      </c>
      <c r="H29" s="249">
        <v>3.4523759498807967</v>
      </c>
      <c r="I29" s="52">
        <v>3.1509834607779549E-2</v>
      </c>
      <c r="J29" s="51">
        <v>6.3019669215559099E-2</v>
      </c>
      <c r="K29" s="53">
        <v>9.4529503823338648E-2</v>
      </c>
      <c r="L29" s="249">
        <v>2.9964995378654704</v>
      </c>
      <c r="M29" s="249">
        <v>3.3119205418513094</v>
      </c>
    </row>
    <row r="30" spans="1:13" ht="15" customHeight="1">
      <c r="A30" s="49"/>
      <c r="B30" s="190" t="s">
        <v>146</v>
      </c>
      <c r="C30" s="258">
        <v>21.01123515581493</v>
      </c>
      <c r="D30" s="249">
        <v>1.3957090216828147</v>
      </c>
      <c r="E30" s="254">
        <v>18.219817112449299</v>
      </c>
      <c r="F30" s="254">
        <v>23.802653199180561</v>
      </c>
      <c r="G30" s="254">
        <v>16.824108090766487</v>
      </c>
      <c r="H30" s="254">
        <v>25.198362220863373</v>
      </c>
      <c r="I30" s="52">
        <v>6.6426795537365052E-2</v>
      </c>
      <c r="J30" s="51">
        <v>0.1328535910747301</v>
      </c>
      <c r="K30" s="53">
        <v>0.19928038661209516</v>
      </c>
      <c r="L30" s="254">
        <v>19.960673398024184</v>
      </c>
      <c r="M30" s="254">
        <v>22.061796913605676</v>
      </c>
    </row>
    <row r="31" spans="1:13" ht="15" customHeight="1">
      <c r="A31" s="49"/>
      <c r="B31" s="190" t="s">
        <v>147</v>
      </c>
      <c r="C31" s="248">
        <v>6.1891601383739445</v>
      </c>
      <c r="D31" s="50">
        <v>0.26013106524428486</v>
      </c>
      <c r="E31" s="249">
        <v>5.6688980078853746</v>
      </c>
      <c r="F31" s="249">
        <v>6.7094222688625145</v>
      </c>
      <c r="G31" s="249">
        <v>5.4087669426410896</v>
      </c>
      <c r="H31" s="249">
        <v>6.9695533341067994</v>
      </c>
      <c r="I31" s="52">
        <v>4.2030107385883239E-2</v>
      </c>
      <c r="J31" s="51">
        <v>8.4060214771766478E-2</v>
      </c>
      <c r="K31" s="53">
        <v>0.1260903221576497</v>
      </c>
      <c r="L31" s="249">
        <v>5.8797021314552476</v>
      </c>
      <c r="M31" s="249">
        <v>6.4986181452926415</v>
      </c>
    </row>
    <row r="32" spans="1:13" ht="15" customHeight="1">
      <c r="A32" s="49"/>
      <c r="B32" s="190" t="s">
        <v>148</v>
      </c>
      <c r="C32" s="248">
        <v>1.9284756821215281</v>
      </c>
      <c r="D32" s="50">
        <v>0.14241856403187636</v>
      </c>
      <c r="E32" s="249">
        <v>1.6436385540577754</v>
      </c>
      <c r="F32" s="249">
        <v>2.2133128101852808</v>
      </c>
      <c r="G32" s="249">
        <v>1.5012199900258989</v>
      </c>
      <c r="H32" s="249">
        <v>2.3557313742171573</v>
      </c>
      <c r="I32" s="52">
        <v>7.3850329227486453E-2</v>
      </c>
      <c r="J32" s="51">
        <v>0.14770065845497291</v>
      </c>
      <c r="K32" s="53">
        <v>0.22155098768245934</v>
      </c>
      <c r="L32" s="249">
        <v>1.8320518980154517</v>
      </c>
      <c r="M32" s="249">
        <v>2.0248994662276045</v>
      </c>
    </row>
    <row r="33" spans="1:13" ht="15" customHeight="1">
      <c r="A33" s="49"/>
      <c r="B33" s="190" t="s">
        <v>149</v>
      </c>
      <c r="C33" s="248">
        <v>0.62789407839895228</v>
      </c>
      <c r="D33" s="50">
        <v>3.9013377850065145E-2</v>
      </c>
      <c r="E33" s="249">
        <v>0.54986732269882199</v>
      </c>
      <c r="F33" s="249">
        <v>0.70592083409908257</v>
      </c>
      <c r="G33" s="249">
        <v>0.51085394484875679</v>
      </c>
      <c r="H33" s="249">
        <v>0.74493421194914777</v>
      </c>
      <c r="I33" s="52">
        <v>6.2133692914486713E-2</v>
      </c>
      <c r="J33" s="51">
        <v>0.12426738582897343</v>
      </c>
      <c r="K33" s="53">
        <v>0.18640107874346012</v>
      </c>
      <c r="L33" s="249">
        <v>0.5964993744790047</v>
      </c>
      <c r="M33" s="249">
        <v>0.65928878231889987</v>
      </c>
    </row>
    <row r="34" spans="1:13" ht="15" customHeight="1">
      <c r="A34" s="49"/>
      <c r="B34" s="190" t="s">
        <v>168</v>
      </c>
      <c r="C34" s="54">
        <v>6.9018476398333348E-2</v>
      </c>
      <c r="D34" s="50">
        <v>4.3949491951912395E-3</v>
      </c>
      <c r="E34" s="50">
        <v>6.0228578007950867E-2</v>
      </c>
      <c r="F34" s="50">
        <v>7.7808374788715828E-2</v>
      </c>
      <c r="G34" s="50">
        <v>5.5833628812759634E-2</v>
      </c>
      <c r="H34" s="50">
        <v>8.2203323983907062E-2</v>
      </c>
      <c r="I34" s="52">
        <v>6.3677864602895928E-2</v>
      </c>
      <c r="J34" s="51">
        <v>0.12735572920579186</v>
      </c>
      <c r="K34" s="53">
        <v>0.19103359380868778</v>
      </c>
      <c r="L34" s="50">
        <v>6.5567552578416677E-2</v>
      </c>
      <c r="M34" s="50">
        <v>7.2469400218250019E-2</v>
      </c>
    </row>
    <row r="35" spans="1:13" ht="15" customHeight="1">
      <c r="A35" s="49"/>
      <c r="B35" s="190" t="s">
        <v>150</v>
      </c>
      <c r="C35" s="248">
        <v>2.9260828112667738</v>
      </c>
      <c r="D35" s="50">
        <v>0.10352890291443516</v>
      </c>
      <c r="E35" s="249">
        <v>2.7190250054379037</v>
      </c>
      <c r="F35" s="249">
        <v>3.133140617095644</v>
      </c>
      <c r="G35" s="249">
        <v>2.6154961025234682</v>
      </c>
      <c r="H35" s="249">
        <v>3.2366695200100795</v>
      </c>
      <c r="I35" s="52">
        <v>3.5381398816124052E-2</v>
      </c>
      <c r="J35" s="51">
        <v>7.0762797632248103E-2</v>
      </c>
      <c r="K35" s="53">
        <v>0.10614419644837216</v>
      </c>
      <c r="L35" s="249">
        <v>2.7797786707034353</v>
      </c>
      <c r="M35" s="249">
        <v>3.0723869518301123</v>
      </c>
    </row>
    <row r="36" spans="1:13" ht="15" customHeight="1">
      <c r="A36" s="49"/>
      <c r="B36" s="190" t="s">
        <v>151</v>
      </c>
      <c r="C36" s="258">
        <v>37.960881986101832</v>
      </c>
      <c r="D36" s="249">
        <v>1.6861389690696738</v>
      </c>
      <c r="E36" s="254">
        <v>34.588604047962484</v>
      </c>
      <c r="F36" s="254">
        <v>41.33315992424118</v>
      </c>
      <c r="G36" s="254">
        <v>32.90246507889281</v>
      </c>
      <c r="H36" s="254">
        <v>43.019298893310854</v>
      </c>
      <c r="I36" s="52">
        <v>4.4417802770941935E-2</v>
      </c>
      <c r="J36" s="51">
        <v>8.8835605541883869E-2</v>
      </c>
      <c r="K36" s="53">
        <v>0.13325340831282581</v>
      </c>
      <c r="L36" s="254">
        <v>36.062837886796743</v>
      </c>
      <c r="M36" s="254">
        <v>39.858926085406921</v>
      </c>
    </row>
    <row r="37" spans="1:13" ht="15" customHeight="1">
      <c r="A37" s="49"/>
      <c r="B37" s="190" t="s">
        <v>169</v>
      </c>
      <c r="C37" s="252">
        <v>53.168973932701945</v>
      </c>
      <c r="D37" s="254">
        <v>3.2344416628846666</v>
      </c>
      <c r="E37" s="253">
        <v>46.700090606932612</v>
      </c>
      <c r="F37" s="253">
        <v>59.637857258471278</v>
      </c>
      <c r="G37" s="253">
        <v>43.465648944047942</v>
      </c>
      <c r="H37" s="253">
        <v>62.872298921355949</v>
      </c>
      <c r="I37" s="52">
        <v>6.0833253374018958E-2</v>
      </c>
      <c r="J37" s="51">
        <v>0.12166650674803792</v>
      </c>
      <c r="K37" s="53">
        <v>0.18249976012205688</v>
      </c>
      <c r="L37" s="253">
        <v>50.510525236066847</v>
      </c>
      <c r="M37" s="253">
        <v>55.827422629337043</v>
      </c>
    </row>
    <row r="38" spans="1:13" ht="15" customHeight="1">
      <c r="A38" s="49"/>
      <c r="B38" s="190" t="s">
        <v>152</v>
      </c>
      <c r="C38" s="248">
        <v>0.16178583260145429</v>
      </c>
      <c r="D38" s="249">
        <v>1.8211347732889689E-2</v>
      </c>
      <c r="E38" s="249">
        <v>0.12536313713567493</v>
      </c>
      <c r="F38" s="249">
        <v>0.19820852806723366</v>
      </c>
      <c r="G38" s="249">
        <v>0.10715178940278522</v>
      </c>
      <c r="H38" s="249">
        <v>0.21641987580012337</v>
      </c>
      <c r="I38" s="52">
        <v>0.11256453942881267</v>
      </c>
      <c r="J38" s="51">
        <v>0.22512907885762534</v>
      </c>
      <c r="K38" s="53">
        <v>0.33769361828643801</v>
      </c>
      <c r="L38" s="249">
        <v>0.15369654097138158</v>
      </c>
      <c r="M38" s="249">
        <v>0.16987512423152701</v>
      </c>
    </row>
    <row r="39" spans="1:13" ht="15" customHeight="1">
      <c r="A39" s="49"/>
      <c r="B39" s="190" t="s">
        <v>153</v>
      </c>
      <c r="C39" s="54">
        <v>0.85243812890571102</v>
      </c>
      <c r="D39" s="50">
        <v>3.3549183366261268E-2</v>
      </c>
      <c r="E39" s="50">
        <v>0.78533976217318846</v>
      </c>
      <c r="F39" s="50">
        <v>0.91953649563823359</v>
      </c>
      <c r="G39" s="50">
        <v>0.75179057880692723</v>
      </c>
      <c r="H39" s="50">
        <v>0.95308567900449481</v>
      </c>
      <c r="I39" s="52">
        <v>3.9356737138599031E-2</v>
      </c>
      <c r="J39" s="51">
        <v>7.8713474277198062E-2</v>
      </c>
      <c r="K39" s="53">
        <v>0.1180702114157971</v>
      </c>
      <c r="L39" s="50">
        <v>0.80981622246042551</v>
      </c>
      <c r="M39" s="50">
        <v>0.89506003535099654</v>
      </c>
    </row>
    <row r="40" spans="1:13" ht="15" customHeight="1">
      <c r="A40" s="49"/>
      <c r="B40" s="190" t="s">
        <v>154</v>
      </c>
      <c r="C40" s="54">
        <v>3.7780536050579801E-2</v>
      </c>
      <c r="D40" s="50">
        <v>1.7324522142985873E-3</v>
      </c>
      <c r="E40" s="50">
        <v>3.4315631621982624E-2</v>
      </c>
      <c r="F40" s="50">
        <v>4.1245440479176977E-2</v>
      </c>
      <c r="G40" s="50">
        <v>3.2583179407684036E-2</v>
      </c>
      <c r="H40" s="50">
        <v>4.2977892693475565E-2</v>
      </c>
      <c r="I40" s="52">
        <v>4.5855681136424749E-2</v>
      </c>
      <c r="J40" s="51">
        <v>9.1711362272849498E-2</v>
      </c>
      <c r="K40" s="53">
        <v>0.13756704340927425</v>
      </c>
      <c r="L40" s="50">
        <v>3.5891509248050811E-2</v>
      </c>
      <c r="M40" s="50">
        <v>3.966956285310879E-2</v>
      </c>
    </row>
    <row r="41" spans="1:13" ht="15" customHeight="1">
      <c r="A41" s="49"/>
      <c r="B41" s="190" t="s">
        <v>170</v>
      </c>
      <c r="C41" s="248">
        <v>2.5769216847981955</v>
      </c>
      <c r="D41" s="50">
        <v>0.19973454551183276</v>
      </c>
      <c r="E41" s="249">
        <v>2.1774525937745302</v>
      </c>
      <c r="F41" s="249">
        <v>2.9763907758218608</v>
      </c>
      <c r="G41" s="249">
        <v>1.9777180482626973</v>
      </c>
      <c r="H41" s="249">
        <v>3.1761253213336937</v>
      </c>
      <c r="I41" s="52">
        <v>7.7508969981551615E-2</v>
      </c>
      <c r="J41" s="51">
        <v>0.15501793996310323</v>
      </c>
      <c r="K41" s="53">
        <v>0.23252690994465486</v>
      </c>
      <c r="L41" s="249">
        <v>2.4480756005582855</v>
      </c>
      <c r="M41" s="249">
        <v>2.7057677690381055</v>
      </c>
    </row>
    <row r="42" spans="1:13" ht="15" customHeight="1">
      <c r="A42" s="49"/>
      <c r="B42" s="190" t="s">
        <v>171</v>
      </c>
      <c r="C42" s="248">
        <v>2.0414480246076612</v>
      </c>
      <c r="D42" s="50">
        <v>6.9596561947996294E-2</v>
      </c>
      <c r="E42" s="249">
        <v>1.9022549007116685</v>
      </c>
      <c r="F42" s="249">
        <v>2.1806411485036539</v>
      </c>
      <c r="G42" s="249">
        <v>1.8326583387636723</v>
      </c>
      <c r="H42" s="249">
        <v>2.2502377104516502</v>
      </c>
      <c r="I42" s="52">
        <v>3.4091762861007353E-2</v>
      </c>
      <c r="J42" s="51">
        <v>6.8183525722014707E-2</v>
      </c>
      <c r="K42" s="53">
        <v>0.10227528858302207</v>
      </c>
      <c r="L42" s="249">
        <v>1.9393756233772781</v>
      </c>
      <c r="M42" s="249">
        <v>2.143520425838044</v>
      </c>
    </row>
    <row r="43" spans="1:13" ht="15" customHeight="1">
      <c r="A43" s="49"/>
      <c r="B43" s="190" t="s">
        <v>172</v>
      </c>
      <c r="C43" s="258">
        <v>12.893192617986495</v>
      </c>
      <c r="D43" s="249">
        <v>0.75630039199896515</v>
      </c>
      <c r="E43" s="254">
        <v>11.380591833988564</v>
      </c>
      <c r="F43" s="254">
        <v>14.405793401984425</v>
      </c>
      <c r="G43" s="254">
        <v>10.6242914419896</v>
      </c>
      <c r="H43" s="254">
        <v>15.16209379398339</v>
      </c>
      <c r="I43" s="52">
        <v>5.8658891898031314E-2</v>
      </c>
      <c r="J43" s="51">
        <v>0.11731778379606263</v>
      </c>
      <c r="K43" s="53">
        <v>0.17597667569409395</v>
      </c>
      <c r="L43" s="254">
        <v>12.24853298708717</v>
      </c>
      <c r="M43" s="254">
        <v>13.53785224888582</v>
      </c>
    </row>
    <row r="44" spans="1:13" ht="15" customHeight="1">
      <c r="A44" s="49"/>
      <c r="B44" s="190" t="s">
        <v>155</v>
      </c>
      <c r="C44" s="258">
        <v>35.601823738722935</v>
      </c>
      <c r="D44" s="249">
        <v>2.085622697085852</v>
      </c>
      <c r="E44" s="254">
        <v>31.430578344551229</v>
      </c>
      <c r="F44" s="254">
        <v>39.773069132894641</v>
      </c>
      <c r="G44" s="254">
        <v>29.34495564746538</v>
      </c>
      <c r="H44" s="254">
        <v>41.858691829980494</v>
      </c>
      <c r="I44" s="52">
        <v>5.8581906151548881E-2</v>
      </c>
      <c r="J44" s="51">
        <v>0.11716381230309776</v>
      </c>
      <c r="K44" s="53">
        <v>0.17574571845464665</v>
      </c>
      <c r="L44" s="254">
        <v>33.821732551786788</v>
      </c>
      <c r="M44" s="254">
        <v>37.381914925659082</v>
      </c>
    </row>
    <row r="45" spans="1:13" ht="15" customHeight="1">
      <c r="A45" s="49"/>
      <c r="B45" s="190" t="s">
        <v>173</v>
      </c>
      <c r="C45" s="258">
        <v>18.850716557386143</v>
      </c>
      <c r="D45" s="249">
        <v>0.87017169667502303</v>
      </c>
      <c r="E45" s="254">
        <v>17.110373164036098</v>
      </c>
      <c r="F45" s="254">
        <v>20.591059950736188</v>
      </c>
      <c r="G45" s="254">
        <v>16.240201467361075</v>
      </c>
      <c r="H45" s="254">
        <v>21.461231647411211</v>
      </c>
      <c r="I45" s="52">
        <v>4.6161199974866195E-2</v>
      </c>
      <c r="J45" s="51">
        <v>9.2322399949732389E-2</v>
      </c>
      <c r="K45" s="53">
        <v>0.13848359992459858</v>
      </c>
      <c r="L45" s="254">
        <v>17.908180729516836</v>
      </c>
      <c r="M45" s="254">
        <v>19.79325238525545</v>
      </c>
    </row>
    <row r="46" spans="1:13" ht="15" customHeight="1">
      <c r="A46" s="49"/>
      <c r="B46" s="190" t="s">
        <v>174</v>
      </c>
      <c r="C46" s="54">
        <v>8.407105909498834E-2</v>
      </c>
      <c r="D46" s="50">
        <v>2.9891337624088645E-3</v>
      </c>
      <c r="E46" s="50">
        <v>7.8092791570170614E-2</v>
      </c>
      <c r="F46" s="50">
        <v>9.0049326619806067E-2</v>
      </c>
      <c r="G46" s="50">
        <v>7.5103657807761751E-2</v>
      </c>
      <c r="H46" s="50">
        <v>9.303846038221493E-2</v>
      </c>
      <c r="I46" s="52">
        <v>3.5554848417355712E-2</v>
      </c>
      <c r="J46" s="51">
        <v>7.1109696834711425E-2</v>
      </c>
      <c r="K46" s="53">
        <v>0.10666454525206714</v>
      </c>
      <c r="L46" s="50">
        <v>7.9867506140238922E-2</v>
      </c>
      <c r="M46" s="50">
        <v>8.8274612049737758E-2</v>
      </c>
    </row>
    <row r="47" spans="1:13" ht="15" customHeight="1">
      <c r="A47" s="49"/>
      <c r="B47" s="190" t="s">
        <v>175</v>
      </c>
      <c r="C47" s="258">
        <v>23.563131723199223</v>
      </c>
      <c r="D47" s="249">
        <v>1.6344597001077601</v>
      </c>
      <c r="E47" s="254">
        <v>20.294212322983704</v>
      </c>
      <c r="F47" s="254">
        <v>26.832051123414743</v>
      </c>
      <c r="G47" s="254">
        <v>18.659752622875942</v>
      </c>
      <c r="H47" s="254">
        <v>28.466510823522505</v>
      </c>
      <c r="I47" s="52">
        <v>6.9365130208839901E-2</v>
      </c>
      <c r="J47" s="51">
        <v>0.1387302604176798</v>
      </c>
      <c r="K47" s="53">
        <v>0.20809539062651972</v>
      </c>
      <c r="L47" s="254">
        <v>22.384975137039262</v>
      </c>
      <c r="M47" s="254">
        <v>24.741288309359184</v>
      </c>
    </row>
    <row r="48" spans="1:13" s="48" customFormat="1" ht="15" customHeight="1">
      <c r="A48" s="49"/>
      <c r="B48" s="190" t="s">
        <v>156</v>
      </c>
      <c r="C48" s="248">
        <v>9.2836961301247332</v>
      </c>
      <c r="D48" s="50">
        <v>0.51533660398158998</v>
      </c>
      <c r="E48" s="249">
        <v>8.2530229221615539</v>
      </c>
      <c r="F48" s="249">
        <v>10.314369338087912</v>
      </c>
      <c r="G48" s="249">
        <v>7.7376863181799633</v>
      </c>
      <c r="H48" s="249">
        <v>10.829705942069502</v>
      </c>
      <c r="I48" s="52">
        <v>5.5509852623177799E-2</v>
      </c>
      <c r="J48" s="51">
        <v>0.1110197052463556</v>
      </c>
      <c r="K48" s="53">
        <v>0.16652955786953338</v>
      </c>
      <c r="L48" s="249">
        <v>8.8195113236184959</v>
      </c>
      <c r="M48" s="249">
        <v>9.7478809366309704</v>
      </c>
    </row>
    <row r="49" spans="1:13" ht="15" customHeight="1">
      <c r="A49" s="49"/>
      <c r="B49" s="190" t="s">
        <v>157</v>
      </c>
      <c r="C49" s="252">
        <v>169.60475323201112</v>
      </c>
      <c r="D49" s="253">
        <v>9.8282201377368636</v>
      </c>
      <c r="E49" s="253">
        <v>149.94831295653739</v>
      </c>
      <c r="F49" s="253">
        <v>189.26119350748485</v>
      </c>
      <c r="G49" s="253">
        <v>140.12009281880052</v>
      </c>
      <c r="H49" s="253">
        <v>199.08941364522173</v>
      </c>
      <c r="I49" s="52">
        <v>5.7947787137146635E-2</v>
      </c>
      <c r="J49" s="51">
        <v>0.11589557427429327</v>
      </c>
      <c r="K49" s="53">
        <v>0.17384336141143991</v>
      </c>
      <c r="L49" s="253">
        <v>161.12451557041055</v>
      </c>
      <c r="M49" s="253">
        <v>178.08499089361169</v>
      </c>
    </row>
    <row r="50" spans="1:13" ht="15" customHeight="1">
      <c r="A50" s="49"/>
      <c r="B50" s="190" t="s">
        <v>221</v>
      </c>
      <c r="C50" s="54">
        <v>0.26173113048573682</v>
      </c>
      <c r="D50" s="50">
        <v>1.1133978614037502E-2</v>
      </c>
      <c r="E50" s="50">
        <v>0.23946317325766181</v>
      </c>
      <c r="F50" s="50">
        <v>0.28399908771381183</v>
      </c>
      <c r="G50" s="50">
        <v>0.22832919464362431</v>
      </c>
      <c r="H50" s="50">
        <v>0.2951330663278493</v>
      </c>
      <c r="I50" s="52">
        <v>4.2539756709010411E-2</v>
      </c>
      <c r="J50" s="51">
        <v>8.5079513418020822E-2</v>
      </c>
      <c r="K50" s="53">
        <v>0.12761927012703123</v>
      </c>
      <c r="L50" s="50">
        <v>0.24864457396144998</v>
      </c>
      <c r="M50" s="50">
        <v>0.27481768701002368</v>
      </c>
    </row>
    <row r="51" spans="1:13" ht="15" customHeight="1">
      <c r="A51" s="49"/>
      <c r="B51" s="190" t="s">
        <v>222</v>
      </c>
      <c r="C51" s="248">
        <v>0.46625288591703706</v>
      </c>
      <c r="D51" s="50">
        <v>2.8180392515128525E-2</v>
      </c>
      <c r="E51" s="249">
        <v>0.40989210088678002</v>
      </c>
      <c r="F51" s="249">
        <v>0.52261367094729416</v>
      </c>
      <c r="G51" s="249">
        <v>0.38171170837165147</v>
      </c>
      <c r="H51" s="249">
        <v>0.55079406346242266</v>
      </c>
      <c r="I51" s="52">
        <v>6.0440146037279041E-2</v>
      </c>
      <c r="J51" s="51">
        <v>0.12088029207455808</v>
      </c>
      <c r="K51" s="53">
        <v>0.18132043811183712</v>
      </c>
      <c r="L51" s="249">
        <v>0.44294024162118523</v>
      </c>
      <c r="M51" s="249">
        <v>0.4895655302128889</v>
      </c>
    </row>
    <row r="52" spans="1:13" ht="15" customHeight="1">
      <c r="A52" s="49"/>
      <c r="B52" s="190" t="s">
        <v>176</v>
      </c>
      <c r="C52" s="248">
        <v>9.0307570406529898</v>
      </c>
      <c r="D52" s="50">
        <v>0.56735176328318393</v>
      </c>
      <c r="E52" s="249">
        <v>7.8960535140866224</v>
      </c>
      <c r="F52" s="249">
        <v>10.165460567219357</v>
      </c>
      <c r="G52" s="249">
        <v>7.3287017508034378</v>
      </c>
      <c r="H52" s="249">
        <v>10.732812330502542</v>
      </c>
      <c r="I52" s="52">
        <v>6.2824385677655248E-2</v>
      </c>
      <c r="J52" s="51">
        <v>0.1256487713553105</v>
      </c>
      <c r="K52" s="53">
        <v>0.18847315703296574</v>
      </c>
      <c r="L52" s="249">
        <v>8.5792191886203408</v>
      </c>
      <c r="M52" s="249">
        <v>9.4822948926856387</v>
      </c>
    </row>
    <row r="53" spans="1:13" ht="15" customHeight="1">
      <c r="A53" s="49"/>
      <c r="B53" s="190" t="s">
        <v>158</v>
      </c>
      <c r="C53" s="248">
        <v>7.270444124541636</v>
      </c>
      <c r="D53" s="50">
        <v>0.4680906499226381</v>
      </c>
      <c r="E53" s="249">
        <v>6.3342628246963599</v>
      </c>
      <c r="F53" s="249">
        <v>8.2066254243869121</v>
      </c>
      <c r="G53" s="249">
        <v>5.8661721747737214</v>
      </c>
      <c r="H53" s="249">
        <v>8.6747160743095506</v>
      </c>
      <c r="I53" s="52">
        <v>6.4382676203037156E-2</v>
      </c>
      <c r="J53" s="51">
        <v>0.12876535240607431</v>
      </c>
      <c r="K53" s="53">
        <v>0.19314802860911146</v>
      </c>
      <c r="L53" s="249">
        <v>6.9069219183145538</v>
      </c>
      <c r="M53" s="249">
        <v>7.6339663307687182</v>
      </c>
    </row>
    <row r="54" spans="1:13" ht="15" customHeight="1">
      <c r="A54" s="49"/>
      <c r="B54" s="190" t="s">
        <v>177</v>
      </c>
      <c r="C54" s="248">
        <v>4.7876670024746364</v>
      </c>
      <c r="D54" s="50">
        <v>0.23562355385907569</v>
      </c>
      <c r="E54" s="249">
        <v>4.3164198947564847</v>
      </c>
      <c r="F54" s="249">
        <v>5.2589141101927881</v>
      </c>
      <c r="G54" s="249">
        <v>4.0807963408974093</v>
      </c>
      <c r="H54" s="249">
        <v>5.4945376640518635</v>
      </c>
      <c r="I54" s="52">
        <v>4.9214691359546772E-2</v>
      </c>
      <c r="J54" s="51">
        <v>9.8429382719093544E-2</v>
      </c>
      <c r="K54" s="53">
        <v>0.14764407407864033</v>
      </c>
      <c r="L54" s="249">
        <v>4.5482836523509045</v>
      </c>
      <c r="M54" s="249">
        <v>5.0270503525983683</v>
      </c>
    </row>
    <row r="55" spans="1:13" ht="15" customHeight="1">
      <c r="A55" s="49"/>
      <c r="B55" s="190" t="s">
        <v>159</v>
      </c>
      <c r="C55" s="252">
        <v>161.31722802897966</v>
      </c>
      <c r="D55" s="253">
        <v>6.8216994398266726</v>
      </c>
      <c r="E55" s="253">
        <v>147.67382914932631</v>
      </c>
      <c r="F55" s="253">
        <v>174.960626908633</v>
      </c>
      <c r="G55" s="253">
        <v>140.85212970949965</v>
      </c>
      <c r="H55" s="253">
        <v>181.78232634845966</v>
      </c>
      <c r="I55" s="52">
        <v>4.2287482392154643E-2</v>
      </c>
      <c r="J55" s="51">
        <v>8.4574964784309287E-2</v>
      </c>
      <c r="K55" s="53">
        <v>0.12686244717646394</v>
      </c>
      <c r="L55" s="253">
        <v>153.25136662753067</v>
      </c>
      <c r="M55" s="253">
        <v>169.38308943042864</v>
      </c>
    </row>
    <row r="56" spans="1:13" ht="15" customHeight="1">
      <c r="A56" s="49"/>
      <c r="B56" s="190" t="s">
        <v>178</v>
      </c>
      <c r="C56" s="248">
        <v>1.0900285785500001</v>
      </c>
      <c r="D56" s="50">
        <v>5.7863040193586138E-2</v>
      </c>
      <c r="E56" s="249">
        <v>0.97430249816282788</v>
      </c>
      <c r="F56" s="249">
        <v>1.2057546589371724</v>
      </c>
      <c r="G56" s="249">
        <v>0.91643945796924164</v>
      </c>
      <c r="H56" s="249">
        <v>1.2636176991307586</v>
      </c>
      <c r="I56" s="52">
        <v>5.3083966175050089E-2</v>
      </c>
      <c r="J56" s="51">
        <v>0.10616793235010018</v>
      </c>
      <c r="K56" s="53">
        <v>0.15925189852515026</v>
      </c>
      <c r="L56" s="249">
        <v>1.0355271496225</v>
      </c>
      <c r="M56" s="249">
        <v>1.1445300074775002</v>
      </c>
    </row>
    <row r="57" spans="1:13" ht="15" customHeight="1">
      <c r="A57" s="49"/>
      <c r="B57" s="190" t="s">
        <v>160</v>
      </c>
      <c r="C57" s="248">
        <v>0.79188196564896152</v>
      </c>
      <c r="D57" s="50">
        <v>6.4986888530708012E-2</v>
      </c>
      <c r="E57" s="249">
        <v>0.66190818858754552</v>
      </c>
      <c r="F57" s="249">
        <v>0.92185574271037751</v>
      </c>
      <c r="G57" s="249">
        <v>0.59692130005683741</v>
      </c>
      <c r="H57" s="249">
        <v>0.98684263124108562</v>
      </c>
      <c r="I57" s="52">
        <v>8.2066382806748342E-2</v>
      </c>
      <c r="J57" s="51">
        <v>0.16413276561349668</v>
      </c>
      <c r="K57" s="53">
        <v>0.24619914842024504</v>
      </c>
      <c r="L57" s="249">
        <v>0.75228786736651343</v>
      </c>
      <c r="M57" s="249">
        <v>0.8314760639314096</v>
      </c>
    </row>
    <row r="58" spans="1:13" ht="15" customHeight="1">
      <c r="A58" s="49"/>
      <c r="B58" s="190" t="s">
        <v>223</v>
      </c>
      <c r="C58" s="54">
        <v>5.6015151515151525E-2</v>
      </c>
      <c r="D58" s="50">
        <v>2.4879003867146095E-2</v>
      </c>
      <c r="E58" s="50">
        <v>6.2571437808593353E-3</v>
      </c>
      <c r="F58" s="50">
        <v>0.10577315924944372</v>
      </c>
      <c r="G58" s="50">
        <v>0</v>
      </c>
      <c r="H58" s="50">
        <v>0.13065216311658981</v>
      </c>
      <c r="I58" s="52">
        <v>0.44414775635153964</v>
      </c>
      <c r="J58" s="51">
        <v>0.88829551270307927</v>
      </c>
      <c r="K58" s="53">
        <v>1.3324432690546189</v>
      </c>
      <c r="L58" s="50">
        <v>5.321439393939395E-2</v>
      </c>
      <c r="M58" s="50">
        <v>5.8815909090909099E-2</v>
      </c>
    </row>
    <row r="59" spans="1:13" ht="15" customHeight="1">
      <c r="A59" s="49"/>
      <c r="B59" s="190" t="s">
        <v>161</v>
      </c>
      <c r="C59" s="258">
        <v>15.273320045318261</v>
      </c>
      <c r="D59" s="249">
        <v>0.68356606616347804</v>
      </c>
      <c r="E59" s="254">
        <v>13.906187912991305</v>
      </c>
      <c r="F59" s="254">
        <v>16.640452177645216</v>
      </c>
      <c r="G59" s="254">
        <v>13.222621846827828</v>
      </c>
      <c r="H59" s="254">
        <v>17.324018243808695</v>
      </c>
      <c r="I59" s="52">
        <v>4.4755564876217721E-2</v>
      </c>
      <c r="J59" s="51">
        <v>8.9511129752435442E-2</v>
      </c>
      <c r="K59" s="53">
        <v>0.13426669462865315</v>
      </c>
      <c r="L59" s="254">
        <v>14.509654043052349</v>
      </c>
      <c r="M59" s="254">
        <v>16.036986047584175</v>
      </c>
    </row>
    <row r="60" spans="1:13" ht="15" customHeight="1">
      <c r="A60" s="49"/>
      <c r="B60" s="190" t="s">
        <v>162</v>
      </c>
      <c r="C60" s="54">
        <v>0.37309415788478595</v>
      </c>
      <c r="D60" s="50">
        <v>1.1867491038224003E-2</v>
      </c>
      <c r="E60" s="50">
        <v>0.34935917580833792</v>
      </c>
      <c r="F60" s="50">
        <v>0.39682913996123398</v>
      </c>
      <c r="G60" s="50">
        <v>0.33749168477011393</v>
      </c>
      <c r="H60" s="50">
        <v>0.40869663099945797</v>
      </c>
      <c r="I60" s="52">
        <v>3.1808300364458579E-2</v>
      </c>
      <c r="J60" s="51">
        <v>6.3616600728917158E-2</v>
      </c>
      <c r="K60" s="53">
        <v>9.542490109337573E-2</v>
      </c>
      <c r="L60" s="50">
        <v>0.35443944999054666</v>
      </c>
      <c r="M60" s="50">
        <v>0.39174886577902523</v>
      </c>
    </row>
    <row r="61" spans="1:13" ht="15" customHeight="1">
      <c r="A61" s="49"/>
      <c r="B61" s="190" t="s">
        <v>179</v>
      </c>
      <c r="C61" s="248">
        <v>0.95386419992315741</v>
      </c>
      <c r="D61" s="50">
        <v>5.0059507823238869E-2</v>
      </c>
      <c r="E61" s="249">
        <v>0.85374518427667967</v>
      </c>
      <c r="F61" s="249">
        <v>1.0539832155696351</v>
      </c>
      <c r="G61" s="249">
        <v>0.8036856764534408</v>
      </c>
      <c r="H61" s="249">
        <v>1.104042723392874</v>
      </c>
      <c r="I61" s="52">
        <v>5.2480749175062472E-2</v>
      </c>
      <c r="J61" s="51">
        <v>0.10496149835012494</v>
      </c>
      <c r="K61" s="53">
        <v>0.15744224752518743</v>
      </c>
      <c r="L61" s="249">
        <v>0.90617098992699951</v>
      </c>
      <c r="M61" s="249">
        <v>1.0015574099193152</v>
      </c>
    </row>
    <row r="62" spans="1:13" ht="15" customHeight="1">
      <c r="A62" s="49"/>
      <c r="B62" s="190" t="s">
        <v>163</v>
      </c>
      <c r="C62" s="248">
        <v>0.18906684593733999</v>
      </c>
      <c r="D62" s="50">
        <v>1.4049023934990175E-2</v>
      </c>
      <c r="E62" s="249">
        <v>0.16096879806735964</v>
      </c>
      <c r="F62" s="249">
        <v>0.21716489380732035</v>
      </c>
      <c r="G62" s="249">
        <v>0.14691977413236948</v>
      </c>
      <c r="H62" s="249">
        <v>0.23121391774231051</v>
      </c>
      <c r="I62" s="52">
        <v>7.4307178846397343E-2</v>
      </c>
      <c r="J62" s="51">
        <v>0.14861435769279469</v>
      </c>
      <c r="K62" s="53">
        <v>0.22292153653919203</v>
      </c>
      <c r="L62" s="249">
        <v>0.17961350364047299</v>
      </c>
      <c r="M62" s="249">
        <v>0.198520188234207</v>
      </c>
    </row>
    <row r="63" spans="1:13" ht="15" customHeight="1">
      <c r="A63" s="49"/>
      <c r="B63" s="190" t="s">
        <v>136</v>
      </c>
      <c r="C63" s="248">
        <v>4.0929439853666603</v>
      </c>
      <c r="D63" s="249">
        <v>0.4369618379813921</v>
      </c>
      <c r="E63" s="249">
        <v>3.2190203094038763</v>
      </c>
      <c r="F63" s="249">
        <v>4.9668676613294442</v>
      </c>
      <c r="G63" s="249">
        <v>2.7820584714224839</v>
      </c>
      <c r="H63" s="249">
        <v>5.4038294993108362</v>
      </c>
      <c r="I63" s="52">
        <v>0.10675978941897186</v>
      </c>
      <c r="J63" s="51">
        <v>0.21351957883794373</v>
      </c>
      <c r="K63" s="53">
        <v>0.32027936825691561</v>
      </c>
      <c r="L63" s="249">
        <v>3.8882967860983273</v>
      </c>
      <c r="M63" s="249">
        <v>4.2975911846349932</v>
      </c>
    </row>
    <row r="64" spans="1:13" ht="15" customHeight="1">
      <c r="A64" s="49"/>
      <c r="B64" s="190" t="s">
        <v>180</v>
      </c>
      <c r="C64" s="252">
        <v>62.49276173802631</v>
      </c>
      <c r="D64" s="254">
        <v>2.6384829723202086</v>
      </c>
      <c r="E64" s="253">
        <v>57.215795793385894</v>
      </c>
      <c r="F64" s="253">
        <v>67.769727682666726</v>
      </c>
      <c r="G64" s="253">
        <v>54.577312821065682</v>
      </c>
      <c r="H64" s="253">
        <v>70.408210654986931</v>
      </c>
      <c r="I64" s="52">
        <v>4.2220617219333324E-2</v>
      </c>
      <c r="J64" s="51">
        <v>8.4441234438666649E-2</v>
      </c>
      <c r="K64" s="53">
        <v>0.12666185165799998</v>
      </c>
      <c r="L64" s="253">
        <v>59.368123651124996</v>
      </c>
      <c r="M64" s="253">
        <v>65.617399824927631</v>
      </c>
    </row>
    <row r="65" spans="1:13" ht="15" customHeight="1">
      <c r="A65" s="49"/>
      <c r="B65" s="190" t="s">
        <v>224</v>
      </c>
      <c r="C65" s="258">
        <v>16.054107594714665</v>
      </c>
      <c r="D65" s="249">
        <v>0.96982510523207155</v>
      </c>
      <c r="E65" s="254">
        <v>14.114457384250523</v>
      </c>
      <c r="F65" s="254">
        <v>17.993757805178809</v>
      </c>
      <c r="G65" s="254">
        <v>13.144632279018451</v>
      </c>
      <c r="H65" s="254">
        <v>18.963582910410878</v>
      </c>
      <c r="I65" s="52">
        <v>6.040977983424986E-2</v>
      </c>
      <c r="J65" s="51">
        <v>0.12081955966849972</v>
      </c>
      <c r="K65" s="53">
        <v>0.18122933950274958</v>
      </c>
      <c r="L65" s="254">
        <v>15.251402214978931</v>
      </c>
      <c r="M65" s="254">
        <v>16.856812974450399</v>
      </c>
    </row>
    <row r="66" spans="1:13" ht="15" customHeight="1">
      <c r="A66" s="49"/>
      <c r="B66" s="190" t="s">
        <v>164</v>
      </c>
      <c r="C66" s="258">
        <v>15.788268380322664</v>
      </c>
      <c r="D66" s="249">
        <v>1.1291527447494729</v>
      </c>
      <c r="E66" s="254">
        <v>13.529962890823718</v>
      </c>
      <c r="F66" s="254">
        <v>18.046573869821611</v>
      </c>
      <c r="G66" s="254">
        <v>12.400810146074246</v>
      </c>
      <c r="H66" s="254">
        <v>19.175726614571083</v>
      </c>
      <c r="I66" s="52">
        <v>7.1518466594903199E-2</v>
      </c>
      <c r="J66" s="51">
        <v>0.1430369331898064</v>
      </c>
      <c r="K66" s="53">
        <v>0.21455539978470961</v>
      </c>
      <c r="L66" s="254">
        <v>14.998854961306531</v>
      </c>
      <c r="M66" s="254">
        <v>16.577681799338798</v>
      </c>
    </row>
    <row r="67" spans="1:13" ht="15" customHeight="1">
      <c r="A67" s="49"/>
      <c r="B67" s="190" t="s">
        <v>165</v>
      </c>
      <c r="C67" s="248">
        <v>1.1739046151761372</v>
      </c>
      <c r="D67" s="249">
        <v>0.14464368552820245</v>
      </c>
      <c r="E67" s="249">
        <v>0.8846172441197323</v>
      </c>
      <c r="F67" s="249">
        <v>1.463191986232542</v>
      </c>
      <c r="G67" s="249">
        <v>0.73997355859152991</v>
      </c>
      <c r="H67" s="249">
        <v>1.6078356717607445</v>
      </c>
      <c r="I67" s="52">
        <v>0.12321587602456061</v>
      </c>
      <c r="J67" s="51">
        <v>0.24643175204912121</v>
      </c>
      <c r="K67" s="53">
        <v>0.36964762807368179</v>
      </c>
      <c r="L67" s="249">
        <v>1.1152093844173303</v>
      </c>
      <c r="M67" s="249">
        <v>1.2325998459349441</v>
      </c>
    </row>
    <row r="68" spans="1:13" ht="15" customHeight="1">
      <c r="A68" s="49"/>
      <c r="B68" s="190" t="s">
        <v>181</v>
      </c>
      <c r="C68" s="252">
        <v>82.075051708236984</v>
      </c>
      <c r="D68" s="254">
        <v>3.3505087499324446</v>
      </c>
      <c r="E68" s="253">
        <v>75.374034208372095</v>
      </c>
      <c r="F68" s="253">
        <v>88.776069208101873</v>
      </c>
      <c r="G68" s="253">
        <v>72.02352545843965</v>
      </c>
      <c r="H68" s="253">
        <v>92.126577958034318</v>
      </c>
      <c r="I68" s="52">
        <v>4.0822499409966136E-2</v>
      </c>
      <c r="J68" s="51">
        <v>8.1644998819932271E-2</v>
      </c>
      <c r="K68" s="53">
        <v>0.12246749822989841</v>
      </c>
      <c r="L68" s="253">
        <v>77.97129912282513</v>
      </c>
      <c r="M68" s="253">
        <v>86.178804293648838</v>
      </c>
    </row>
    <row r="69" spans="1:13" ht="15" customHeight="1">
      <c r="A69" s="49"/>
      <c r="B69" s="190" t="s">
        <v>185</v>
      </c>
      <c r="C69" s="252">
        <v>58.54934013433185</v>
      </c>
      <c r="D69" s="254">
        <v>5.4242040267005303</v>
      </c>
      <c r="E69" s="253">
        <v>47.700932080930791</v>
      </c>
      <c r="F69" s="253">
        <v>69.397748187732915</v>
      </c>
      <c r="G69" s="253">
        <v>42.276728054230261</v>
      </c>
      <c r="H69" s="253">
        <v>74.821952214433438</v>
      </c>
      <c r="I69" s="52">
        <v>9.2643299040699428E-2</v>
      </c>
      <c r="J69" s="51">
        <v>0.18528659808139886</v>
      </c>
      <c r="K69" s="53">
        <v>0.27792989712209826</v>
      </c>
      <c r="L69" s="253">
        <v>55.62187312761526</v>
      </c>
      <c r="M69" s="253">
        <v>61.47680714104844</v>
      </c>
    </row>
    <row r="70" spans="1:13" ht="15" customHeight="1">
      <c r="A70" s="49"/>
      <c r="B70" s="40" t="s">
        <v>206</v>
      </c>
      <c r="C70" s="180"/>
      <c r="D70" s="191"/>
      <c r="E70" s="191"/>
      <c r="F70" s="191"/>
      <c r="G70" s="191"/>
      <c r="H70" s="191"/>
      <c r="I70" s="192"/>
      <c r="J70" s="192"/>
      <c r="K70" s="192"/>
      <c r="L70" s="191"/>
      <c r="M70" s="193"/>
    </row>
    <row r="71" spans="1:13" ht="15" customHeight="1">
      <c r="A71" s="49"/>
      <c r="B71" s="190" t="s">
        <v>215</v>
      </c>
      <c r="C71" s="54">
        <v>8.2347374854453662E-2</v>
      </c>
      <c r="D71" s="50">
        <v>9.2639670414414125E-3</v>
      </c>
      <c r="E71" s="50">
        <v>6.381944077157084E-2</v>
      </c>
      <c r="F71" s="50">
        <v>0.10087530893733648</v>
      </c>
      <c r="G71" s="50">
        <v>5.4555473730129422E-2</v>
      </c>
      <c r="H71" s="50">
        <v>0.1101392759787779</v>
      </c>
      <c r="I71" s="52">
        <v>0.11249863226138267</v>
      </c>
      <c r="J71" s="51">
        <v>0.22499726452276533</v>
      </c>
      <c r="K71" s="53">
        <v>0.33749589678414799</v>
      </c>
      <c r="L71" s="50">
        <v>7.8230006111730976E-2</v>
      </c>
      <c r="M71" s="50">
        <v>8.6464743597176347E-2</v>
      </c>
    </row>
    <row r="72" spans="1:13" ht="15" customHeight="1">
      <c r="A72" s="49"/>
      <c r="B72" s="190" t="s">
        <v>137</v>
      </c>
      <c r="C72" s="248">
        <v>2.1644602364332366</v>
      </c>
      <c r="D72" s="50">
        <v>0.1620519451660066</v>
      </c>
      <c r="E72" s="249">
        <v>1.8403563461012233</v>
      </c>
      <c r="F72" s="249">
        <v>2.4885641267652496</v>
      </c>
      <c r="G72" s="249">
        <v>1.6783044009352168</v>
      </c>
      <c r="H72" s="249">
        <v>2.6506160719312564</v>
      </c>
      <c r="I72" s="52">
        <v>7.4869448945409228E-2</v>
      </c>
      <c r="J72" s="51">
        <v>0.14973889789081846</v>
      </c>
      <c r="K72" s="53">
        <v>0.22460834683622768</v>
      </c>
      <c r="L72" s="249">
        <v>2.056237224611575</v>
      </c>
      <c r="M72" s="249">
        <v>2.2726832482548982</v>
      </c>
    </row>
    <row r="73" spans="1:13" ht="15" customHeight="1">
      <c r="A73" s="49"/>
      <c r="B73" s="190" t="s">
        <v>216</v>
      </c>
      <c r="C73" s="252">
        <v>174.13270632284474</v>
      </c>
      <c r="D73" s="253">
        <v>7.8556666582195112</v>
      </c>
      <c r="E73" s="253">
        <v>158.42137300640573</v>
      </c>
      <c r="F73" s="253">
        <v>189.84403963928375</v>
      </c>
      <c r="G73" s="253">
        <v>150.56570634818621</v>
      </c>
      <c r="H73" s="253">
        <v>197.69970629750327</v>
      </c>
      <c r="I73" s="52">
        <v>4.5113102668116717E-2</v>
      </c>
      <c r="J73" s="51">
        <v>9.0226205336233434E-2</v>
      </c>
      <c r="K73" s="53">
        <v>0.13533930800435015</v>
      </c>
      <c r="L73" s="253">
        <v>165.4260710067025</v>
      </c>
      <c r="M73" s="253">
        <v>182.83934163898698</v>
      </c>
    </row>
    <row r="74" spans="1:13" ht="15" customHeight="1">
      <c r="A74" s="49"/>
      <c r="B74" s="190" t="s">
        <v>138</v>
      </c>
      <c r="C74" s="252">
        <v>510.07806401105449</v>
      </c>
      <c r="D74" s="253">
        <v>33.584982694824518</v>
      </c>
      <c r="E74" s="253">
        <v>442.90809862140543</v>
      </c>
      <c r="F74" s="253">
        <v>577.24802940070356</v>
      </c>
      <c r="G74" s="253">
        <v>409.32311592658095</v>
      </c>
      <c r="H74" s="253">
        <v>610.83301209552803</v>
      </c>
      <c r="I74" s="52">
        <v>6.5842828900983003E-2</v>
      </c>
      <c r="J74" s="51">
        <v>0.13168565780196601</v>
      </c>
      <c r="K74" s="53">
        <v>0.19752848670294901</v>
      </c>
      <c r="L74" s="253">
        <v>484.57416081050178</v>
      </c>
      <c r="M74" s="253">
        <v>535.58196721160721</v>
      </c>
    </row>
    <row r="75" spans="1:13" ht="15" customHeight="1">
      <c r="A75" s="49"/>
      <c r="B75" s="190" t="s">
        <v>139</v>
      </c>
      <c r="C75" s="248">
        <v>1.659257087269467</v>
      </c>
      <c r="D75" s="50">
        <v>9.4210956215855055E-2</v>
      </c>
      <c r="E75" s="249">
        <v>1.4708351748377568</v>
      </c>
      <c r="F75" s="249">
        <v>1.8476789997011771</v>
      </c>
      <c r="G75" s="249">
        <v>1.3766242186219018</v>
      </c>
      <c r="H75" s="249">
        <v>1.9418899559170322</v>
      </c>
      <c r="I75" s="52">
        <v>5.6778998829465292E-2</v>
      </c>
      <c r="J75" s="51">
        <v>0.11355799765893058</v>
      </c>
      <c r="K75" s="53">
        <v>0.17033699648839587</v>
      </c>
      <c r="L75" s="249">
        <v>1.5762942329059937</v>
      </c>
      <c r="M75" s="249">
        <v>1.7422199416329402</v>
      </c>
    </row>
    <row r="76" spans="1:13" ht="15" customHeight="1">
      <c r="A76" s="49"/>
      <c r="B76" s="190" t="s">
        <v>217</v>
      </c>
      <c r="C76" s="248">
        <v>0.69424001541889713</v>
      </c>
      <c r="D76" s="249">
        <v>8.4176296281404661E-2</v>
      </c>
      <c r="E76" s="249">
        <v>0.52588742285608781</v>
      </c>
      <c r="F76" s="249">
        <v>0.86259260798170645</v>
      </c>
      <c r="G76" s="249">
        <v>0.44171112657468314</v>
      </c>
      <c r="H76" s="249">
        <v>0.94676890426311111</v>
      </c>
      <c r="I76" s="52">
        <v>0.12124955982350509</v>
      </c>
      <c r="J76" s="51">
        <v>0.24249911964701018</v>
      </c>
      <c r="K76" s="53">
        <v>0.36374867947051526</v>
      </c>
      <c r="L76" s="249">
        <v>0.6595280146479523</v>
      </c>
      <c r="M76" s="249">
        <v>0.72895201618984196</v>
      </c>
    </row>
    <row r="77" spans="1:13" ht="15" customHeight="1">
      <c r="A77" s="49"/>
      <c r="B77" s="190" t="s">
        <v>140</v>
      </c>
      <c r="C77" s="54">
        <v>0.57183944031678147</v>
      </c>
      <c r="D77" s="50">
        <v>3.2801486353603471E-2</v>
      </c>
      <c r="E77" s="50">
        <v>0.50623646760957453</v>
      </c>
      <c r="F77" s="50">
        <v>0.63744241302398841</v>
      </c>
      <c r="G77" s="50">
        <v>0.47343498125597105</v>
      </c>
      <c r="H77" s="50">
        <v>0.67024389937759188</v>
      </c>
      <c r="I77" s="52">
        <v>5.7361357124007493E-2</v>
      </c>
      <c r="J77" s="51">
        <v>0.11472271424801499</v>
      </c>
      <c r="K77" s="53">
        <v>0.17208407137202247</v>
      </c>
      <c r="L77" s="50">
        <v>0.54324746830094239</v>
      </c>
      <c r="M77" s="50">
        <v>0.60043141233262054</v>
      </c>
    </row>
    <row r="78" spans="1:13" ht="15" customHeight="1">
      <c r="A78" s="49"/>
      <c r="B78" s="190" t="s">
        <v>218</v>
      </c>
      <c r="C78" s="54">
        <v>8.3833167182231105E-2</v>
      </c>
      <c r="D78" s="50">
        <v>9.1398716756333469E-3</v>
      </c>
      <c r="E78" s="50">
        <v>6.5553423830964408E-2</v>
      </c>
      <c r="F78" s="50">
        <v>0.1021129105334978</v>
      </c>
      <c r="G78" s="50">
        <v>5.6413552155331066E-2</v>
      </c>
      <c r="H78" s="50">
        <v>0.11125278220913115</v>
      </c>
      <c r="I78" s="52">
        <v>0.10902453030034863</v>
      </c>
      <c r="J78" s="51">
        <v>0.21804906060069726</v>
      </c>
      <c r="K78" s="53">
        <v>0.32707359090104587</v>
      </c>
      <c r="L78" s="50">
        <v>7.9641508823119544E-2</v>
      </c>
      <c r="M78" s="50">
        <v>8.8024825541342666E-2</v>
      </c>
    </row>
    <row r="79" spans="1:13" ht="15" customHeight="1">
      <c r="A79" s="49"/>
      <c r="B79" s="190" t="s">
        <v>141</v>
      </c>
      <c r="C79" s="258">
        <v>40.445579029099569</v>
      </c>
      <c r="D79" s="254">
        <v>4.7670324431084632</v>
      </c>
      <c r="E79" s="254">
        <v>30.911514142882645</v>
      </c>
      <c r="F79" s="254">
        <v>49.979643915316494</v>
      </c>
      <c r="G79" s="254">
        <v>26.144481699774179</v>
      </c>
      <c r="H79" s="254">
        <v>54.746676358424963</v>
      </c>
      <c r="I79" s="52">
        <v>0.11786288038251855</v>
      </c>
      <c r="J79" s="51">
        <v>0.2357257607650371</v>
      </c>
      <c r="K79" s="53">
        <v>0.35358864114755562</v>
      </c>
      <c r="L79" s="254">
        <v>38.423300077644591</v>
      </c>
      <c r="M79" s="254">
        <v>42.467857980554548</v>
      </c>
    </row>
    <row r="80" spans="1:13" ht="15" customHeight="1">
      <c r="A80" s="49"/>
      <c r="B80" s="190" t="s">
        <v>166</v>
      </c>
      <c r="C80" s="258">
        <v>11.913977575356752</v>
      </c>
      <c r="D80" s="249">
        <v>0.61685728633321846</v>
      </c>
      <c r="E80" s="254">
        <v>10.680263002690314</v>
      </c>
      <c r="F80" s="254">
        <v>13.147692148023189</v>
      </c>
      <c r="G80" s="254">
        <v>10.063405716357096</v>
      </c>
      <c r="H80" s="254">
        <v>13.764549434356407</v>
      </c>
      <c r="I80" s="52">
        <v>5.1775931457949495E-2</v>
      </c>
      <c r="J80" s="51">
        <v>0.10355186291589899</v>
      </c>
      <c r="K80" s="53">
        <v>0.15532779437384847</v>
      </c>
      <c r="L80" s="254">
        <v>11.318278696588914</v>
      </c>
      <c r="M80" s="254">
        <v>12.509676454124589</v>
      </c>
    </row>
    <row r="81" spans="1:13" ht="15" customHeight="1">
      <c r="A81" s="49"/>
      <c r="B81" s="190" t="s">
        <v>142</v>
      </c>
      <c r="C81" s="252">
        <v>52.16647269976815</v>
      </c>
      <c r="D81" s="254">
        <v>2.3939038029712467</v>
      </c>
      <c r="E81" s="253">
        <v>47.37866509382566</v>
      </c>
      <c r="F81" s="253">
        <v>56.95428030571064</v>
      </c>
      <c r="G81" s="253">
        <v>44.984761290854408</v>
      </c>
      <c r="H81" s="253">
        <v>59.348184108681892</v>
      </c>
      <c r="I81" s="52">
        <v>4.5889700397203324E-2</v>
      </c>
      <c r="J81" s="51">
        <v>9.1779400794406649E-2</v>
      </c>
      <c r="K81" s="53">
        <v>0.13766910119160997</v>
      </c>
      <c r="L81" s="253">
        <v>49.558149064779741</v>
      </c>
      <c r="M81" s="253">
        <v>54.774796334756559</v>
      </c>
    </row>
    <row r="82" spans="1:13" ht="15" customHeight="1">
      <c r="A82" s="49"/>
      <c r="B82" s="190" t="s">
        <v>167</v>
      </c>
      <c r="C82" s="248">
        <v>9.4775674340442055</v>
      </c>
      <c r="D82" s="50">
        <v>0.29218537416466561</v>
      </c>
      <c r="E82" s="249">
        <v>8.8931966857148748</v>
      </c>
      <c r="F82" s="249">
        <v>10.061938182373536</v>
      </c>
      <c r="G82" s="249">
        <v>8.6010113115502094</v>
      </c>
      <c r="H82" s="249">
        <v>10.354123556538202</v>
      </c>
      <c r="I82" s="52">
        <v>3.0829152754441144E-2</v>
      </c>
      <c r="J82" s="51">
        <v>6.1658305508882287E-2</v>
      </c>
      <c r="K82" s="53">
        <v>9.2487458263323427E-2</v>
      </c>
      <c r="L82" s="249">
        <v>9.0036890623419961</v>
      </c>
      <c r="M82" s="249">
        <v>9.951445805746415</v>
      </c>
    </row>
    <row r="83" spans="1:13" ht="15" customHeight="1">
      <c r="A83" s="49"/>
      <c r="B83" s="190" t="s">
        <v>219</v>
      </c>
      <c r="C83" s="258">
        <v>27.412093034763714</v>
      </c>
      <c r="D83" s="249">
        <v>1.5946142886181143</v>
      </c>
      <c r="E83" s="254">
        <v>24.222864457527486</v>
      </c>
      <c r="F83" s="254">
        <v>30.601321611999943</v>
      </c>
      <c r="G83" s="254">
        <v>22.628250168909371</v>
      </c>
      <c r="H83" s="254">
        <v>32.195935900618053</v>
      </c>
      <c r="I83" s="52">
        <v>5.8171927499145799E-2</v>
      </c>
      <c r="J83" s="51">
        <v>0.1163438549982916</v>
      </c>
      <c r="K83" s="53">
        <v>0.17451578249743741</v>
      </c>
      <c r="L83" s="254">
        <v>26.041488383025527</v>
      </c>
      <c r="M83" s="254">
        <v>28.782697686501901</v>
      </c>
    </row>
    <row r="84" spans="1:13" ht="15" customHeight="1">
      <c r="A84" s="49"/>
      <c r="B84" s="190" t="s">
        <v>143</v>
      </c>
      <c r="C84" s="248">
        <v>2.8113806432664306</v>
      </c>
      <c r="D84" s="50">
        <v>0.27042091009583435</v>
      </c>
      <c r="E84" s="249">
        <v>2.2705388230747618</v>
      </c>
      <c r="F84" s="249">
        <v>3.3522224634580993</v>
      </c>
      <c r="G84" s="249">
        <v>2.0001179129789275</v>
      </c>
      <c r="H84" s="249">
        <v>3.6226433735539336</v>
      </c>
      <c r="I84" s="52">
        <v>9.6187939098009559E-2</v>
      </c>
      <c r="J84" s="51">
        <v>0.19237587819601912</v>
      </c>
      <c r="K84" s="53">
        <v>0.28856381729402869</v>
      </c>
      <c r="L84" s="249">
        <v>2.6708116111031091</v>
      </c>
      <c r="M84" s="249">
        <v>2.9519496754297521</v>
      </c>
    </row>
    <row r="85" spans="1:13" ht="15" customHeight="1">
      <c r="A85" s="49"/>
      <c r="B85" s="190" t="s">
        <v>220</v>
      </c>
      <c r="C85" s="248">
        <v>0.99931644996546998</v>
      </c>
      <c r="D85" s="249">
        <v>0.11229699655148009</v>
      </c>
      <c r="E85" s="249">
        <v>0.77472245686250973</v>
      </c>
      <c r="F85" s="249">
        <v>1.2239104430684302</v>
      </c>
      <c r="G85" s="249">
        <v>0.66242546031102967</v>
      </c>
      <c r="H85" s="249">
        <v>1.3362074396199102</v>
      </c>
      <c r="I85" s="52">
        <v>0.11237380967296232</v>
      </c>
      <c r="J85" s="51">
        <v>0.22474761934592463</v>
      </c>
      <c r="K85" s="53">
        <v>0.33712142901888698</v>
      </c>
      <c r="L85" s="249">
        <v>0.94935062746719645</v>
      </c>
      <c r="M85" s="249">
        <v>1.0492822724637434</v>
      </c>
    </row>
    <row r="86" spans="1:13" ht="15" customHeight="1">
      <c r="A86" s="49"/>
      <c r="B86" s="190" t="s">
        <v>144</v>
      </c>
      <c r="C86" s="248">
        <v>0.38512617346788203</v>
      </c>
      <c r="D86" s="249">
        <v>7.5589027670288259E-2</v>
      </c>
      <c r="E86" s="249">
        <v>0.23394811812730551</v>
      </c>
      <c r="F86" s="249">
        <v>0.53630422880845852</v>
      </c>
      <c r="G86" s="249">
        <v>0.15835909045701724</v>
      </c>
      <c r="H86" s="249">
        <v>0.61189325647874682</v>
      </c>
      <c r="I86" s="52">
        <v>0.19627081428832591</v>
      </c>
      <c r="J86" s="51">
        <v>0.39254162857665181</v>
      </c>
      <c r="K86" s="53">
        <v>0.58881244286497769</v>
      </c>
      <c r="L86" s="249">
        <v>0.36586986479448791</v>
      </c>
      <c r="M86" s="249">
        <v>0.40438248214127614</v>
      </c>
    </row>
    <row r="87" spans="1:13" ht="15" customHeight="1">
      <c r="A87" s="49"/>
      <c r="B87" s="190" t="s">
        <v>145</v>
      </c>
      <c r="C87" s="248">
        <v>3.0825208316268733</v>
      </c>
      <c r="D87" s="50">
        <v>0.16003788405794603</v>
      </c>
      <c r="E87" s="249">
        <v>2.7624450635109814</v>
      </c>
      <c r="F87" s="249">
        <v>3.4025965997427652</v>
      </c>
      <c r="G87" s="249">
        <v>2.602407179453035</v>
      </c>
      <c r="H87" s="249">
        <v>3.5626344838007116</v>
      </c>
      <c r="I87" s="52">
        <v>5.1917859699745238E-2</v>
      </c>
      <c r="J87" s="51">
        <v>0.10383571939949048</v>
      </c>
      <c r="K87" s="53">
        <v>0.15575357909923571</v>
      </c>
      <c r="L87" s="249">
        <v>2.9283947900455294</v>
      </c>
      <c r="M87" s="249">
        <v>3.2366468732082172</v>
      </c>
    </row>
    <row r="88" spans="1:13" s="48" customFormat="1" ht="15" customHeight="1">
      <c r="A88" s="49"/>
      <c r="B88" s="190" t="s">
        <v>146</v>
      </c>
      <c r="C88" s="248">
        <v>9.7617659043388976</v>
      </c>
      <c r="D88" s="50">
        <v>0.58835676732558162</v>
      </c>
      <c r="E88" s="249">
        <v>8.5850523696877339</v>
      </c>
      <c r="F88" s="249">
        <v>10.938479438990061</v>
      </c>
      <c r="G88" s="249">
        <v>7.9966956023621529</v>
      </c>
      <c r="H88" s="249">
        <v>11.526836206315643</v>
      </c>
      <c r="I88" s="52">
        <v>6.0271550566897897E-2</v>
      </c>
      <c r="J88" s="51">
        <v>0.12054310113379579</v>
      </c>
      <c r="K88" s="53">
        <v>0.18081465170069369</v>
      </c>
      <c r="L88" s="249">
        <v>9.2736776091219522</v>
      </c>
      <c r="M88" s="249">
        <v>10.249854199555843</v>
      </c>
    </row>
    <row r="89" spans="1:13" ht="15" customHeight="1">
      <c r="A89" s="49"/>
      <c r="B89" s="190" t="s">
        <v>147</v>
      </c>
      <c r="C89" s="248">
        <v>4.0522177112522559</v>
      </c>
      <c r="D89" s="249">
        <v>0.81506879498559315</v>
      </c>
      <c r="E89" s="249">
        <v>2.4220801212810699</v>
      </c>
      <c r="F89" s="249">
        <v>5.682355301223442</v>
      </c>
      <c r="G89" s="249">
        <v>1.6070113262954764</v>
      </c>
      <c r="H89" s="249">
        <v>6.4974240962090359</v>
      </c>
      <c r="I89" s="52">
        <v>0.20114141269416461</v>
      </c>
      <c r="J89" s="51">
        <v>0.40228282538832921</v>
      </c>
      <c r="K89" s="53">
        <v>0.60342423808249379</v>
      </c>
      <c r="L89" s="249">
        <v>3.849606825689643</v>
      </c>
      <c r="M89" s="249">
        <v>4.2548285968148685</v>
      </c>
    </row>
    <row r="90" spans="1:13" s="48" customFormat="1" ht="15" customHeight="1">
      <c r="A90" s="49"/>
      <c r="B90" s="190" t="s">
        <v>225</v>
      </c>
      <c r="C90" s="248">
        <v>0.12194444444444445</v>
      </c>
      <c r="D90" s="249">
        <v>2.4121057124956234E-2</v>
      </c>
      <c r="E90" s="249">
        <v>7.3702330194531984E-2</v>
      </c>
      <c r="F90" s="249">
        <v>0.17018655869435692</v>
      </c>
      <c r="G90" s="249">
        <v>4.9581273069575757E-2</v>
      </c>
      <c r="H90" s="249">
        <v>0.19430761581931316</v>
      </c>
      <c r="I90" s="52">
        <v>0.19780365751672538</v>
      </c>
      <c r="J90" s="51">
        <v>0.39560731503345076</v>
      </c>
      <c r="K90" s="53">
        <v>0.59341097255017616</v>
      </c>
      <c r="L90" s="249">
        <v>0.11584722222222223</v>
      </c>
      <c r="M90" s="249">
        <v>0.12804166666666666</v>
      </c>
    </row>
    <row r="91" spans="1:13" s="48" customFormat="1" ht="15" customHeight="1">
      <c r="A91" s="49"/>
      <c r="B91" s="190" t="s">
        <v>148</v>
      </c>
      <c r="C91" s="248">
        <v>0.34175055714022995</v>
      </c>
      <c r="D91" s="249">
        <v>4.3430868484415998E-2</v>
      </c>
      <c r="E91" s="249">
        <v>0.25488882017139797</v>
      </c>
      <c r="F91" s="249">
        <v>0.42861229410906193</v>
      </c>
      <c r="G91" s="249">
        <v>0.21145795168698195</v>
      </c>
      <c r="H91" s="249">
        <v>0.47204316259347795</v>
      </c>
      <c r="I91" s="52">
        <v>0.12708353381438697</v>
      </c>
      <c r="J91" s="51">
        <v>0.25416706762877395</v>
      </c>
      <c r="K91" s="53">
        <v>0.38125060144316092</v>
      </c>
      <c r="L91" s="249">
        <v>0.32466302928321844</v>
      </c>
      <c r="M91" s="249">
        <v>0.35883808499724146</v>
      </c>
    </row>
    <row r="92" spans="1:13" ht="15" customHeight="1">
      <c r="A92" s="49"/>
      <c r="B92" s="190" t="s">
        <v>149</v>
      </c>
      <c r="C92" s="248">
        <v>0.40562679433456755</v>
      </c>
      <c r="D92" s="50">
        <v>3.2026098899796393E-2</v>
      </c>
      <c r="E92" s="249">
        <v>0.34157459653497479</v>
      </c>
      <c r="F92" s="249">
        <v>0.46967899213416031</v>
      </c>
      <c r="G92" s="249">
        <v>0.30954849763517839</v>
      </c>
      <c r="H92" s="249">
        <v>0.50170509103395677</v>
      </c>
      <c r="I92" s="52">
        <v>7.8954594092669209E-2</v>
      </c>
      <c r="J92" s="51">
        <v>0.15790918818533842</v>
      </c>
      <c r="K92" s="53">
        <v>0.23686378227800764</v>
      </c>
      <c r="L92" s="249">
        <v>0.3853454546178392</v>
      </c>
      <c r="M92" s="249">
        <v>0.42590813405129591</v>
      </c>
    </row>
    <row r="93" spans="1:13" ht="15" customHeight="1">
      <c r="A93" s="49"/>
      <c r="B93" s="190" t="s">
        <v>168</v>
      </c>
      <c r="C93" s="54">
        <v>6.6433168039830903E-2</v>
      </c>
      <c r="D93" s="50">
        <v>4.6604152462694885E-3</v>
      </c>
      <c r="E93" s="50">
        <v>5.7112337547291926E-2</v>
      </c>
      <c r="F93" s="50">
        <v>7.5753998532369887E-2</v>
      </c>
      <c r="G93" s="50">
        <v>5.2451922301022441E-2</v>
      </c>
      <c r="H93" s="50">
        <v>8.0414413778639365E-2</v>
      </c>
      <c r="I93" s="52">
        <v>7.0151934399324045E-2</v>
      </c>
      <c r="J93" s="51">
        <v>0.14030386879864809</v>
      </c>
      <c r="K93" s="53">
        <v>0.21045580319797214</v>
      </c>
      <c r="L93" s="50">
        <v>6.3111509637839361E-2</v>
      </c>
      <c r="M93" s="50">
        <v>6.9754826441822446E-2</v>
      </c>
    </row>
    <row r="94" spans="1:13" ht="15" customHeight="1">
      <c r="A94" s="49"/>
      <c r="B94" s="190" t="s">
        <v>150</v>
      </c>
      <c r="C94" s="248">
        <v>1.0151711517823243</v>
      </c>
      <c r="D94" s="50">
        <v>6.2364411703511168E-2</v>
      </c>
      <c r="E94" s="249">
        <v>0.89044232837530202</v>
      </c>
      <c r="F94" s="249">
        <v>1.1398999751893466</v>
      </c>
      <c r="G94" s="249">
        <v>0.82807791667179087</v>
      </c>
      <c r="H94" s="249">
        <v>1.2022643868928578</v>
      </c>
      <c r="I94" s="52">
        <v>6.1432411267813007E-2</v>
      </c>
      <c r="J94" s="51">
        <v>0.12286482253562601</v>
      </c>
      <c r="K94" s="53">
        <v>0.18429723380343901</v>
      </c>
      <c r="L94" s="249">
        <v>0.96441259419320813</v>
      </c>
      <c r="M94" s="249">
        <v>1.0659297093714406</v>
      </c>
    </row>
    <row r="95" spans="1:13" ht="15" customHeight="1">
      <c r="A95" s="49"/>
      <c r="B95" s="190" t="s">
        <v>151</v>
      </c>
      <c r="C95" s="258">
        <v>19.21737602502132</v>
      </c>
      <c r="D95" s="254">
        <v>3.5251950192256061</v>
      </c>
      <c r="E95" s="254">
        <v>12.166985986570108</v>
      </c>
      <c r="F95" s="254">
        <v>26.267766063472532</v>
      </c>
      <c r="G95" s="254">
        <v>8.6417909673445017</v>
      </c>
      <c r="H95" s="254">
        <v>29.792961082698138</v>
      </c>
      <c r="I95" s="52">
        <v>0.18343789571665495</v>
      </c>
      <c r="J95" s="51">
        <v>0.36687579143330989</v>
      </c>
      <c r="K95" s="53">
        <v>0.55031368714996487</v>
      </c>
      <c r="L95" s="254">
        <v>18.256507223770253</v>
      </c>
      <c r="M95" s="254">
        <v>20.178244826272387</v>
      </c>
    </row>
    <row r="96" spans="1:13" ht="15" customHeight="1">
      <c r="A96" s="49"/>
      <c r="B96" s="190" t="s">
        <v>169</v>
      </c>
      <c r="C96" s="258">
        <v>44.436289294440357</v>
      </c>
      <c r="D96" s="249">
        <v>1.8252571042871522</v>
      </c>
      <c r="E96" s="254">
        <v>40.785775085866049</v>
      </c>
      <c r="F96" s="254">
        <v>48.086803503014664</v>
      </c>
      <c r="G96" s="254">
        <v>38.960517981578903</v>
      </c>
      <c r="H96" s="254">
        <v>49.912060607301811</v>
      </c>
      <c r="I96" s="52">
        <v>4.1075821884963719E-2</v>
      </c>
      <c r="J96" s="51">
        <v>8.2151643769927438E-2</v>
      </c>
      <c r="K96" s="53">
        <v>0.12322746565489115</v>
      </c>
      <c r="L96" s="254">
        <v>42.214474829718341</v>
      </c>
      <c r="M96" s="254">
        <v>46.658103759162373</v>
      </c>
    </row>
    <row r="97" spans="1:13" ht="15" customHeight="1">
      <c r="A97" s="49"/>
      <c r="B97" s="190" t="s">
        <v>152</v>
      </c>
      <c r="C97" s="54">
        <v>9.5156405086521414E-2</v>
      </c>
      <c r="D97" s="50">
        <v>6.6971036972634044E-3</v>
      </c>
      <c r="E97" s="50">
        <v>8.1762197691994609E-2</v>
      </c>
      <c r="F97" s="50">
        <v>0.10855061248104822</v>
      </c>
      <c r="G97" s="50">
        <v>7.50650939947312E-2</v>
      </c>
      <c r="H97" s="50">
        <v>0.11524771617831163</v>
      </c>
      <c r="I97" s="52">
        <v>7.0379956989485168E-2</v>
      </c>
      <c r="J97" s="51">
        <v>0.14075991397897034</v>
      </c>
      <c r="K97" s="53">
        <v>0.21113987096845549</v>
      </c>
      <c r="L97" s="50">
        <v>9.0398584832195344E-2</v>
      </c>
      <c r="M97" s="50">
        <v>9.9914225340847485E-2</v>
      </c>
    </row>
    <row r="98" spans="1:13" ht="15" customHeight="1">
      <c r="A98" s="49"/>
      <c r="B98" s="190" t="s">
        <v>153</v>
      </c>
      <c r="C98" s="54">
        <v>0.8099741434529214</v>
      </c>
      <c r="D98" s="50">
        <v>3.2079081522415967E-2</v>
      </c>
      <c r="E98" s="50">
        <v>0.7458159804080895</v>
      </c>
      <c r="F98" s="50">
        <v>0.87413230649775331</v>
      </c>
      <c r="G98" s="50">
        <v>0.71373689888567349</v>
      </c>
      <c r="H98" s="50">
        <v>0.90621138802016932</v>
      </c>
      <c r="I98" s="52">
        <v>3.9605068608317272E-2</v>
      </c>
      <c r="J98" s="51">
        <v>7.9210137216634544E-2</v>
      </c>
      <c r="K98" s="53">
        <v>0.11881520582495181</v>
      </c>
      <c r="L98" s="50">
        <v>0.76947543628027537</v>
      </c>
      <c r="M98" s="50">
        <v>0.85047285062556743</v>
      </c>
    </row>
    <row r="99" spans="1:13" ht="15" customHeight="1">
      <c r="A99" s="49"/>
      <c r="B99" s="190" t="s">
        <v>154</v>
      </c>
      <c r="C99" s="54">
        <v>3.2724640406666755E-2</v>
      </c>
      <c r="D99" s="50">
        <v>1.1306149736006227E-3</v>
      </c>
      <c r="E99" s="50">
        <v>3.0463410459465511E-2</v>
      </c>
      <c r="F99" s="50">
        <v>3.4985870353868E-2</v>
      </c>
      <c r="G99" s="50">
        <v>2.9332795485864888E-2</v>
      </c>
      <c r="H99" s="50">
        <v>3.6116485327468625E-2</v>
      </c>
      <c r="I99" s="52">
        <v>3.4549347511555563E-2</v>
      </c>
      <c r="J99" s="51">
        <v>6.9098695023111126E-2</v>
      </c>
      <c r="K99" s="53">
        <v>0.1036480425346667</v>
      </c>
      <c r="L99" s="50">
        <v>3.1088408386333418E-2</v>
      </c>
      <c r="M99" s="50">
        <v>3.4360872427000096E-2</v>
      </c>
    </row>
    <row r="100" spans="1:13" ht="15" customHeight="1">
      <c r="A100" s="49"/>
      <c r="B100" s="190" t="s">
        <v>170</v>
      </c>
      <c r="C100" s="248">
        <v>2.3721264406088181</v>
      </c>
      <c r="D100" s="50">
        <v>0.22048089280502337</v>
      </c>
      <c r="E100" s="249">
        <v>1.9311646549987713</v>
      </c>
      <c r="F100" s="249">
        <v>2.8130882262188646</v>
      </c>
      <c r="G100" s="249">
        <v>1.7106837621937481</v>
      </c>
      <c r="H100" s="249">
        <v>3.033569119023888</v>
      </c>
      <c r="I100" s="52">
        <v>9.2946517955609417E-2</v>
      </c>
      <c r="J100" s="51">
        <v>0.18589303591121883</v>
      </c>
      <c r="K100" s="53">
        <v>0.27883955386682824</v>
      </c>
      <c r="L100" s="249">
        <v>2.2535201185783773</v>
      </c>
      <c r="M100" s="249">
        <v>2.4907327626392588</v>
      </c>
    </row>
    <row r="101" spans="1:13" ht="15" customHeight="1">
      <c r="A101" s="49"/>
      <c r="B101" s="190" t="s">
        <v>171</v>
      </c>
      <c r="C101" s="54">
        <v>0.15930059345109007</v>
      </c>
      <c r="D101" s="50">
        <v>2.4182129892880537E-2</v>
      </c>
      <c r="E101" s="50">
        <v>0.110936333665329</v>
      </c>
      <c r="F101" s="50">
        <v>0.20766485323685113</v>
      </c>
      <c r="G101" s="50">
        <v>8.6754203772448468E-2</v>
      </c>
      <c r="H101" s="50">
        <v>0.23184698312973168</v>
      </c>
      <c r="I101" s="52">
        <v>0.1518018820206414</v>
      </c>
      <c r="J101" s="51">
        <v>0.30360376404128281</v>
      </c>
      <c r="K101" s="53">
        <v>0.45540564606192424</v>
      </c>
      <c r="L101" s="50">
        <v>0.15133556377853558</v>
      </c>
      <c r="M101" s="50">
        <v>0.16726562312364457</v>
      </c>
    </row>
    <row r="102" spans="1:13" ht="15" customHeight="1">
      <c r="A102" s="49"/>
      <c r="B102" s="190" t="s">
        <v>172</v>
      </c>
      <c r="C102" s="248">
        <v>0.7823681979284518</v>
      </c>
      <c r="D102" s="249">
        <v>0.25849254748897155</v>
      </c>
      <c r="E102" s="249">
        <v>0.26538310295050871</v>
      </c>
      <c r="F102" s="249">
        <v>1.2993532929063949</v>
      </c>
      <c r="G102" s="249">
        <v>6.8905554615371623E-3</v>
      </c>
      <c r="H102" s="249">
        <v>1.5578458403953666</v>
      </c>
      <c r="I102" s="52">
        <v>0.33039756494883871</v>
      </c>
      <c r="J102" s="51">
        <v>0.66079512989767741</v>
      </c>
      <c r="K102" s="53">
        <v>0.99119269484651618</v>
      </c>
      <c r="L102" s="249">
        <v>0.74324978803202923</v>
      </c>
      <c r="M102" s="249">
        <v>0.82148660782487437</v>
      </c>
    </row>
    <row r="103" spans="1:13" ht="15" customHeight="1">
      <c r="A103" s="49"/>
      <c r="B103" s="190" t="s">
        <v>173</v>
      </c>
      <c r="C103" s="258">
        <v>18.657090036589224</v>
      </c>
      <c r="D103" s="249">
        <v>0.78725271247392137</v>
      </c>
      <c r="E103" s="254">
        <v>17.08258461164138</v>
      </c>
      <c r="F103" s="254">
        <v>20.231595461537069</v>
      </c>
      <c r="G103" s="254">
        <v>16.295331899167461</v>
      </c>
      <c r="H103" s="254">
        <v>21.018848174010987</v>
      </c>
      <c r="I103" s="52">
        <v>4.2195900375139213E-2</v>
      </c>
      <c r="J103" s="51">
        <v>8.4391800750278426E-2</v>
      </c>
      <c r="K103" s="53">
        <v>0.12658770112541765</v>
      </c>
      <c r="L103" s="254">
        <v>17.724235534759764</v>
      </c>
      <c r="M103" s="254">
        <v>19.589944538418685</v>
      </c>
    </row>
    <row r="104" spans="1:13" ht="15" customHeight="1">
      <c r="A104" s="49"/>
      <c r="B104" s="190" t="s">
        <v>174</v>
      </c>
      <c r="C104" s="54">
        <v>6.4040541387125477E-2</v>
      </c>
      <c r="D104" s="50">
        <v>2.7978910286430188E-3</v>
      </c>
      <c r="E104" s="50">
        <v>5.8444759329839439E-2</v>
      </c>
      <c r="F104" s="50">
        <v>6.9636323444411508E-2</v>
      </c>
      <c r="G104" s="50">
        <v>5.5646868301196417E-2</v>
      </c>
      <c r="H104" s="50">
        <v>7.2434214473054537E-2</v>
      </c>
      <c r="I104" s="52">
        <v>4.3689371889124889E-2</v>
      </c>
      <c r="J104" s="51">
        <v>8.7378743778249779E-2</v>
      </c>
      <c r="K104" s="53">
        <v>0.13106811566737467</v>
      </c>
      <c r="L104" s="50">
        <v>6.0838514317769203E-2</v>
      </c>
      <c r="M104" s="50">
        <v>6.7242568456481744E-2</v>
      </c>
    </row>
    <row r="105" spans="1:13" ht="15" customHeight="1">
      <c r="A105" s="49"/>
      <c r="B105" s="190" t="s">
        <v>175</v>
      </c>
      <c r="C105" s="248">
        <v>4.7940230098028165</v>
      </c>
      <c r="D105" s="249">
        <v>0.50152920113473576</v>
      </c>
      <c r="E105" s="249">
        <v>3.7909646075333452</v>
      </c>
      <c r="F105" s="249">
        <v>5.7970814120722878</v>
      </c>
      <c r="G105" s="249">
        <v>3.2894354063986091</v>
      </c>
      <c r="H105" s="249">
        <v>6.2986106132070239</v>
      </c>
      <c r="I105" s="52">
        <v>0.10461551813773297</v>
      </c>
      <c r="J105" s="51">
        <v>0.20923103627546594</v>
      </c>
      <c r="K105" s="53">
        <v>0.31384655441319892</v>
      </c>
      <c r="L105" s="249">
        <v>4.554321859312676</v>
      </c>
      <c r="M105" s="249">
        <v>5.033724160292957</v>
      </c>
    </row>
    <row r="106" spans="1:13" ht="15" customHeight="1">
      <c r="A106" s="49"/>
      <c r="B106" s="190" t="s">
        <v>157</v>
      </c>
      <c r="C106" s="252">
        <v>105.16702970956651</v>
      </c>
      <c r="D106" s="253">
        <v>6.125247644395742</v>
      </c>
      <c r="E106" s="253">
        <v>92.916534420775022</v>
      </c>
      <c r="F106" s="253">
        <v>117.41752499835799</v>
      </c>
      <c r="G106" s="253">
        <v>86.79128677637928</v>
      </c>
      <c r="H106" s="253">
        <v>123.54277264275373</v>
      </c>
      <c r="I106" s="52">
        <v>5.8243041201329657E-2</v>
      </c>
      <c r="J106" s="51">
        <v>0.11648608240265931</v>
      </c>
      <c r="K106" s="53">
        <v>0.17472912360398896</v>
      </c>
      <c r="L106" s="253">
        <v>99.908678224088177</v>
      </c>
      <c r="M106" s="253">
        <v>110.42538119504484</v>
      </c>
    </row>
    <row r="107" spans="1:13" ht="15" customHeight="1">
      <c r="A107" s="49"/>
      <c r="B107" s="190" t="s">
        <v>221</v>
      </c>
      <c r="C107" s="54">
        <v>0.25499513007846492</v>
      </c>
      <c r="D107" s="50">
        <v>1.6936463505109106E-2</v>
      </c>
      <c r="E107" s="50">
        <v>0.2211222030682467</v>
      </c>
      <c r="F107" s="50">
        <v>0.28886805708868313</v>
      </c>
      <c r="G107" s="50">
        <v>0.2041857395631376</v>
      </c>
      <c r="H107" s="50">
        <v>0.30580452059379226</v>
      </c>
      <c r="I107" s="52">
        <v>6.6418772389486666E-2</v>
      </c>
      <c r="J107" s="51">
        <v>0.13283754477897333</v>
      </c>
      <c r="K107" s="53">
        <v>0.19925631716845998</v>
      </c>
      <c r="L107" s="50">
        <v>0.24224537357454168</v>
      </c>
      <c r="M107" s="50">
        <v>0.26774488658238815</v>
      </c>
    </row>
    <row r="108" spans="1:13" ht="15" customHeight="1">
      <c r="A108" s="49"/>
      <c r="B108" s="190" t="s">
        <v>222</v>
      </c>
      <c r="C108" s="248">
        <v>0.24620819592130783</v>
      </c>
      <c r="D108" s="249">
        <v>3.7105684204795861E-2</v>
      </c>
      <c r="E108" s="249">
        <v>0.1719968275117161</v>
      </c>
      <c r="F108" s="249">
        <v>0.32041956433089958</v>
      </c>
      <c r="G108" s="249">
        <v>0.13489114330692026</v>
      </c>
      <c r="H108" s="249">
        <v>0.35752524853569539</v>
      </c>
      <c r="I108" s="52">
        <v>0.15070856624389323</v>
      </c>
      <c r="J108" s="51">
        <v>0.30141713248778645</v>
      </c>
      <c r="K108" s="53">
        <v>0.45212569873167968</v>
      </c>
      <c r="L108" s="249">
        <v>0.23389778612524242</v>
      </c>
      <c r="M108" s="249">
        <v>0.25851860571737323</v>
      </c>
    </row>
    <row r="109" spans="1:13" ht="15" customHeight="1">
      <c r="A109" s="49"/>
      <c r="B109" s="190" t="s">
        <v>176</v>
      </c>
      <c r="C109" s="248">
        <v>8.1570715509248188</v>
      </c>
      <c r="D109" s="50">
        <v>0.23304738015077289</v>
      </c>
      <c r="E109" s="249">
        <v>7.6909767906232727</v>
      </c>
      <c r="F109" s="249">
        <v>8.623166311226365</v>
      </c>
      <c r="G109" s="249">
        <v>7.4579294104725005</v>
      </c>
      <c r="H109" s="249">
        <v>8.8562136913771372</v>
      </c>
      <c r="I109" s="52">
        <v>2.856998111342432E-2</v>
      </c>
      <c r="J109" s="51">
        <v>5.713996222684864E-2</v>
      </c>
      <c r="K109" s="53">
        <v>8.5709943340272959E-2</v>
      </c>
      <c r="L109" s="249">
        <v>7.7492179733785775</v>
      </c>
      <c r="M109" s="249">
        <v>8.5649251284710601</v>
      </c>
    </row>
    <row r="110" spans="1:13" ht="15" customHeight="1">
      <c r="A110" s="49"/>
      <c r="B110" s="190" t="s">
        <v>226</v>
      </c>
      <c r="C110" s="248">
        <v>0.39740740740740743</v>
      </c>
      <c r="D110" s="249">
        <v>0.12125421891411652</v>
      </c>
      <c r="E110" s="249">
        <v>0.1548989695791744</v>
      </c>
      <c r="F110" s="249">
        <v>0.63991584523564049</v>
      </c>
      <c r="G110" s="249">
        <v>3.3644750665057899E-2</v>
      </c>
      <c r="H110" s="249">
        <v>0.76117006414975696</v>
      </c>
      <c r="I110" s="52">
        <v>0.30511313240271626</v>
      </c>
      <c r="J110" s="51">
        <v>0.61022626480543252</v>
      </c>
      <c r="K110" s="53">
        <v>0.91533939720814872</v>
      </c>
      <c r="L110" s="249">
        <v>0.37753703703703706</v>
      </c>
      <c r="M110" s="249">
        <v>0.4172777777777778</v>
      </c>
    </row>
    <row r="111" spans="1:13" ht="15" customHeight="1">
      <c r="A111" s="49"/>
      <c r="B111" s="190" t="s">
        <v>177</v>
      </c>
      <c r="C111" s="248">
        <v>3.5448562520573779</v>
      </c>
      <c r="D111" s="50">
        <v>0.19934698751670932</v>
      </c>
      <c r="E111" s="249">
        <v>3.1461622770239592</v>
      </c>
      <c r="F111" s="249">
        <v>3.9435502270907965</v>
      </c>
      <c r="G111" s="249">
        <v>2.9468152895072501</v>
      </c>
      <c r="H111" s="249">
        <v>4.1428972146075056</v>
      </c>
      <c r="I111" s="52">
        <v>5.6235563120792705E-2</v>
      </c>
      <c r="J111" s="51">
        <v>0.11247112624158541</v>
      </c>
      <c r="K111" s="53">
        <v>0.16870668936237812</v>
      </c>
      <c r="L111" s="249">
        <v>3.3676134394545088</v>
      </c>
      <c r="M111" s="249">
        <v>3.722099064660247</v>
      </c>
    </row>
    <row r="112" spans="1:13" ht="15" customHeight="1">
      <c r="A112" s="49"/>
      <c r="B112" s="190" t="s">
        <v>159</v>
      </c>
      <c r="C112" s="258">
        <v>19.313021584569242</v>
      </c>
      <c r="D112" s="254">
        <v>2.4339406717089989</v>
      </c>
      <c r="E112" s="254">
        <v>14.445140241151243</v>
      </c>
      <c r="F112" s="254">
        <v>24.180902927987241</v>
      </c>
      <c r="G112" s="254">
        <v>12.011199569442246</v>
      </c>
      <c r="H112" s="254">
        <v>26.614843599696236</v>
      </c>
      <c r="I112" s="52">
        <v>0.12602588678581883</v>
      </c>
      <c r="J112" s="51">
        <v>0.25205177357163766</v>
      </c>
      <c r="K112" s="53">
        <v>0.37807766035745649</v>
      </c>
      <c r="L112" s="254">
        <v>18.347370505340781</v>
      </c>
      <c r="M112" s="254">
        <v>20.278672663797703</v>
      </c>
    </row>
    <row r="113" spans="1:13" ht="15" customHeight="1">
      <c r="A113" s="49"/>
      <c r="B113" s="190" t="s">
        <v>178</v>
      </c>
      <c r="C113" s="54" t="s">
        <v>106</v>
      </c>
      <c r="D113" s="50" t="s">
        <v>95</v>
      </c>
      <c r="E113" s="50" t="s">
        <v>95</v>
      </c>
      <c r="F113" s="50" t="s">
        <v>95</v>
      </c>
      <c r="G113" s="50" t="s">
        <v>95</v>
      </c>
      <c r="H113" s="50" t="s">
        <v>95</v>
      </c>
      <c r="I113" s="52" t="s">
        <v>95</v>
      </c>
      <c r="J113" s="51" t="s">
        <v>95</v>
      </c>
      <c r="K113" s="53" t="s">
        <v>95</v>
      </c>
      <c r="L113" s="50" t="s">
        <v>95</v>
      </c>
      <c r="M113" s="50" t="s">
        <v>95</v>
      </c>
    </row>
    <row r="114" spans="1:13" ht="15" customHeight="1">
      <c r="A114" s="49"/>
      <c r="B114" s="190" t="s">
        <v>160</v>
      </c>
      <c r="C114" s="248">
        <v>0.57462707955897629</v>
      </c>
      <c r="D114" s="50">
        <v>5.116110842136317E-2</v>
      </c>
      <c r="E114" s="249">
        <v>0.47230486271624994</v>
      </c>
      <c r="F114" s="249">
        <v>0.67694929640170265</v>
      </c>
      <c r="G114" s="249">
        <v>0.42114375429488682</v>
      </c>
      <c r="H114" s="249">
        <v>0.72811040482306577</v>
      </c>
      <c r="I114" s="52">
        <v>8.903358411272419E-2</v>
      </c>
      <c r="J114" s="51">
        <v>0.17806716822544838</v>
      </c>
      <c r="K114" s="53">
        <v>0.26710075233817254</v>
      </c>
      <c r="L114" s="249">
        <v>0.5458957255810275</v>
      </c>
      <c r="M114" s="249">
        <v>0.60335843353692509</v>
      </c>
    </row>
    <row r="115" spans="1:13" ht="15" customHeight="1">
      <c r="A115" s="49"/>
      <c r="B115" s="190" t="s">
        <v>223</v>
      </c>
      <c r="C115" s="54">
        <v>4.9128205128205135E-2</v>
      </c>
      <c r="D115" s="50">
        <v>1.4241253429131035E-2</v>
      </c>
      <c r="E115" s="50">
        <v>2.0645698269943065E-2</v>
      </c>
      <c r="F115" s="50">
        <v>7.7610711986467212E-2</v>
      </c>
      <c r="G115" s="50">
        <v>6.4044448408120264E-3</v>
      </c>
      <c r="H115" s="50">
        <v>9.1851965415598244E-2</v>
      </c>
      <c r="I115" s="52">
        <v>0.28987937564515148</v>
      </c>
      <c r="J115" s="51">
        <v>0.57975875129030296</v>
      </c>
      <c r="K115" s="53">
        <v>0.8696381269354545</v>
      </c>
      <c r="L115" s="50">
        <v>4.6671794871794875E-2</v>
      </c>
      <c r="M115" s="50">
        <v>5.1584615384615395E-2</v>
      </c>
    </row>
    <row r="116" spans="1:13" ht="15" customHeight="1">
      <c r="A116" s="49"/>
      <c r="B116" s="190" t="s">
        <v>161</v>
      </c>
      <c r="C116" s="248">
        <v>8.5150666646632605</v>
      </c>
      <c r="D116" s="249">
        <v>1.6266788302590642</v>
      </c>
      <c r="E116" s="249">
        <v>5.261709004145132</v>
      </c>
      <c r="F116" s="249">
        <v>11.768424325181389</v>
      </c>
      <c r="G116" s="249">
        <v>3.6350301738860678</v>
      </c>
      <c r="H116" s="249">
        <v>13.395103155440452</v>
      </c>
      <c r="I116" s="52">
        <v>0.19103536053447837</v>
      </c>
      <c r="J116" s="51">
        <v>0.38207072106895673</v>
      </c>
      <c r="K116" s="53">
        <v>0.57310608160343512</v>
      </c>
      <c r="L116" s="249">
        <v>8.0893133314300982</v>
      </c>
      <c r="M116" s="249">
        <v>8.9408199978964227</v>
      </c>
    </row>
    <row r="117" spans="1:13" ht="15" customHeight="1">
      <c r="A117" s="49"/>
      <c r="B117" s="190" t="s">
        <v>162</v>
      </c>
      <c r="C117" s="54">
        <v>0.27265351140649013</v>
      </c>
      <c r="D117" s="50">
        <v>2.2752464524358522E-2</v>
      </c>
      <c r="E117" s="50">
        <v>0.22714858235777308</v>
      </c>
      <c r="F117" s="50">
        <v>0.31815844045520719</v>
      </c>
      <c r="G117" s="50">
        <v>0.20439611783341458</v>
      </c>
      <c r="H117" s="50">
        <v>0.34091090497956567</v>
      </c>
      <c r="I117" s="52">
        <v>8.3448272523575256E-2</v>
      </c>
      <c r="J117" s="51">
        <v>0.16689654504715051</v>
      </c>
      <c r="K117" s="53">
        <v>0.2503448175707258</v>
      </c>
      <c r="L117" s="50">
        <v>0.25902083583616564</v>
      </c>
      <c r="M117" s="50">
        <v>0.28628618697681463</v>
      </c>
    </row>
    <row r="118" spans="1:13" ht="15" customHeight="1">
      <c r="A118" s="49"/>
      <c r="B118" s="190" t="s">
        <v>179</v>
      </c>
      <c r="C118" s="248">
        <v>0.67856666440434743</v>
      </c>
      <c r="D118" s="50">
        <v>2.8811392596658419E-2</v>
      </c>
      <c r="E118" s="249">
        <v>0.62094387921103056</v>
      </c>
      <c r="F118" s="249">
        <v>0.7361894495976643</v>
      </c>
      <c r="G118" s="249">
        <v>0.59213248661437223</v>
      </c>
      <c r="H118" s="249">
        <v>0.76500084219432263</v>
      </c>
      <c r="I118" s="52">
        <v>4.2459192453772165E-2</v>
      </c>
      <c r="J118" s="51">
        <v>8.4918384907544331E-2</v>
      </c>
      <c r="K118" s="53">
        <v>0.1273775773613165</v>
      </c>
      <c r="L118" s="249">
        <v>0.64463833118413005</v>
      </c>
      <c r="M118" s="249">
        <v>0.71249499762456481</v>
      </c>
    </row>
    <row r="119" spans="1:13" ht="15" customHeight="1">
      <c r="A119" s="49"/>
      <c r="B119" s="190" t="s">
        <v>136</v>
      </c>
      <c r="C119" s="248">
        <v>3.4652646279389123</v>
      </c>
      <c r="D119" s="50">
        <v>0.28277184372675396</v>
      </c>
      <c r="E119" s="249">
        <v>2.8997209404854045</v>
      </c>
      <c r="F119" s="249">
        <v>4.0308083153924201</v>
      </c>
      <c r="G119" s="249">
        <v>2.6169490967586504</v>
      </c>
      <c r="H119" s="249">
        <v>4.3135801591191747</v>
      </c>
      <c r="I119" s="52">
        <v>8.1601803639147305E-2</v>
      </c>
      <c r="J119" s="51">
        <v>0.16320360727829461</v>
      </c>
      <c r="K119" s="53">
        <v>0.2448054109174419</v>
      </c>
      <c r="L119" s="249">
        <v>3.2920013965419668</v>
      </c>
      <c r="M119" s="249">
        <v>3.6385278593358579</v>
      </c>
    </row>
    <row r="120" spans="1:13" ht="15" customHeight="1">
      <c r="A120" s="49"/>
      <c r="B120" s="190" t="s">
        <v>180</v>
      </c>
      <c r="C120" s="252">
        <v>60.762926385641627</v>
      </c>
      <c r="D120" s="254">
        <v>2.4399527938906589</v>
      </c>
      <c r="E120" s="253">
        <v>55.883020797860311</v>
      </c>
      <c r="F120" s="253">
        <v>65.642831973422943</v>
      </c>
      <c r="G120" s="253">
        <v>53.44306800396965</v>
      </c>
      <c r="H120" s="253">
        <v>68.082784767313598</v>
      </c>
      <c r="I120" s="52">
        <v>4.015528775564739E-2</v>
      </c>
      <c r="J120" s="51">
        <v>8.0310575511294779E-2</v>
      </c>
      <c r="K120" s="53">
        <v>0.12046586326694217</v>
      </c>
      <c r="L120" s="253">
        <v>57.724780066359543</v>
      </c>
      <c r="M120" s="253">
        <v>63.801072704923712</v>
      </c>
    </row>
    <row r="121" spans="1:13" ht="15" customHeight="1">
      <c r="A121" s="49"/>
      <c r="B121" s="190" t="s">
        <v>224</v>
      </c>
      <c r="C121" s="258">
        <v>10.137469686741733</v>
      </c>
      <c r="D121" s="254">
        <v>1.3550650726060818</v>
      </c>
      <c r="E121" s="254">
        <v>7.4273395415295695</v>
      </c>
      <c r="F121" s="254">
        <v>12.847599831953897</v>
      </c>
      <c r="G121" s="254">
        <v>6.0722744689234878</v>
      </c>
      <c r="H121" s="254">
        <v>14.202664904559978</v>
      </c>
      <c r="I121" s="52">
        <v>0.13366896419708171</v>
      </c>
      <c r="J121" s="51">
        <v>0.26733792839416343</v>
      </c>
      <c r="K121" s="53">
        <v>0.40100689259124511</v>
      </c>
      <c r="L121" s="254">
        <v>9.6305962024046465</v>
      </c>
      <c r="M121" s="254">
        <v>10.64434317107882</v>
      </c>
    </row>
    <row r="122" spans="1:13" ht="15" customHeight="1">
      <c r="A122" s="49"/>
      <c r="B122" s="190" t="s">
        <v>164</v>
      </c>
      <c r="C122" s="258">
        <v>10.839476911073904</v>
      </c>
      <c r="D122" s="249">
        <v>0.58341972152808352</v>
      </c>
      <c r="E122" s="254">
        <v>9.6726374680177365</v>
      </c>
      <c r="F122" s="254">
        <v>12.006316354130071</v>
      </c>
      <c r="G122" s="254">
        <v>9.0892177464896537</v>
      </c>
      <c r="H122" s="254">
        <v>12.589736075658154</v>
      </c>
      <c r="I122" s="52">
        <v>5.3823604802557039E-2</v>
      </c>
      <c r="J122" s="51">
        <v>0.10764720960511408</v>
      </c>
      <c r="K122" s="53">
        <v>0.16147081440767111</v>
      </c>
      <c r="L122" s="254">
        <v>10.297503065520209</v>
      </c>
      <c r="M122" s="254">
        <v>11.381450756627599</v>
      </c>
    </row>
    <row r="123" spans="1:13" ht="15" customHeight="1">
      <c r="A123" s="49"/>
      <c r="B123" s="190" t="s">
        <v>165</v>
      </c>
      <c r="C123" s="248">
        <v>0.70820140664056164</v>
      </c>
      <c r="D123" s="50">
        <v>1.7463687178479462E-2</v>
      </c>
      <c r="E123" s="249">
        <v>0.67327403228360272</v>
      </c>
      <c r="F123" s="249">
        <v>0.74312878099752055</v>
      </c>
      <c r="G123" s="249">
        <v>0.65581034510512326</v>
      </c>
      <c r="H123" s="249">
        <v>0.76059246817600001</v>
      </c>
      <c r="I123" s="52">
        <v>2.465920995740542E-2</v>
      </c>
      <c r="J123" s="51">
        <v>4.931841991481084E-2</v>
      </c>
      <c r="K123" s="53">
        <v>7.3977629872216261E-2</v>
      </c>
      <c r="L123" s="249">
        <v>0.67279133630853361</v>
      </c>
      <c r="M123" s="249">
        <v>0.74361147697258967</v>
      </c>
    </row>
    <row r="124" spans="1:13" ht="15" customHeight="1">
      <c r="A124" s="49"/>
      <c r="B124" s="190" t="s">
        <v>181</v>
      </c>
      <c r="C124" s="252">
        <v>77.06119663548705</v>
      </c>
      <c r="D124" s="254">
        <v>4.1611949180457843</v>
      </c>
      <c r="E124" s="253">
        <v>68.738806799395476</v>
      </c>
      <c r="F124" s="253">
        <v>85.383586471578624</v>
      </c>
      <c r="G124" s="253">
        <v>64.577611881349696</v>
      </c>
      <c r="H124" s="253">
        <v>89.544781389624404</v>
      </c>
      <c r="I124" s="52">
        <v>5.3998576452542836E-2</v>
      </c>
      <c r="J124" s="51">
        <v>0.10799715290508567</v>
      </c>
      <c r="K124" s="53">
        <v>0.16199572935762852</v>
      </c>
      <c r="L124" s="253">
        <v>73.208136803712705</v>
      </c>
      <c r="M124" s="253">
        <v>80.914256467261396</v>
      </c>
    </row>
    <row r="125" spans="1:13" ht="15" customHeight="1">
      <c r="A125" s="49"/>
      <c r="B125" s="190" t="s">
        <v>185</v>
      </c>
      <c r="C125" s="248">
        <v>8.2739760624156471</v>
      </c>
      <c r="D125" s="50">
        <v>0.68123321287279748</v>
      </c>
      <c r="E125" s="249">
        <v>6.9115096366700524</v>
      </c>
      <c r="F125" s="249">
        <v>9.6364424881612418</v>
      </c>
      <c r="G125" s="249">
        <v>6.230276423797255</v>
      </c>
      <c r="H125" s="249">
        <v>10.317675701034039</v>
      </c>
      <c r="I125" s="52">
        <v>8.2334443287464198E-2</v>
      </c>
      <c r="J125" s="51">
        <v>0.1646688865749284</v>
      </c>
      <c r="K125" s="53">
        <v>0.2470033298623926</v>
      </c>
      <c r="L125" s="249">
        <v>7.8602772592948646</v>
      </c>
      <c r="M125" s="249">
        <v>8.6876748655364295</v>
      </c>
    </row>
    <row r="126" spans="1:13" ht="15" customHeight="1">
      <c r="A126" s="49"/>
      <c r="B126" s="163" t="s">
        <v>182</v>
      </c>
      <c r="C126" s="24"/>
      <c r="D126" s="200"/>
      <c r="E126" s="200"/>
      <c r="F126" s="200"/>
      <c r="G126" s="200"/>
      <c r="H126" s="200"/>
      <c r="I126" s="201"/>
      <c r="J126" s="201"/>
      <c r="K126" s="201"/>
      <c r="L126" s="200"/>
      <c r="M126" s="205"/>
    </row>
    <row r="127" spans="1:13" ht="15" customHeight="1">
      <c r="A127" s="49"/>
      <c r="B127" s="202" t="s">
        <v>221</v>
      </c>
      <c r="C127" s="203">
        <v>0.25716284294871794</v>
      </c>
      <c r="D127" s="204">
        <v>1.4894177476049668E-2</v>
      </c>
      <c r="E127" s="204">
        <v>0.22737448799661861</v>
      </c>
      <c r="F127" s="204">
        <v>0.2869511979008173</v>
      </c>
      <c r="G127" s="204">
        <v>0.21248031052056893</v>
      </c>
      <c r="H127" s="204">
        <v>0.30184537537686695</v>
      </c>
      <c r="I127" s="90">
        <v>5.791729981387625E-2</v>
      </c>
      <c r="J127" s="91">
        <v>0.1158345996277525</v>
      </c>
      <c r="K127" s="92">
        <v>0.17375189944162875</v>
      </c>
      <c r="L127" s="204">
        <v>0.24430470080128205</v>
      </c>
      <c r="M127" s="204">
        <v>0.27002098509615385</v>
      </c>
    </row>
    <row r="128" spans="1:13" ht="15" customHeight="1">
      <c r="B128" s="266" t="s">
        <v>756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38" priority="71">
      <formula>IF(PG_IsBlnkRowRout*PG_IsBlnkRowRoutNext=1,TRUE,FALSE)</formula>
    </cfRule>
  </conditionalFormatting>
  <conditionalFormatting sqref="I5:K127">
    <cfRule type="cellIs" dxfId="37" priority="2" operator="greaterThan">
      <formula>1</formula>
    </cfRule>
  </conditionalFormatting>
  <hyperlinks>
    <hyperlink ref="B5" location="'Fire Assay'!$A$4" display="'Fire Assay'!$A$4" xr:uid="{B7543E67-57E6-4732-BBCF-52B37043D4BC}"/>
    <hyperlink ref="B7" location="'PA'!$A$4" display="'PA'!$A$4" xr:uid="{BDF1259A-9147-478F-BABB-0A39ABDD918C}"/>
    <hyperlink ref="B9" location="'AR Digest 10-50g'!$A$4" display="'AR Digest 10-50g'!$A$4" xr:uid="{63E3F5F9-FA8A-4B2F-B13A-ED7B42ECF520}"/>
    <hyperlink ref="B11" location="'CNL'!$A$4" display="'CNL'!$A$4" xr:uid="{52627E07-9C31-412D-8E38-31ADD51CC1DC}"/>
    <hyperlink ref="B13" location="'4-Acid'!$A$4" display="'4-Acid'!$A$4" xr:uid="{BD35F56E-877C-4C06-BE8D-809276CD3227}"/>
    <hyperlink ref="B14" location="'4-Acid'!$A$23" display="'4-Acid'!$A$23" xr:uid="{F9293911-A1CD-4B58-AC1F-EE7A293E4CC7}"/>
    <hyperlink ref="B15" location="'4-Acid'!$A$41" display="'4-Acid'!$A$41" xr:uid="{C27129DA-2822-4D51-8350-F92EBF81503A}"/>
    <hyperlink ref="B16" location="'4-Acid'!$A$77" display="'4-Acid'!$A$77" xr:uid="{696499F6-5A97-4C1E-A76E-29D1390411B9}"/>
    <hyperlink ref="B17" location="'4-Acid'!$A$95" display="'4-Acid'!$A$95" xr:uid="{5A02BDB6-06AB-4635-8481-0BB84C861B82}"/>
    <hyperlink ref="B18" location="'4-Acid'!$A$114" display="'4-Acid'!$A$114" xr:uid="{55767199-22D8-4FDC-BB58-D3A9BA1EF7FE}"/>
    <hyperlink ref="B19" location="'4-Acid'!$A$133" display="'4-Acid'!$A$133" xr:uid="{1482B791-C719-4CD2-960F-4CA314E695DB}"/>
    <hyperlink ref="B20" location="'4-Acid'!$A$151" display="'4-Acid'!$A$151" xr:uid="{0EC8E1A4-B7B3-4346-BEC1-8A475A9D4815}"/>
    <hyperlink ref="B21" location="'4-Acid'!$A$170" display="'4-Acid'!$A$170" xr:uid="{EF7BA4D3-DB9E-41F3-BEB5-0C1DEB6740B2}"/>
    <hyperlink ref="B22" location="'4-Acid'!$A$188" display="'4-Acid'!$A$188" xr:uid="{2A2A6B65-F24C-487F-BB96-0348690EDA03}"/>
    <hyperlink ref="B23" location="'4-Acid'!$A$207" display="'4-Acid'!$A$207" xr:uid="{58DAA088-D839-4918-82FA-F835401C401A}"/>
    <hyperlink ref="B24" location="'4-Acid'!$A$225" display="'4-Acid'!$A$225" xr:uid="{E7834730-BC15-44A7-98C8-B6A67BCB3766}"/>
    <hyperlink ref="B25" location="'4-Acid'!$A$244" display="'4-Acid'!$A$244" xr:uid="{381845F2-66DF-41CD-90E6-34AE7F0F58C7}"/>
    <hyperlink ref="B26" location="'4-Acid'!$A$262" display="'4-Acid'!$A$262" xr:uid="{8B526BDF-096C-4DCB-A7D8-8BA2F70EAC19}"/>
    <hyperlink ref="B27" location="'4-Acid'!$A$280" display="'4-Acid'!$A$280" xr:uid="{8C9355CC-72F3-48D9-B8CF-766FB6186EA6}"/>
    <hyperlink ref="B28" location="'4-Acid'!$A$298" display="'4-Acid'!$A$298" xr:uid="{8F50B342-45BD-4271-8E4C-D53D8BECCA4E}"/>
    <hyperlink ref="B29" location="'4-Acid'!$A$316" display="'4-Acid'!$A$316" xr:uid="{1C67C5B5-3336-4A74-88F6-B632E9F8FA3C}"/>
    <hyperlink ref="B30" location="'4-Acid'!$A$334" display="'4-Acid'!$A$334" xr:uid="{D5EC3649-C3B4-49C1-AB09-6C6DE3E45EE1}"/>
    <hyperlink ref="B31" location="'4-Acid'!$A$352" display="'4-Acid'!$A$352" xr:uid="{DEE7C9A5-6F90-416A-B3B7-E9B1C0D330BA}"/>
    <hyperlink ref="B32" location="'4-Acid'!$A$388" display="'4-Acid'!$A$388" xr:uid="{16EF2A7F-3948-428E-85D0-B04A3C6D79A0}"/>
    <hyperlink ref="B33" location="'4-Acid'!$A$425" display="'4-Acid'!$A$425" xr:uid="{6029954C-50BF-42CC-AEA3-59E651407B0B}"/>
    <hyperlink ref="B34" location="'4-Acid'!$A$443" display="'4-Acid'!$A$443" xr:uid="{73DD509B-7F96-4462-8CA7-70050E836120}"/>
    <hyperlink ref="B35" location="'4-Acid'!$A$461" display="'4-Acid'!$A$461" xr:uid="{0CD23007-1080-40E0-9A03-61FC60971546}"/>
    <hyperlink ref="B36" location="'4-Acid'!$A$479" display="'4-Acid'!$A$479" xr:uid="{BB980905-FE3D-4D6C-94E6-A99CFC1400F8}"/>
    <hyperlink ref="B37" location="'4-Acid'!$A$497" display="'4-Acid'!$A$497" xr:uid="{C57923B7-D014-4E54-A041-D9765DD2B616}"/>
    <hyperlink ref="B38" location="'4-Acid'!$A$515" display="'4-Acid'!$A$515" xr:uid="{BB030041-9D2D-4C73-AC27-6AC1754248AB}"/>
    <hyperlink ref="B39" location="'4-Acid'!$A$534" display="'4-Acid'!$A$534" xr:uid="{6BAD9389-6201-44A6-870D-485455E0A849}"/>
    <hyperlink ref="B40" location="'4-Acid'!$A$552" display="'4-Acid'!$A$552" xr:uid="{91754877-DB42-441E-A056-FA885D812D1F}"/>
    <hyperlink ref="B41" location="'4-Acid'!$A$570" display="'4-Acid'!$A$570" xr:uid="{81E64583-EB5F-42A4-81C0-FA9EB3BCA90F}"/>
    <hyperlink ref="B42" location="'4-Acid'!$A$589" display="'4-Acid'!$A$589" xr:uid="{F2A940D5-822D-4307-BCE3-AC20DC880BEC}"/>
    <hyperlink ref="B43" location="'4-Acid'!$A$607" display="'4-Acid'!$A$607" xr:uid="{54028740-F353-4D08-9C9B-FE5D894B44B8}"/>
    <hyperlink ref="B44" location="'4-Acid'!$A$626" display="'4-Acid'!$A$626" xr:uid="{BFC83396-22E4-4E68-BA32-81BA10FD4DE2}"/>
    <hyperlink ref="B45" location="'4-Acid'!$A$644" display="'4-Acid'!$A$644" xr:uid="{D09B4754-190C-4ACA-B002-9C5AC8E3A4E1}"/>
    <hyperlink ref="B46" location="'4-Acid'!$A$663" display="'4-Acid'!$A$663" xr:uid="{955F4FE2-1F61-4743-A467-1B9AA447886D}"/>
    <hyperlink ref="B47" location="'4-Acid'!$A$681" display="'4-Acid'!$A$681" xr:uid="{1D80109C-923F-4A23-9006-C83076485974}"/>
    <hyperlink ref="B48" location="'4-Acid'!$A$699" display="'4-Acid'!$A$699" xr:uid="{8ED5C0EF-340D-4A05-9E36-3F80F805261C}"/>
    <hyperlink ref="B49" location="'4-Acid'!$A$718" display="'4-Acid'!$A$718" xr:uid="{9CD7A9D6-F441-4485-AC24-88D689D6EC8E}"/>
    <hyperlink ref="B50" location="'4-Acid'!$A$754" display="'4-Acid'!$A$754" xr:uid="{A218D5E6-0986-41D6-91A7-C8B5556B9D45}"/>
    <hyperlink ref="B51" location="'4-Acid'!$A$773" display="'4-Acid'!$A$773" xr:uid="{50008C54-7F50-404B-8DF5-FED284936373}"/>
    <hyperlink ref="B52" location="'4-Acid'!$A$792" display="'4-Acid'!$A$792" xr:uid="{2868DAA6-F279-4FE5-9AC5-979C10BA4CE4}"/>
    <hyperlink ref="B53" location="'4-Acid'!$A$829" display="'4-Acid'!$A$829" xr:uid="{C810AF04-CF10-4C6D-B82F-F2BC10CC0DC4}"/>
    <hyperlink ref="B54" location="'4-Acid'!$A$848" display="'4-Acid'!$A$848" xr:uid="{81B3DD3D-17AB-4FA9-9C1A-9367D785601B}"/>
    <hyperlink ref="B55" location="'4-Acid'!$A$867" display="'4-Acid'!$A$867" xr:uid="{E5F54512-24A9-4D61-ADDC-7C4067C73995}"/>
    <hyperlink ref="B56" location="'4-Acid'!$A$885" display="'4-Acid'!$A$885" xr:uid="{501F6A62-3A58-4739-A298-B6723BE5F331}"/>
    <hyperlink ref="B57" location="'4-Acid'!$A$904" display="'4-Acid'!$A$904" xr:uid="{FFC8C493-4EFB-4E20-A29D-7F78EAE25CD6}"/>
    <hyperlink ref="B58" location="'4-Acid'!$A$923" display="'4-Acid'!$A$923" xr:uid="{D7AB8840-1F91-4134-B435-F6CF3CD9DB0A}"/>
    <hyperlink ref="B59" location="'4-Acid'!$A$941" display="'4-Acid'!$A$941" xr:uid="{E9259856-1D7A-4275-B851-41EE96D017BF}"/>
    <hyperlink ref="B60" location="'4-Acid'!$A$960" display="'4-Acid'!$A$960" xr:uid="{21D46C1F-D72A-4CE9-A44A-A5F47B693ED3}"/>
    <hyperlink ref="B61" location="'4-Acid'!$A$978" display="'4-Acid'!$A$978" xr:uid="{DAE11158-7CAA-4010-9001-599FFA1DF2B1}"/>
    <hyperlink ref="B62" location="'4-Acid'!$A$997" display="'4-Acid'!$A$997" xr:uid="{736A60B0-2D2C-4E0A-A60E-EE0ED86FA306}"/>
    <hyperlink ref="B63" location="'4-Acid'!$A$1015" display="'4-Acid'!$A$1015" xr:uid="{2C3EA6E0-6FDD-4918-A814-8FDE282BBB89}"/>
    <hyperlink ref="B64" location="'4-Acid'!$A$1034" display="'4-Acid'!$A$1034" xr:uid="{4EDBE08C-1CC5-4455-836E-F8D32E608B6A}"/>
    <hyperlink ref="B65" location="'4-Acid'!$A$1052" display="'4-Acid'!$A$1052" xr:uid="{32DE13D2-C889-42FD-B7EE-10B4CDD5EE67}"/>
    <hyperlink ref="B66" location="'4-Acid'!$A$1071" display="'4-Acid'!$A$1071" xr:uid="{B00C8BBE-36E2-4EB2-9AE2-63698C7279E4}"/>
    <hyperlink ref="B67" location="'4-Acid'!$A$1090" display="'4-Acid'!$A$1090" xr:uid="{FD98DB08-B181-43DE-A285-514A89919632}"/>
    <hyperlink ref="B68" location="'4-Acid'!$A$1108" display="'4-Acid'!$A$1108" xr:uid="{6F2999CA-1D65-4DA5-979C-D2D1C91CBCF9}"/>
    <hyperlink ref="B69" location="'4-Acid'!$A$1126" display="'4-Acid'!$A$1126" xr:uid="{BA29135D-66E4-402D-A28E-8908FC716BE7}"/>
    <hyperlink ref="B71" location="'Aqua Regia'!$A$4" display="'Aqua Regia'!$A$4" xr:uid="{844717FD-6AB5-4FF3-88A7-ACFE4A862DA6}"/>
    <hyperlink ref="B72" location="'Aqua Regia'!$A$22" display="'Aqua Regia'!$A$22" xr:uid="{789ED42A-DC52-4A18-ABFB-CE3301C9CC30}"/>
    <hyperlink ref="B73" location="'Aqua Regia'!$A$40" display="'Aqua Regia'!$A$40" xr:uid="{1715BF21-43D5-4C9B-AB1A-7A0BCAC95A1B}"/>
    <hyperlink ref="B74" location="'Aqua Regia'!$A$76" display="'Aqua Regia'!$A$76" xr:uid="{640A2AE4-1644-4835-88A2-60F9C742CA8E}"/>
    <hyperlink ref="B75" location="'Aqua Regia'!$A$94" display="'Aqua Regia'!$A$94" xr:uid="{F480ED48-5D98-4877-890C-FCF555F68688}"/>
    <hyperlink ref="B76" location="'Aqua Regia'!$A$113" display="'Aqua Regia'!$A$113" xr:uid="{04DE761C-2E6A-49B8-975A-E97422994F4C}"/>
    <hyperlink ref="B77" location="'Aqua Regia'!$A$132" display="'Aqua Regia'!$A$132" xr:uid="{D3CF27D9-EB90-4E79-9694-0549727315C7}"/>
    <hyperlink ref="B78" location="'Aqua Regia'!$A$150" display="'Aqua Regia'!$A$150" xr:uid="{54BCB65E-451C-4B16-B89E-EE2A0BBCA4D9}"/>
    <hyperlink ref="B79" location="'Aqua Regia'!$A$168" display="'Aqua Regia'!$A$168" xr:uid="{D8AC49CE-A928-4BE6-BC19-D2F963094B32}"/>
    <hyperlink ref="B80" location="'Aqua Regia'!$A$186" display="'Aqua Regia'!$A$186" xr:uid="{9B9BBFD8-B8D0-45D2-A1CD-6F94F2BA8FED}"/>
    <hyperlink ref="B81" location="'Aqua Regia'!$A$205" display="'Aqua Regia'!$A$205" xr:uid="{4B52283F-C72C-4197-AC98-0229469E9274}"/>
    <hyperlink ref="B82" location="'Aqua Regia'!$A$223" display="'Aqua Regia'!$A$223" xr:uid="{1AFE7F54-B886-4C12-9EE2-9C75E158ACA6}"/>
    <hyperlink ref="B83" location="'Aqua Regia'!$A$241" display="'Aqua Regia'!$A$241" xr:uid="{2AB6D34B-EAA6-42E8-BE36-1D03A71869B5}"/>
    <hyperlink ref="B84" location="'Aqua Regia'!$A$259" display="'Aqua Regia'!$A$259" xr:uid="{BA2DF04C-4773-47FF-B60E-5CE716411C26}"/>
    <hyperlink ref="B85" location="'Aqua Regia'!$A$277" display="'Aqua Regia'!$A$277" xr:uid="{6FEEE4BB-1313-41F8-9306-AE189866999A}"/>
    <hyperlink ref="B86" location="'Aqua Regia'!$A$295" display="'Aqua Regia'!$A$295" xr:uid="{37544203-598C-4943-94B7-BB8940C6E155}"/>
    <hyperlink ref="B87" location="'Aqua Regia'!$A$313" display="'Aqua Regia'!$A$313" xr:uid="{66498EA9-B6BA-4B2B-9E34-E5A2576E5804}"/>
    <hyperlink ref="B88" location="'Aqua Regia'!$A$331" display="'Aqua Regia'!$A$331" xr:uid="{5AB83C96-8F38-4E68-AEEE-3B860B1BBD84}"/>
    <hyperlink ref="B89" location="'Aqua Regia'!$A$350" display="'Aqua Regia'!$A$350" xr:uid="{7E0DF987-1A56-485A-9581-CD75935D36C7}"/>
    <hyperlink ref="B90" location="'Aqua Regia'!$A$368" display="'Aqua Regia'!$A$368" xr:uid="{BD6FC379-DA0C-4BB9-8DCC-57102E585D4B}"/>
    <hyperlink ref="B91" location="'Aqua Regia'!$A$387" display="'Aqua Regia'!$A$387" xr:uid="{FC9A109D-2EF9-44FA-9E0D-095804808CFB}"/>
    <hyperlink ref="B92" location="'Aqua Regia'!$A$424" display="'Aqua Regia'!$A$424" xr:uid="{4CA06686-4D3A-4FC6-A87A-21CB5DD5B6D1}"/>
    <hyperlink ref="B93" location="'Aqua Regia'!$A$442" display="'Aqua Regia'!$A$442" xr:uid="{59E77CEB-304B-4E38-ACD6-520FAD574BF4}"/>
    <hyperlink ref="B94" location="'Aqua Regia'!$A$460" display="'Aqua Regia'!$A$460" xr:uid="{AC8D46ED-0A2C-48BE-BBDE-A7DF919D3AC2}"/>
    <hyperlink ref="B95" location="'Aqua Regia'!$A$478" display="'Aqua Regia'!$A$478" xr:uid="{8353EE90-CBB2-4631-AFC0-D5C534565076}"/>
    <hyperlink ref="B96" location="'Aqua Regia'!$A$496" display="'Aqua Regia'!$A$496" xr:uid="{D7FFE98A-EC57-454E-8275-C4AEA9BF0BB3}"/>
    <hyperlink ref="B97" location="'Aqua Regia'!$A$514" display="'Aqua Regia'!$A$514" xr:uid="{31A4850C-E06A-4D70-A170-6BDC5986859F}"/>
    <hyperlink ref="B98" location="'Aqua Regia'!$A$532" display="'Aqua Regia'!$A$532" xr:uid="{500F8467-D04D-44D8-8E55-4BDFD249A570}"/>
    <hyperlink ref="B99" location="'Aqua Regia'!$A$550" display="'Aqua Regia'!$A$550" xr:uid="{01EA5D9B-7F02-4D4F-811C-D5C6F400A2A6}"/>
    <hyperlink ref="B100" location="'Aqua Regia'!$A$568" display="'Aqua Regia'!$A$568" xr:uid="{0EBE47E0-5036-42BE-B839-62883B4936D2}"/>
    <hyperlink ref="B101" location="'Aqua Regia'!$A$587" display="'Aqua Regia'!$A$587" xr:uid="{CC7D5E86-3122-48BB-AD1D-6FAB47C4877D}"/>
    <hyperlink ref="B102" location="'Aqua Regia'!$A$605" display="'Aqua Regia'!$A$605" xr:uid="{614505DF-CB85-462E-9B4B-0A67C168F3E7}"/>
    <hyperlink ref="B103" location="'Aqua Regia'!$A$642" display="'Aqua Regia'!$A$642" xr:uid="{B091AFA2-BCF3-42CB-8476-C3C7E62ABCCA}"/>
    <hyperlink ref="B104" location="'Aqua Regia'!$A$661" display="'Aqua Regia'!$A$661" xr:uid="{9482E46C-D903-4697-B54C-FC632C138B96}"/>
    <hyperlink ref="B105" location="'Aqua Regia'!$A$679" display="'Aqua Regia'!$A$679" xr:uid="{5A6872E3-3234-4FF7-9F34-139AA4A17E61}"/>
    <hyperlink ref="B106" location="'Aqua Regia'!$A$752" display="'Aqua Regia'!$A$752" xr:uid="{4622ADFA-4658-4718-806A-D8528BBAC84F}"/>
    <hyperlink ref="B107" location="'Aqua Regia'!$A$788" display="'Aqua Regia'!$A$788" xr:uid="{22D60EDA-CE11-418D-B43B-92A8835DEF03}"/>
    <hyperlink ref="B108" location="'Aqua Regia'!$A$806" display="'Aqua Regia'!$A$806" xr:uid="{BB4C6747-A0F1-479B-9826-65D7C00C15D7}"/>
    <hyperlink ref="B109" location="'Aqua Regia'!$A$824" display="'Aqua Regia'!$A$824" xr:uid="{146E6692-8598-4FF5-9994-8394C388239F}"/>
    <hyperlink ref="B110" location="'Aqua Regia'!$A$843" display="'Aqua Regia'!$A$843" xr:uid="{9D4A5C0C-8553-4B96-905D-61A26A80B879}"/>
    <hyperlink ref="B111" location="'Aqua Regia'!$A$897" display="'Aqua Regia'!$A$897" xr:uid="{11DAA491-779C-4F6A-B700-7593A183E829}"/>
    <hyperlink ref="B112" location="'Aqua Regia'!$A$915" display="'Aqua Regia'!$A$915" xr:uid="{E9116BA8-7809-45D4-8B9B-6C4B06F263E4}"/>
    <hyperlink ref="B113" location="'Aqua Regia'!$A$933" display="'Aqua Regia'!$A$933" xr:uid="{83D7A367-6B75-4B54-8A03-93F762BB9287}"/>
    <hyperlink ref="B114" location="'Aqua Regia'!$A$951" display="'Aqua Regia'!$A$951" xr:uid="{E9F4E4A2-D54F-485D-A5B3-4D7002715ED9}"/>
    <hyperlink ref="B115" location="'Aqua Regia'!$A$970" display="'Aqua Regia'!$A$970" xr:uid="{BD67F87C-C153-4C91-A96C-A002F7C03B0F}"/>
    <hyperlink ref="B116" location="'Aqua Regia'!$A$989" display="'Aqua Regia'!$A$989" xr:uid="{1163A32A-EB6A-416E-9749-FF110BE06A52}"/>
    <hyperlink ref="B117" location="'Aqua Regia'!$A$1007" display="'Aqua Regia'!$A$1007" xr:uid="{F5EC3AE6-D17B-4E8E-8200-08B86EF373E1}"/>
    <hyperlink ref="B118" location="'Aqua Regia'!$A$1025" display="'Aqua Regia'!$A$1025" xr:uid="{F7738F59-190D-4798-8D0B-EC4C251B8162}"/>
    <hyperlink ref="B119" location="'Aqua Regia'!$A$1061" display="'Aqua Regia'!$A$1061" xr:uid="{B828A78A-FA0F-48CF-B9BD-260DBCC8DF42}"/>
    <hyperlink ref="B120" location="'Aqua Regia'!$A$1079" display="'Aqua Regia'!$A$1079" xr:uid="{61D2BD83-FEFD-4CF3-AE43-118B8936911D}"/>
    <hyperlink ref="B121" location="'Aqua Regia'!$A$1097" display="'Aqua Regia'!$A$1097" xr:uid="{01617675-1FC2-4BFB-B9F1-338C07CDB285}"/>
    <hyperlink ref="B122" location="'Aqua Regia'!$A$1116" display="'Aqua Regia'!$A$1116" xr:uid="{C108DDDA-17D5-44FA-B8F7-24C207B8884B}"/>
    <hyperlink ref="B123" location="'Aqua Regia'!$A$1135" display="'Aqua Regia'!$A$1135" xr:uid="{E50AFDBF-1432-48A6-9CD0-9AE7F4971FD6}"/>
    <hyperlink ref="B124" location="'Aqua Regia'!$A$1153" display="'Aqua Regia'!$A$1153" xr:uid="{364D11C8-2FF9-4A1D-BB53-FD391326476D}"/>
    <hyperlink ref="B125" location="'Aqua Regia'!$A$1171" display="'Aqua Regia'!$A$1171" xr:uid="{DD168B68-2158-4BEA-BBEA-5B43133C7743}"/>
    <hyperlink ref="B127" location="'IRC'!$A$22" display="'IRC'!$A$22" xr:uid="{72DCAE03-3DB4-4A4D-AA56-F0F21BA4482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752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132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133</v>
      </c>
    </row>
    <row r="8" spans="2:10" ht="15" customHeight="1" thickBot="1">
      <c r="B8" s="43" t="s">
        <v>86</v>
      </c>
      <c r="C8" s="86" t="s">
        <v>134</v>
      </c>
    </row>
    <row r="9" spans="2:10" ht="15" customHeight="1">
      <c r="B9" s="71" t="s">
        <v>131</v>
      </c>
      <c r="C9" s="161"/>
    </row>
    <row r="10" spans="2:10" ht="15" customHeight="1">
      <c r="B10" s="43" t="s">
        <v>354</v>
      </c>
      <c r="C10" s="43" t="s">
        <v>358</v>
      </c>
    </row>
    <row r="11" spans="2:10" ht="15" customHeight="1">
      <c r="B11" s="43" t="s">
        <v>355</v>
      </c>
      <c r="C11" s="43" t="s">
        <v>359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301</v>
      </c>
      <c r="C12" s="43" t="s">
        <v>360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361</v>
      </c>
    </row>
    <row r="14" spans="2:10" ht="15" customHeight="1">
      <c r="B14" s="43" t="s">
        <v>302</v>
      </c>
      <c r="C14" s="43" t="s">
        <v>362</v>
      </c>
    </row>
    <row r="15" spans="2:10" ht="15" customHeight="1">
      <c r="B15" s="43" t="s">
        <v>353</v>
      </c>
      <c r="C15" s="43" t="s">
        <v>363</v>
      </c>
    </row>
    <row r="16" spans="2:10" ht="15" customHeight="1">
      <c r="B16" s="43" t="s">
        <v>289</v>
      </c>
      <c r="C16" s="43" t="s">
        <v>364</v>
      </c>
    </row>
    <row r="17" spans="2:3" ht="15" customHeight="1">
      <c r="B17" s="43" t="s">
        <v>290</v>
      </c>
      <c r="C17" s="43" t="s">
        <v>365</v>
      </c>
    </row>
    <row r="18" spans="2:3" ht="15" customHeight="1">
      <c r="B18" s="43" t="s">
        <v>329</v>
      </c>
      <c r="C18" s="43" t="s">
        <v>366</v>
      </c>
    </row>
    <row r="19" spans="2:3" ht="15" customHeight="1">
      <c r="B19" s="43" t="s">
        <v>330</v>
      </c>
      <c r="C19" s="43" t="s">
        <v>367</v>
      </c>
    </row>
    <row r="20" spans="2:3" ht="15" customHeight="1">
      <c r="B20" s="43" t="s">
        <v>99</v>
      </c>
      <c r="C20" s="43" t="s">
        <v>368</v>
      </c>
    </row>
    <row r="21" spans="2:3" ht="15" customHeight="1">
      <c r="B21" s="43" t="s">
        <v>293</v>
      </c>
      <c r="C21" s="43" t="s">
        <v>369</v>
      </c>
    </row>
    <row r="22" spans="2:3" ht="15" customHeight="1">
      <c r="B22" s="43" t="s">
        <v>295</v>
      </c>
      <c r="C22" s="43" t="s">
        <v>370</v>
      </c>
    </row>
    <row r="23" spans="2:3" ht="15" customHeight="1">
      <c r="B23" s="43" t="s">
        <v>296</v>
      </c>
      <c r="C23" s="43" t="s">
        <v>371</v>
      </c>
    </row>
    <row r="24" spans="2:3" ht="15" customHeight="1">
      <c r="B24" s="43" t="s">
        <v>294</v>
      </c>
      <c r="C24" s="43" t="s">
        <v>372</v>
      </c>
    </row>
    <row r="25" spans="2:3" ht="15" customHeight="1">
      <c r="B25" s="43" t="s">
        <v>261</v>
      </c>
      <c r="C25" s="43" t="s">
        <v>373</v>
      </c>
    </row>
    <row r="26" spans="2:3" ht="15" customHeight="1">
      <c r="B26" s="43" t="s">
        <v>262</v>
      </c>
      <c r="C26" s="43" t="s">
        <v>374</v>
      </c>
    </row>
    <row r="27" spans="2:3" ht="15" customHeight="1">
      <c r="B27" s="43" t="s">
        <v>113</v>
      </c>
      <c r="C27" s="43" t="s">
        <v>375</v>
      </c>
    </row>
    <row r="28" spans="2:3" ht="15" customHeight="1">
      <c r="B28" s="43" t="s">
        <v>100</v>
      </c>
      <c r="C28" s="43" t="s">
        <v>376</v>
      </c>
    </row>
    <row r="29" spans="2:3" ht="15" customHeight="1">
      <c r="B29" s="43" t="s">
        <v>352</v>
      </c>
      <c r="C29" s="43" t="s">
        <v>377</v>
      </c>
    </row>
    <row r="30" spans="2:3" ht="15" customHeight="1">
      <c r="B30" s="44" t="s">
        <v>288</v>
      </c>
      <c r="C30" s="44" t="s">
        <v>378</v>
      </c>
    </row>
    <row r="31" spans="2:3" ht="15" customHeight="1">
      <c r="B31" s="59"/>
      <c r="C31" s="60"/>
    </row>
    <row r="32" spans="2:3" ht="15">
      <c r="B32" s="61" t="s">
        <v>125</v>
      </c>
      <c r="C32" s="62" t="s">
        <v>118</v>
      </c>
    </row>
    <row r="33" spans="2:3">
      <c r="B33" s="63"/>
      <c r="C33" s="62"/>
    </row>
    <row r="34" spans="2:3">
      <c r="B34" s="64" t="s">
        <v>122</v>
      </c>
      <c r="C34" s="65" t="s">
        <v>121</v>
      </c>
    </row>
    <row r="35" spans="2:3">
      <c r="B35" s="63"/>
      <c r="C35" s="62"/>
    </row>
    <row r="36" spans="2:3">
      <c r="B36" s="66" t="s">
        <v>119</v>
      </c>
      <c r="C36" s="65" t="s">
        <v>120</v>
      </c>
    </row>
    <row r="37" spans="2:3">
      <c r="B37" s="67"/>
      <c r="C37" s="68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9" t="s">
        <v>751</v>
      </c>
      <c r="C1" s="34"/>
    </row>
    <row r="2" spans="2:9" ht="27.95" customHeight="1">
      <c r="B2" s="70" t="s">
        <v>126</v>
      </c>
      <c r="C2" s="41" t="s">
        <v>127</v>
      </c>
    </row>
    <row r="3" spans="2:9" ht="15" customHeight="1">
      <c r="B3" s="158"/>
      <c r="C3" s="42" t="s">
        <v>128</v>
      </c>
    </row>
    <row r="4" spans="2:9" ht="15" customHeight="1">
      <c r="B4" s="159"/>
      <c r="C4" s="43" t="s">
        <v>379</v>
      </c>
    </row>
    <row r="5" spans="2:9" ht="15" customHeight="1">
      <c r="B5" s="159"/>
      <c r="C5" s="43" t="s">
        <v>380</v>
      </c>
    </row>
    <row r="6" spans="2:9" ht="15" customHeight="1">
      <c r="B6" s="159"/>
      <c r="C6" s="43" t="s">
        <v>381</v>
      </c>
    </row>
    <row r="7" spans="2:9" ht="15" customHeight="1">
      <c r="B7" s="159"/>
      <c r="C7" s="43" t="s">
        <v>382</v>
      </c>
    </row>
    <row r="8" spans="2:9" ht="15" customHeight="1">
      <c r="B8" s="159"/>
      <c r="C8" s="43" t="s">
        <v>383</v>
      </c>
    </row>
    <row r="9" spans="2:9" ht="15" customHeight="1">
      <c r="B9" s="159"/>
      <c r="C9" s="43" t="s">
        <v>384</v>
      </c>
      <c r="D9" s="5"/>
      <c r="E9" s="5"/>
      <c r="G9" s="5"/>
      <c r="H9" s="5"/>
      <c r="I9" s="5"/>
    </row>
    <row r="10" spans="2:9" ht="15" customHeight="1">
      <c r="B10" s="159"/>
      <c r="C10" s="43" t="s">
        <v>385</v>
      </c>
      <c r="D10" s="5"/>
      <c r="E10" s="5"/>
      <c r="G10" s="5"/>
      <c r="H10" s="5"/>
      <c r="I10" s="5"/>
    </row>
    <row r="11" spans="2:9" ht="15" customHeight="1">
      <c r="B11" s="159"/>
      <c r="C11" s="43" t="s">
        <v>129</v>
      </c>
    </row>
    <row r="12" spans="2:9" ht="15" customHeight="1">
      <c r="B12" s="159"/>
      <c r="C12" s="43" t="s">
        <v>386</v>
      </c>
    </row>
    <row r="13" spans="2:9" ht="15" customHeight="1">
      <c r="B13" s="159"/>
      <c r="C13" s="43" t="s">
        <v>387</v>
      </c>
    </row>
    <row r="14" spans="2:9" ht="15" customHeight="1">
      <c r="B14" s="159"/>
      <c r="C14" s="43" t="s">
        <v>388</v>
      </c>
    </row>
    <row r="15" spans="2:9" ht="15" customHeight="1">
      <c r="B15" s="159"/>
      <c r="C15" s="43" t="s">
        <v>389</v>
      </c>
    </row>
    <row r="16" spans="2:9" ht="15" customHeight="1">
      <c r="B16" s="159"/>
      <c r="C16" s="43" t="s">
        <v>390</v>
      </c>
    </row>
    <row r="17" spans="2:3" ht="15" customHeight="1">
      <c r="B17" s="159"/>
      <c r="C17" s="43" t="s">
        <v>391</v>
      </c>
    </row>
    <row r="18" spans="2:3" ht="15" customHeight="1">
      <c r="B18" s="159"/>
      <c r="C18" s="43" t="s">
        <v>392</v>
      </c>
    </row>
    <row r="19" spans="2:3" ht="15" customHeight="1">
      <c r="B19" s="159"/>
      <c r="C19" s="43" t="s">
        <v>393</v>
      </c>
    </row>
    <row r="20" spans="2:3" ht="15" customHeight="1">
      <c r="B20" s="159"/>
      <c r="C20" s="43" t="s">
        <v>394</v>
      </c>
    </row>
    <row r="21" spans="2:3" ht="15" customHeight="1">
      <c r="B21" s="159"/>
      <c r="C21" s="43" t="s">
        <v>130</v>
      </c>
    </row>
    <row r="22" spans="2:3" ht="15" customHeight="1">
      <c r="B22" s="159"/>
      <c r="C22" s="43" t="s">
        <v>395</v>
      </c>
    </row>
    <row r="23" spans="2:3" ht="15" customHeight="1">
      <c r="B23" s="159"/>
      <c r="C23" s="43" t="s">
        <v>396</v>
      </c>
    </row>
    <row r="24" spans="2:3" ht="15" customHeight="1">
      <c r="B24" s="159"/>
      <c r="C24" s="43" t="s">
        <v>397</v>
      </c>
    </row>
    <row r="25" spans="2:3" ht="15" customHeight="1">
      <c r="B25" s="159"/>
      <c r="C25" s="43" t="s">
        <v>398</v>
      </c>
    </row>
    <row r="26" spans="2:3" ht="15" customHeight="1">
      <c r="B26" s="159"/>
      <c r="C26" s="43" t="s">
        <v>399</v>
      </c>
    </row>
    <row r="27" spans="2:3" ht="15" customHeight="1">
      <c r="B27" s="159"/>
      <c r="C27" s="43" t="s">
        <v>400</v>
      </c>
    </row>
    <row r="28" spans="2:3" ht="15" customHeight="1">
      <c r="B28" s="159"/>
      <c r="C28" s="43" t="s">
        <v>401</v>
      </c>
    </row>
    <row r="29" spans="2:3" ht="15" customHeight="1">
      <c r="B29" s="159"/>
      <c r="C29" s="43" t="s">
        <v>402</v>
      </c>
    </row>
    <row r="30" spans="2:3" ht="15" customHeight="1">
      <c r="B30" s="159"/>
      <c r="C30" s="43" t="s">
        <v>403</v>
      </c>
    </row>
    <row r="31" spans="2:3" ht="15" customHeight="1">
      <c r="B31" s="159"/>
      <c r="C31" s="43" t="s">
        <v>404</v>
      </c>
    </row>
    <row r="32" spans="2:3" ht="15" customHeight="1">
      <c r="B32" s="159"/>
      <c r="C32" s="43" t="s">
        <v>405</v>
      </c>
    </row>
    <row r="33" spans="2:3" ht="15" customHeight="1">
      <c r="B33" s="159"/>
      <c r="C33" s="43" t="s">
        <v>406</v>
      </c>
    </row>
    <row r="34" spans="2:3" ht="15" customHeight="1">
      <c r="B34" s="159"/>
      <c r="C34" s="43" t="s">
        <v>407</v>
      </c>
    </row>
    <row r="35" spans="2:3" ht="15" customHeight="1">
      <c r="B35" s="159"/>
      <c r="C35" s="43" t="s">
        <v>408</v>
      </c>
    </row>
    <row r="36" spans="2:3" ht="15" customHeight="1">
      <c r="B36" s="159"/>
      <c r="C36" s="43" t="s">
        <v>409</v>
      </c>
    </row>
    <row r="37" spans="2:3" ht="15" customHeight="1">
      <c r="B37" s="159"/>
      <c r="C37" s="43" t="s">
        <v>410</v>
      </c>
    </row>
    <row r="38" spans="2:3" ht="15" customHeight="1">
      <c r="B38" s="159"/>
      <c r="C38" s="43" t="s">
        <v>411</v>
      </c>
    </row>
    <row r="39" spans="2:3" ht="15" customHeight="1">
      <c r="B39" s="159"/>
      <c r="C39" s="43" t="s">
        <v>412</v>
      </c>
    </row>
    <row r="40" spans="2:3" ht="15" customHeight="1">
      <c r="B40" s="159"/>
      <c r="C40" s="43" t="s">
        <v>413</v>
      </c>
    </row>
    <row r="41" spans="2:3" ht="15" customHeight="1">
      <c r="B41" s="159"/>
      <c r="C41" s="43" t="s">
        <v>414</v>
      </c>
    </row>
    <row r="42" spans="2:3" ht="15" customHeight="1">
      <c r="B42" s="159"/>
      <c r="C42" s="43" t="s">
        <v>415</v>
      </c>
    </row>
    <row r="43" spans="2:3" ht="15" customHeight="1">
      <c r="B43" s="159"/>
      <c r="C43" s="43" t="s">
        <v>416</v>
      </c>
    </row>
    <row r="44" spans="2:3" ht="15" customHeight="1">
      <c r="B44" s="159"/>
      <c r="C44" s="43" t="s">
        <v>417</v>
      </c>
    </row>
    <row r="45" spans="2:3" ht="15" customHeight="1">
      <c r="B45" s="159"/>
      <c r="C45" s="43" t="s">
        <v>418</v>
      </c>
    </row>
    <row r="46" spans="2:3" ht="15" customHeight="1">
      <c r="B46" s="159"/>
      <c r="C46" s="43" t="s">
        <v>419</v>
      </c>
    </row>
    <row r="47" spans="2:3" ht="15" customHeight="1">
      <c r="B47" s="159"/>
      <c r="C47" s="43" t="s">
        <v>420</v>
      </c>
    </row>
    <row r="48" spans="2:3" ht="15" customHeight="1">
      <c r="B48" s="159"/>
      <c r="C48" s="43" t="s">
        <v>421</v>
      </c>
    </row>
    <row r="49" spans="2:3" ht="15" customHeight="1">
      <c r="B49" s="159"/>
      <c r="C49" s="43" t="s">
        <v>422</v>
      </c>
    </row>
    <row r="50" spans="2:3" ht="15" customHeight="1">
      <c r="B50" s="160"/>
      <c r="C50" s="44" t="s">
        <v>423</v>
      </c>
    </row>
  </sheetData>
  <conditionalFormatting sqref="B3:C50">
    <cfRule type="expression" dxfId="3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0"/>
      <c r="B1" s="143" t="s">
        <v>758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200</v>
      </c>
      <c r="B2" s="136" t="s">
        <v>199</v>
      </c>
      <c r="C2" s="137" t="s">
        <v>198</v>
      </c>
      <c r="D2" s="136" t="s">
        <v>110</v>
      </c>
      <c r="E2" s="136" t="s">
        <v>201</v>
      </c>
      <c r="F2" s="138" t="s">
        <v>197</v>
      </c>
      <c r="G2" s="136" t="s">
        <v>196</v>
      </c>
      <c r="H2" s="139" t="s">
        <v>195</v>
      </c>
      <c r="I2" s="148" t="s">
        <v>203</v>
      </c>
      <c r="J2" s="96" t="s">
        <v>204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205</v>
      </c>
      <c r="D3" s="100">
        <v>1</v>
      </c>
      <c r="E3" s="100">
        <v>11</v>
      </c>
      <c r="F3" s="100">
        <v>6</v>
      </c>
      <c r="G3" s="100">
        <v>261044</v>
      </c>
      <c r="H3" s="102">
        <v>8.5054000000000005E-2</v>
      </c>
      <c r="I3" s="268">
        <v>0.4172555781432698</v>
      </c>
      <c r="J3" s="103">
        <f>IF(ISNUMBER($I3),(($I3-$I$23)*$I$27)+$I$23,"-     ")</f>
        <v>0.41656040495534152</v>
      </c>
      <c r="K3" s="104"/>
      <c r="L3" s="104"/>
      <c r="M3" s="101"/>
      <c r="N3" s="105"/>
    </row>
    <row r="4" spans="1:14" ht="18" customHeight="1">
      <c r="A4" s="106">
        <v>2</v>
      </c>
      <c r="B4" s="107">
        <v>1</v>
      </c>
      <c r="C4" s="95" t="s">
        <v>205</v>
      </c>
      <c r="D4" s="107">
        <v>1</v>
      </c>
      <c r="E4" s="107">
        <v>2</v>
      </c>
      <c r="F4" s="107">
        <v>1</v>
      </c>
      <c r="G4" s="107">
        <v>261045</v>
      </c>
      <c r="H4" s="108">
        <v>8.2627999999999993E-2</v>
      </c>
      <c r="I4" s="269">
        <v>0.38450999806938996</v>
      </c>
      <c r="J4" s="109">
        <f t="shared" ref="J4:J21" si="0">IF(ISNUMBER($I4),(($I4-$I$23)*$I$27)+$I$23,"-     ")</f>
        <v>0.4148171904811489</v>
      </c>
      <c r="K4" s="110"/>
      <c r="L4" s="110"/>
      <c r="M4" s="110"/>
      <c r="N4" s="111"/>
    </row>
    <row r="5" spans="1:14" ht="18" customHeight="1">
      <c r="A5" s="106">
        <v>2</v>
      </c>
      <c r="B5" s="107">
        <v>1</v>
      </c>
      <c r="C5" s="95" t="s">
        <v>205</v>
      </c>
      <c r="D5" s="107">
        <v>1</v>
      </c>
      <c r="E5" s="107">
        <v>3</v>
      </c>
      <c r="F5" s="107">
        <v>2</v>
      </c>
      <c r="G5" s="107">
        <v>261046</v>
      </c>
      <c r="H5" s="108">
        <v>8.5450999999999999E-2</v>
      </c>
      <c r="I5" s="269">
        <v>0.40467483321990916</v>
      </c>
      <c r="J5" s="109">
        <f t="shared" si="0"/>
        <v>0.41589066764737359</v>
      </c>
      <c r="K5" s="110"/>
      <c r="L5" s="110"/>
      <c r="M5" s="110"/>
      <c r="N5" s="111"/>
    </row>
    <row r="6" spans="1:14" ht="18" customHeight="1">
      <c r="A6" s="106">
        <v>2</v>
      </c>
      <c r="B6" s="107">
        <v>1</v>
      </c>
      <c r="C6" s="95" t="s">
        <v>205</v>
      </c>
      <c r="D6" s="107">
        <v>1</v>
      </c>
      <c r="E6" s="107">
        <v>15</v>
      </c>
      <c r="F6" s="107">
        <v>8</v>
      </c>
      <c r="G6" s="107">
        <v>261047</v>
      </c>
      <c r="H6" s="108">
        <v>8.6102999999999999E-2</v>
      </c>
      <c r="I6" s="269">
        <v>0.39688654342005503</v>
      </c>
      <c r="J6" s="109">
        <f t="shared" si="0"/>
        <v>0.4154760572029203</v>
      </c>
      <c r="K6" s="110"/>
      <c r="L6" s="110"/>
      <c r="M6" s="110"/>
      <c r="N6" s="111"/>
    </row>
    <row r="7" spans="1:14" ht="18" customHeight="1">
      <c r="A7" s="106">
        <v>2</v>
      </c>
      <c r="B7" s="107">
        <v>1</v>
      </c>
      <c r="C7" s="95" t="s">
        <v>205</v>
      </c>
      <c r="D7" s="107">
        <v>1</v>
      </c>
      <c r="E7" s="107">
        <v>8</v>
      </c>
      <c r="F7" s="107">
        <v>4</v>
      </c>
      <c r="G7" s="107">
        <v>261048</v>
      </c>
      <c r="H7" s="108">
        <v>8.3628999999999995E-2</v>
      </c>
      <c r="I7" s="269">
        <v>0.43350284820444762</v>
      </c>
      <c r="J7" s="109">
        <f t="shared" si="0"/>
        <v>0.41742533012303928</v>
      </c>
      <c r="K7" s="110"/>
      <c r="L7" s="110"/>
      <c r="M7" s="110"/>
      <c r="N7" s="111"/>
    </row>
    <row r="8" spans="1:14" ht="18" customHeight="1">
      <c r="A8" s="106">
        <v>2</v>
      </c>
      <c r="B8" s="107">
        <v>1</v>
      </c>
      <c r="C8" s="95" t="s">
        <v>205</v>
      </c>
      <c r="D8" s="107">
        <v>1</v>
      </c>
      <c r="E8" s="107">
        <v>18</v>
      </c>
      <c r="F8" s="107">
        <v>9</v>
      </c>
      <c r="G8" s="107">
        <v>261049</v>
      </c>
      <c r="H8" s="108">
        <v>8.4023E-2</v>
      </c>
      <c r="I8" s="269">
        <v>0.40796968747052548</v>
      </c>
      <c r="J8" s="109">
        <f t="shared" si="0"/>
        <v>0.41606606956748227</v>
      </c>
      <c r="K8" s="110"/>
      <c r="L8" s="110"/>
      <c r="M8" s="110"/>
      <c r="N8" s="111"/>
    </row>
    <row r="9" spans="1:14" ht="18" customHeight="1">
      <c r="A9" s="106">
        <v>2</v>
      </c>
      <c r="B9" s="107">
        <v>1</v>
      </c>
      <c r="C9" s="95" t="s">
        <v>205</v>
      </c>
      <c r="D9" s="107">
        <v>1</v>
      </c>
      <c r="E9" s="107">
        <v>13</v>
      </c>
      <c r="F9" s="107">
        <v>7</v>
      </c>
      <c r="G9" s="107">
        <v>261050</v>
      </c>
      <c r="H9" s="108">
        <v>8.2955000000000001E-2</v>
      </c>
      <c r="I9" s="269">
        <v>0.4392815033723983</v>
      </c>
      <c r="J9" s="109">
        <f t="shared" si="0"/>
        <v>0.41773295745190053</v>
      </c>
      <c r="K9" s="110"/>
      <c r="L9" s="110"/>
      <c r="M9" s="110"/>
      <c r="N9" s="111"/>
    </row>
    <row r="10" spans="1:14" ht="18" customHeight="1">
      <c r="A10" s="106">
        <v>2</v>
      </c>
      <c r="B10" s="107">
        <v>1</v>
      </c>
      <c r="C10" s="95" t="s">
        <v>205</v>
      </c>
      <c r="D10" s="107">
        <v>1</v>
      </c>
      <c r="E10" s="107">
        <v>20</v>
      </c>
      <c r="F10" s="107">
        <v>10</v>
      </c>
      <c r="G10" s="107">
        <v>261051</v>
      </c>
      <c r="H10" s="108">
        <v>8.5335999999999995E-2</v>
      </c>
      <c r="I10" s="269">
        <v>0.43422087451507452</v>
      </c>
      <c r="J10" s="109">
        <f t="shared" si="0"/>
        <v>0.41746355433084725</v>
      </c>
      <c r="K10" s="110"/>
      <c r="L10" s="110"/>
      <c r="M10" s="110"/>
      <c r="N10" s="111"/>
    </row>
    <row r="11" spans="1:14" ht="18" customHeight="1">
      <c r="A11" s="106">
        <v>2</v>
      </c>
      <c r="B11" s="107">
        <v>1</v>
      </c>
      <c r="C11" s="95" t="s">
        <v>205</v>
      </c>
      <c r="D11" s="107">
        <v>1</v>
      </c>
      <c r="E11" s="107">
        <v>12</v>
      </c>
      <c r="F11" s="107">
        <v>6</v>
      </c>
      <c r="G11" s="107">
        <v>261052</v>
      </c>
      <c r="H11" s="108">
        <v>8.8289999999999993E-2</v>
      </c>
      <c r="I11" s="269">
        <v>0.42357904869981533</v>
      </c>
      <c r="J11" s="109">
        <f t="shared" si="0"/>
        <v>0.41689703558996244</v>
      </c>
      <c r="K11" s="110"/>
      <c r="L11" s="110"/>
      <c r="M11" s="110"/>
      <c r="N11" s="111"/>
    </row>
    <row r="12" spans="1:14" ht="18" customHeight="1">
      <c r="A12" s="106">
        <v>2</v>
      </c>
      <c r="B12" s="107">
        <v>1</v>
      </c>
      <c r="C12" s="95" t="s">
        <v>205</v>
      </c>
      <c r="D12" s="107">
        <v>1</v>
      </c>
      <c r="E12" s="107">
        <v>6</v>
      </c>
      <c r="F12" s="107">
        <v>3</v>
      </c>
      <c r="G12" s="107">
        <v>261053</v>
      </c>
      <c r="H12" s="108">
        <v>8.2804000000000003E-2</v>
      </c>
      <c r="I12" s="269">
        <v>0.4265663575596445</v>
      </c>
      <c r="J12" s="109">
        <f t="shared" si="0"/>
        <v>0.4170560652981426</v>
      </c>
      <c r="K12" s="110"/>
      <c r="L12" s="110"/>
      <c r="M12" s="110"/>
      <c r="N12" s="111"/>
    </row>
    <row r="13" spans="1:14" ht="18" customHeight="1">
      <c r="A13" s="106">
        <v>2</v>
      </c>
      <c r="B13" s="107">
        <v>1</v>
      </c>
      <c r="C13" s="95" t="s">
        <v>205</v>
      </c>
      <c r="D13" s="107">
        <v>1</v>
      </c>
      <c r="E13" s="107">
        <v>7</v>
      </c>
      <c r="F13" s="107">
        <v>4</v>
      </c>
      <c r="G13" s="107">
        <v>261054</v>
      </c>
      <c r="H13" s="108">
        <v>8.4281999999999996E-2</v>
      </c>
      <c r="I13" s="269">
        <v>0.43067162806016818</v>
      </c>
      <c r="J13" s="109">
        <f t="shared" si="0"/>
        <v>0.41727460981440534</v>
      </c>
      <c r="K13" s="110"/>
      <c r="L13" s="110"/>
      <c r="M13" s="110"/>
      <c r="N13" s="111"/>
    </row>
    <row r="14" spans="1:14" ht="18" customHeight="1">
      <c r="A14" s="106">
        <v>2</v>
      </c>
      <c r="B14" s="107">
        <v>1</v>
      </c>
      <c r="C14" s="95" t="s">
        <v>205</v>
      </c>
      <c r="D14" s="107">
        <v>1</v>
      </c>
      <c r="E14" s="107">
        <v>14</v>
      </c>
      <c r="F14" s="107">
        <v>7</v>
      </c>
      <c r="G14" s="107">
        <v>261055</v>
      </c>
      <c r="H14" s="108">
        <v>8.4687999999999999E-2</v>
      </c>
      <c r="I14" s="269">
        <v>0.40134895760528833</v>
      </c>
      <c r="J14" s="109">
        <f t="shared" si="0"/>
        <v>0.41571361430161852</v>
      </c>
      <c r="K14" s="110"/>
      <c r="L14" s="110"/>
      <c r="M14" s="110"/>
      <c r="N14" s="111"/>
    </row>
    <row r="15" spans="1:14" ht="18" customHeight="1">
      <c r="A15" s="106">
        <v>2</v>
      </c>
      <c r="B15" s="107">
        <v>1</v>
      </c>
      <c r="C15" s="95" t="s">
        <v>205</v>
      </c>
      <c r="D15" s="107">
        <v>1</v>
      </c>
      <c r="E15" s="107">
        <v>1</v>
      </c>
      <c r="F15" s="107">
        <v>1</v>
      </c>
      <c r="G15" s="107">
        <v>261056</v>
      </c>
      <c r="H15" s="108">
        <v>8.6019999999999999E-2</v>
      </c>
      <c r="I15" s="269">
        <v>0.40756168746494725</v>
      </c>
      <c r="J15" s="109">
        <f t="shared" si="0"/>
        <v>0.41604434964334014</v>
      </c>
      <c r="K15" s="110"/>
      <c r="L15" s="110"/>
      <c r="M15" s="110"/>
      <c r="N15" s="111"/>
    </row>
    <row r="16" spans="1:14" ht="18" customHeight="1">
      <c r="A16" s="106">
        <v>2</v>
      </c>
      <c r="B16" s="107">
        <v>1</v>
      </c>
      <c r="C16" s="95" t="s">
        <v>205</v>
      </c>
      <c r="D16" s="107">
        <v>1</v>
      </c>
      <c r="E16" s="107">
        <v>4</v>
      </c>
      <c r="F16" s="107">
        <v>2</v>
      </c>
      <c r="G16" s="107">
        <v>261057</v>
      </c>
      <c r="H16" s="108">
        <v>8.7214E-2</v>
      </c>
      <c r="I16" s="269">
        <v>0.43176054751568671</v>
      </c>
      <c r="J16" s="109">
        <f t="shared" si="0"/>
        <v>0.41733257855863914</v>
      </c>
      <c r="K16" s="110"/>
      <c r="L16" s="110"/>
      <c r="M16" s="110"/>
      <c r="N16" s="111"/>
    </row>
    <row r="17" spans="1:14" ht="18" customHeight="1">
      <c r="A17" s="106">
        <v>2</v>
      </c>
      <c r="B17" s="107">
        <v>1</v>
      </c>
      <c r="C17" s="95" t="s">
        <v>205</v>
      </c>
      <c r="D17" s="107">
        <v>1</v>
      </c>
      <c r="E17" s="107">
        <v>5</v>
      </c>
      <c r="F17" s="107">
        <v>3</v>
      </c>
      <c r="G17" s="107">
        <v>261058</v>
      </c>
      <c r="H17" s="108">
        <v>8.4420999999999996E-2</v>
      </c>
      <c r="I17" s="269">
        <v>0.40164308604172938</v>
      </c>
      <c r="J17" s="109">
        <f t="shared" si="0"/>
        <v>0.41572927226054057</v>
      </c>
      <c r="K17" s="110"/>
      <c r="L17" s="110"/>
      <c r="M17" s="110"/>
      <c r="N17" s="111"/>
    </row>
    <row r="18" spans="1:14" ht="18" customHeight="1">
      <c r="A18" s="106">
        <v>2</v>
      </c>
      <c r="B18" s="107">
        <v>1</v>
      </c>
      <c r="C18" s="95" t="s">
        <v>205</v>
      </c>
      <c r="D18" s="107">
        <v>1</v>
      </c>
      <c r="E18" s="107">
        <v>16</v>
      </c>
      <c r="F18" s="107">
        <v>8</v>
      </c>
      <c r="G18" s="107">
        <v>261059</v>
      </c>
      <c r="H18" s="108">
        <v>8.6634000000000003E-2</v>
      </c>
      <c r="I18" s="269">
        <v>0.41410685724980684</v>
      </c>
      <c r="J18" s="109">
        <f t="shared" si="0"/>
        <v>0.41639278246020495</v>
      </c>
      <c r="K18" s="110"/>
      <c r="L18" s="110"/>
      <c r="M18" s="110"/>
      <c r="N18" s="111"/>
    </row>
    <row r="19" spans="1:14" ht="18" customHeight="1">
      <c r="A19" s="106">
        <v>2</v>
      </c>
      <c r="B19" s="107">
        <v>1</v>
      </c>
      <c r="C19" s="95" t="s">
        <v>205</v>
      </c>
      <c r="D19" s="107">
        <v>1</v>
      </c>
      <c r="E19" s="107">
        <v>10</v>
      </c>
      <c r="F19" s="107">
        <v>5</v>
      </c>
      <c r="G19" s="107">
        <v>261060</v>
      </c>
      <c r="H19" s="108">
        <v>8.6865999999999999E-2</v>
      </c>
      <c r="I19" s="269">
        <v>0.4301658245450547</v>
      </c>
      <c r="J19" s="109">
        <f t="shared" si="0"/>
        <v>0.41724768330992279</v>
      </c>
      <c r="K19" s="110"/>
      <c r="L19" s="110"/>
      <c r="M19" s="110"/>
      <c r="N19" s="111"/>
    </row>
    <row r="20" spans="1:14" ht="18" customHeight="1">
      <c r="A20" s="106">
        <v>2</v>
      </c>
      <c r="B20" s="107">
        <v>1</v>
      </c>
      <c r="C20" s="95" t="s">
        <v>205</v>
      </c>
      <c r="D20" s="107">
        <v>1</v>
      </c>
      <c r="E20" s="107">
        <v>17</v>
      </c>
      <c r="F20" s="107">
        <v>9</v>
      </c>
      <c r="G20" s="107">
        <v>261061</v>
      </c>
      <c r="H20" s="108">
        <v>8.4552000000000002E-2</v>
      </c>
      <c r="I20" s="269">
        <v>0.4101089856940493</v>
      </c>
      <c r="J20" s="109">
        <f t="shared" si="0"/>
        <v>0.41617995533830832</v>
      </c>
      <c r="K20" s="110"/>
      <c r="L20" s="110"/>
      <c r="M20" s="110"/>
      <c r="N20" s="111"/>
    </row>
    <row r="21" spans="1:14" ht="18" customHeight="1">
      <c r="A21" s="106">
        <v>2</v>
      </c>
      <c r="B21" s="107">
        <v>1</v>
      </c>
      <c r="C21" s="95" t="s">
        <v>205</v>
      </c>
      <c r="D21" s="107">
        <v>1</v>
      </c>
      <c r="E21" s="107">
        <v>9</v>
      </c>
      <c r="F21" s="107">
        <v>5</v>
      </c>
      <c r="G21" s="107">
        <v>261062</v>
      </c>
      <c r="H21" s="108">
        <v>8.5561999999999999E-2</v>
      </c>
      <c r="I21" s="269">
        <v>0.41889223243169071</v>
      </c>
      <c r="J21" s="109">
        <f t="shared" si="0"/>
        <v>0.41664753242226643</v>
      </c>
      <c r="K21" s="110"/>
      <c r="L21" s="110"/>
      <c r="M21" s="110"/>
      <c r="N21" s="111"/>
    </row>
    <row r="22" spans="1:14" ht="18" customHeight="1" thickBot="1">
      <c r="A22" s="106">
        <v>2</v>
      </c>
      <c r="B22" s="107">
        <v>1</v>
      </c>
      <c r="C22" s="95" t="s">
        <v>205</v>
      </c>
      <c r="D22" s="107">
        <v>1</v>
      </c>
      <c r="E22" s="107">
        <v>19</v>
      </c>
      <c r="F22" s="107">
        <v>10</v>
      </c>
      <c r="G22" s="107">
        <v>261063</v>
      </c>
      <c r="H22" s="108">
        <v>8.3874000000000004E-2</v>
      </c>
      <c r="I22" s="269">
        <v>0.415719249826767</v>
      </c>
      <c r="J22" s="109">
        <f>IF(ISNUMBER($I22),(($I22-$I$23)*$I$27)+$I$23,"-     ")</f>
        <v>0.41647861835231303</v>
      </c>
      <c r="K22" s="110"/>
      <c r="L22" s="110"/>
      <c r="M22" s="110"/>
      <c r="N22" s="111"/>
    </row>
    <row r="23" spans="1:14" ht="18" customHeight="1">
      <c r="A23" s="144" t="s">
        <v>194</v>
      </c>
      <c r="B23" s="128"/>
      <c r="C23" s="129"/>
      <c r="D23" s="128"/>
      <c r="E23" s="128"/>
      <c r="F23" s="130"/>
      <c r="G23" s="128"/>
      <c r="H23" s="131">
        <f>AVERAGE(H$3:H$22)</f>
        <v>8.5019299999999992E-2</v>
      </c>
      <c r="I23" s="112">
        <f>AVERAGE(I$3:I$22)</f>
        <v>0.4165213164554859</v>
      </c>
      <c r="J23" s="113">
        <f>AVERAGE(J$3:J$22)</f>
        <v>0.41652131645548601</v>
      </c>
      <c r="K23" s="129"/>
      <c r="L23" s="129"/>
      <c r="M23" s="129"/>
      <c r="N23" s="132"/>
    </row>
    <row r="24" spans="1:14" ht="18" customHeight="1">
      <c r="A24" s="145" t="s">
        <v>193</v>
      </c>
      <c r="B24" s="127"/>
      <c r="C24" s="126"/>
      <c r="D24" s="127"/>
      <c r="E24" s="127"/>
      <c r="F24" s="127"/>
      <c r="G24" s="127"/>
      <c r="H24" s="133"/>
      <c r="I24" s="114">
        <f>MEDIAN(I$3:I$22)</f>
        <v>0.41648741398501843</v>
      </c>
      <c r="J24" s="115">
        <f>MEDIAN(J$3:J$22)</f>
        <v>0.41651951165382728</v>
      </c>
      <c r="K24" s="126"/>
      <c r="L24" s="126"/>
      <c r="M24" s="126"/>
      <c r="N24" s="134"/>
    </row>
    <row r="25" spans="1:14" ht="18" customHeight="1">
      <c r="A25" s="145" t="s">
        <v>192</v>
      </c>
      <c r="B25" s="127"/>
      <c r="C25" s="126"/>
      <c r="D25" s="127"/>
      <c r="E25" s="127"/>
      <c r="F25" s="127"/>
      <c r="G25" s="127"/>
      <c r="H25" s="133"/>
      <c r="I25" s="114">
        <f>STDEV(I$3:I$22)</f>
        <v>1.4686786400286112E-2</v>
      </c>
      <c r="J25" s="115">
        <f>STDEV(J$3:J$22)</f>
        <v>7.8185265231494184E-4</v>
      </c>
      <c r="K25" s="126"/>
      <c r="L25" s="126"/>
      <c r="M25" s="126"/>
      <c r="N25" s="134"/>
    </row>
    <row r="26" spans="1:14" ht="18" customHeight="1" thickBot="1">
      <c r="A26" s="145" t="s">
        <v>191</v>
      </c>
      <c r="B26" s="127"/>
      <c r="C26" s="126"/>
      <c r="D26" s="127"/>
      <c r="E26" s="127"/>
      <c r="F26" s="127"/>
      <c r="G26" s="127"/>
      <c r="H26" s="133"/>
      <c r="I26" s="116">
        <f>I25/I23</f>
        <v>3.5260587681964904E-2</v>
      </c>
      <c r="J26" s="117">
        <f>J25/J23</f>
        <v>1.8771011744809442E-3</v>
      </c>
      <c r="K26" s="126"/>
      <c r="L26" s="126"/>
      <c r="M26" s="126"/>
      <c r="N26" s="134"/>
    </row>
    <row r="27" spans="1:14" ht="18" customHeight="1" thickBot="1">
      <c r="A27" s="146" t="s">
        <v>190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5.3235107463652842E-2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189</v>
      </c>
      <c r="B30" s="125" t="s">
        <v>202</v>
      </c>
      <c r="H30" s="123"/>
    </row>
    <row r="31" spans="1:14" ht="18" customHeight="1">
      <c r="A31" s="95" t="s">
        <v>188</v>
      </c>
      <c r="C31" s="127">
        <v>30</v>
      </c>
      <c r="D31" s="126" t="s">
        <v>187</v>
      </c>
      <c r="H31" s="123"/>
    </row>
    <row r="32" spans="1:14" ht="18" customHeight="1">
      <c r="H32" s="12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2024-05-03 23:29.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B9A5-CBBB-4A7F-B335-160B00061A5B}">
  <sheetPr codeName="Sheet6"/>
  <dimension ref="A1:BN10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493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55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229</v>
      </c>
      <c r="E3" s="153" t="s">
        <v>230</v>
      </c>
      <c r="F3" s="154" t="s">
        <v>231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236</v>
      </c>
      <c r="L3" s="154" t="s">
        <v>237</v>
      </c>
      <c r="M3" s="154" t="s">
        <v>238</v>
      </c>
      <c r="N3" s="154" t="s">
        <v>239</v>
      </c>
      <c r="O3" s="154" t="s">
        <v>240</v>
      </c>
      <c r="P3" s="154" t="s">
        <v>241</v>
      </c>
      <c r="Q3" s="154" t="s">
        <v>242</v>
      </c>
      <c r="R3" s="154" t="s">
        <v>243</v>
      </c>
      <c r="S3" s="154" t="s">
        <v>244</v>
      </c>
      <c r="T3" s="154" t="s">
        <v>245</v>
      </c>
      <c r="U3" s="154" t="s">
        <v>246</v>
      </c>
      <c r="V3" s="154" t="s">
        <v>247</v>
      </c>
      <c r="W3" s="154" t="s">
        <v>248</v>
      </c>
      <c r="X3" s="154" t="s">
        <v>249</v>
      </c>
      <c r="Y3" s="154" t="s">
        <v>250</v>
      </c>
      <c r="Z3" s="154" t="s">
        <v>251</v>
      </c>
      <c r="AA3" s="154" t="s">
        <v>252</v>
      </c>
      <c r="AB3" s="154" t="s">
        <v>253</v>
      </c>
      <c r="AC3" s="154" t="s">
        <v>254</v>
      </c>
      <c r="AD3" s="154" t="s">
        <v>255</v>
      </c>
      <c r="AE3" s="154" t="s">
        <v>256</v>
      </c>
      <c r="AF3" s="154" t="s">
        <v>257</v>
      </c>
      <c r="AG3" s="154" t="s">
        <v>258</v>
      </c>
      <c r="AH3" s="154" t="s">
        <v>259</v>
      </c>
      <c r="AI3" s="154" t="s">
        <v>260</v>
      </c>
      <c r="AJ3" s="15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261</v>
      </c>
      <c r="F4" s="11" t="s">
        <v>262</v>
      </c>
      <c r="G4" s="11" t="s">
        <v>261</v>
      </c>
      <c r="H4" s="11" t="s">
        <v>262</v>
      </c>
      <c r="I4" s="11" t="s">
        <v>261</v>
      </c>
      <c r="J4" s="11" t="s">
        <v>261</v>
      </c>
      <c r="K4" s="11" t="s">
        <v>261</v>
      </c>
      <c r="L4" s="11" t="s">
        <v>261</v>
      </c>
      <c r="M4" s="11" t="s">
        <v>261</v>
      </c>
      <c r="N4" s="11" t="s">
        <v>261</v>
      </c>
      <c r="O4" s="11" t="s">
        <v>262</v>
      </c>
      <c r="P4" s="11" t="s">
        <v>261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261</v>
      </c>
      <c r="W4" s="11" t="s">
        <v>261</v>
      </c>
      <c r="X4" s="11" t="s">
        <v>261</v>
      </c>
      <c r="Y4" s="11" t="s">
        <v>261</v>
      </c>
      <c r="Z4" s="11" t="s">
        <v>262</v>
      </c>
      <c r="AA4" s="11" t="s">
        <v>261</v>
      </c>
      <c r="AB4" s="11" t="s">
        <v>261</v>
      </c>
      <c r="AC4" s="11" t="s">
        <v>262</v>
      </c>
      <c r="AD4" s="11" t="s">
        <v>262</v>
      </c>
      <c r="AE4" s="11" t="s">
        <v>261</v>
      </c>
      <c r="AF4" s="11" t="s">
        <v>262</v>
      </c>
      <c r="AG4" s="11" t="s">
        <v>261</v>
      </c>
      <c r="AH4" s="11" t="s">
        <v>261</v>
      </c>
      <c r="AI4" s="11" t="s">
        <v>261</v>
      </c>
      <c r="AJ4" s="15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115</v>
      </c>
      <c r="G5" s="26" t="s">
        <v>115</v>
      </c>
      <c r="H5" s="26" t="s">
        <v>116</v>
      </c>
      <c r="I5" s="26" t="s">
        <v>115</v>
      </c>
      <c r="J5" s="26" t="s">
        <v>264</v>
      </c>
      <c r="K5" s="26" t="s">
        <v>264</v>
      </c>
      <c r="L5" s="26" t="s">
        <v>115</v>
      </c>
      <c r="M5" s="26" t="s">
        <v>264</v>
      </c>
      <c r="N5" s="26" t="s">
        <v>265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264</v>
      </c>
      <c r="Z5" s="26" t="s">
        <v>115</v>
      </c>
      <c r="AA5" s="26" t="s">
        <v>115</v>
      </c>
      <c r="AB5" s="26" t="s">
        <v>115</v>
      </c>
      <c r="AC5" s="26" t="s">
        <v>264</v>
      </c>
      <c r="AD5" s="26" t="s">
        <v>116</v>
      </c>
      <c r="AE5" s="26" t="s">
        <v>266</v>
      </c>
      <c r="AF5" s="26" t="s">
        <v>115</v>
      </c>
      <c r="AG5" s="26" t="s">
        <v>265</v>
      </c>
      <c r="AH5" s="26" t="s">
        <v>115</v>
      </c>
      <c r="AI5" s="26" t="s">
        <v>115</v>
      </c>
      <c r="AJ5" s="15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0.40756168746494725</v>
      </c>
      <c r="E6" s="207">
        <v>0.42</v>
      </c>
      <c r="F6" s="207">
        <v>0.39080000000000004</v>
      </c>
      <c r="G6" s="207">
        <v>0.41824537948000001</v>
      </c>
      <c r="H6" s="207">
        <v>0.40500000000000003</v>
      </c>
      <c r="I6" s="207">
        <v>0.40720961300000003</v>
      </c>
      <c r="J6" s="208">
        <v>0.46100000000000002</v>
      </c>
      <c r="K6" s="207">
        <v>0.4</v>
      </c>
      <c r="L6" s="207">
        <v>0.42</v>
      </c>
      <c r="M6" s="207">
        <v>0.41</v>
      </c>
      <c r="N6" s="207">
        <v>0.43</v>
      </c>
      <c r="O6" s="207">
        <v>0.44800000000000001</v>
      </c>
      <c r="P6" s="207">
        <v>0.38800000000000001</v>
      </c>
      <c r="Q6" s="207">
        <v>0.40899999999999997</v>
      </c>
      <c r="R6" s="207">
        <v>0.39900000000000002</v>
      </c>
      <c r="S6" s="207">
        <v>0.40400000000000003</v>
      </c>
      <c r="T6" s="207">
        <v>0.40300000000000002</v>
      </c>
      <c r="U6" s="207">
        <v>0.40600000000000003</v>
      </c>
      <c r="V6" s="207">
        <v>0.40799976562997403</v>
      </c>
      <c r="W6" s="207">
        <v>0.39900000000000002</v>
      </c>
      <c r="X6" s="207">
        <v>0.39900000000000002</v>
      </c>
      <c r="Y6" s="207">
        <v>0.41199999999999998</v>
      </c>
      <c r="Z6" s="207">
        <v>0.38</v>
      </c>
      <c r="AA6" s="207">
        <v>0.42699999999999999</v>
      </c>
      <c r="AB6" s="207">
        <v>0.38200000000000001</v>
      </c>
      <c r="AC6" s="207">
        <v>0.40899999999999997</v>
      </c>
      <c r="AD6" s="207">
        <v>0.38600000000000001</v>
      </c>
      <c r="AE6" s="207">
        <v>0.38700000000000001</v>
      </c>
      <c r="AF6" s="207">
        <v>0.39</v>
      </c>
      <c r="AG6" s="208">
        <v>0.44</v>
      </c>
      <c r="AH6" s="207">
        <v>0.38800000000000001</v>
      </c>
      <c r="AI6" s="207">
        <v>0.41</v>
      </c>
      <c r="AJ6" s="209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0.38450999806938996</v>
      </c>
      <c r="E7" s="23">
        <v>0.38</v>
      </c>
      <c r="F7" s="23">
        <v>0.38159999999999999</v>
      </c>
      <c r="G7" s="23">
        <v>0.41559371195999995</v>
      </c>
      <c r="H7" s="23">
        <v>0.40100000000000002</v>
      </c>
      <c r="I7" s="23">
        <v>0.37691794499999998</v>
      </c>
      <c r="J7" s="213">
        <v>0.43</v>
      </c>
      <c r="K7" s="23">
        <v>0.4</v>
      </c>
      <c r="L7" s="23">
        <v>0.41299999999999998</v>
      </c>
      <c r="M7" s="23">
        <v>0.45</v>
      </c>
      <c r="N7" s="23">
        <v>0.42</v>
      </c>
      <c r="O7" s="23">
        <v>0.43099999999999999</v>
      </c>
      <c r="P7" s="23">
        <v>0.39200000000000002</v>
      </c>
      <c r="Q7" s="23">
        <v>0.40600000000000003</v>
      </c>
      <c r="R7" s="23">
        <v>0.38300000000000001</v>
      </c>
      <c r="S7" s="23">
        <v>0.4</v>
      </c>
      <c r="T7" s="23">
        <v>0.40400000000000003</v>
      </c>
      <c r="U7" s="23">
        <v>0.41299999999999998</v>
      </c>
      <c r="V7" s="23">
        <v>0.41170276574475173</v>
      </c>
      <c r="W7" s="23">
        <v>0.40799999999999997</v>
      </c>
      <c r="X7" s="23">
        <v>0.40600000000000003</v>
      </c>
      <c r="Y7" s="23">
        <v>0.41299999999999998</v>
      </c>
      <c r="Z7" s="23">
        <v>0.38</v>
      </c>
      <c r="AA7" s="23">
        <v>0.42799999999999999</v>
      </c>
      <c r="AB7" s="23">
        <v>0.376</v>
      </c>
      <c r="AC7" s="23">
        <v>0.39900000000000002</v>
      </c>
      <c r="AD7" s="23">
        <v>0.38300000000000001</v>
      </c>
      <c r="AE7" s="23">
        <v>0.4037</v>
      </c>
      <c r="AF7" s="23">
        <v>0.36899999999999999</v>
      </c>
      <c r="AG7" s="213">
        <v>0.43</v>
      </c>
      <c r="AH7" s="23">
        <v>0.40799999999999997</v>
      </c>
      <c r="AI7" s="23">
        <v>0.42</v>
      </c>
      <c r="AJ7" s="209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0.40467483321990916</v>
      </c>
      <c r="E8" s="23">
        <v>0.4</v>
      </c>
      <c r="F8" s="23">
        <v>0.39080000000000004</v>
      </c>
      <c r="G8" s="23">
        <v>0.41592091696</v>
      </c>
      <c r="H8" s="23">
        <v>0.39100000000000001</v>
      </c>
      <c r="I8" s="23">
        <v>0.422628952</v>
      </c>
      <c r="J8" s="213">
        <v>0.438</v>
      </c>
      <c r="K8" s="23">
        <v>0.4</v>
      </c>
      <c r="L8" s="23">
        <v>0.41699999999999998</v>
      </c>
      <c r="M8" s="23">
        <v>0.4</v>
      </c>
      <c r="N8" s="23">
        <v>0.43</v>
      </c>
      <c r="O8" s="23">
        <v>0.42799999999999999</v>
      </c>
      <c r="P8" s="23">
        <v>0.40100000000000002</v>
      </c>
      <c r="Q8" s="23">
        <v>0.40600000000000003</v>
      </c>
      <c r="R8" s="23">
        <v>0.38200000000000001</v>
      </c>
      <c r="S8" s="23">
        <v>0.39700000000000002</v>
      </c>
      <c r="T8" s="23">
        <v>0.40799999999999997</v>
      </c>
      <c r="U8" s="23">
        <v>0.41299999999999998</v>
      </c>
      <c r="V8" s="23">
        <v>0.41989996665555185</v>
      </c>
      <c r="W8" s="23">
        <v>0.40600000000000003</v>
      </c>
      <c r="X8" s="23">
        <v>0.40400000000000003</v>
      </c>
      <c r="Y8" s="23">
        <v>0.41299999999999998</v>
      </c>
      <c r="Z8" s="23">
        <v>0.39</v>
      </c>
      <c r="AA8" s="23">
        <v>0.42799999999999999</v>
      </c>
      <c r="AB8" s="23">
        <v>0.36699999999999999</v>
      </c>
      <c r="AC8" s="23">
        <v>0.40799999999999997</v>
      </c>
      <c r="AD8" s="23">
        <v>0.39600000000000002</v>
      </c>
      <c r="AE8" s="23">
        <v>0.38600000000000001</v>
      </c>
      <c r="AF8" s="23">
        <v>0.39299999999999996</v>
      </c>
      <c r="AG8" s="213">
        <v>0.44</v>
      </c>
      <c r="AH8" s="23">
        <v>0.40500000000000003</v>
      </c>
      <c r="AI8" s="23">
        <v>0.4</v>
      </c>
      <c r="AJ8" s="209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0.43176054751568671</v>
      </c>
      <c r="E9" s="23">
        <v>0.38</v>
      </c>
      <c r="F9" s="23">
        <v>0.39839999999999998</v>
      </c>
      <c r="G9" s="23">
        <v>0.41973373892000004</v>
      </c>
      <c r="H9" s="23">
        <v>0.38300000000000001</v>
      </c>
      <c r="I9" s="23">
        <v>0.42942743</v>
      </c>
      <c r="J9" s="213">
        <v>0.436</v>
      </c>
      <c r="K9" s="23">
        <v>0.41</v>
      </c>
      <c r="L9" s="23">
        <v>0.39999999999999997</v>
      </c>
      <c r="M9" s="23">
        <v>0.41</v>
      </c>
      <c r="N9" s="23">
        <v>0.42</v>
      </c>
      <c r="O9" s="23">
        <v>0.41</v>
      </c>
      <c r="P9" s="23">
        <v>0.41499999999999998</v>
      </c>
      <c r="Q9" s="23">
        <v>0.40500000000000003</v>
      </c>
      <c r="R9" s="23">
        <v>0.39100000000000001</v>
      </c>
      <c r="S9" s="23">
        <v>0.39800000000000002</v>
      </c>
      <c r="T9" s="23">
        <v>0.40600000000000003</v>
      </c>
      <c r="U9" s="23">
        <v>0.41899999999999998</v>
      </c>
      <c r="V9" s="23">
        <v>0.41071309563478842</v>
      </c>
      <c r="W9" s="23">
        <v>0.40100000000000002</v>
      </c>
      <c r="X9" s="23">
        <v>0.38600000000000001</v>
      </c>
      <c r="Y9" s="23">
        <v>0.41</v>
      </c>
      <c r="Z9" s="23">
        <v>0.38</v>
      </c>
      <c r="AA9" s="23">
        <v>0.42899999999999999</v>
      </c>
      <c r="AB9" s="23">
        <v>0.36499999999999999</v>
      </c>
      <c r="AC9" s="23">
        <v>0.40300000000000002</v>
      </c>
      <c r="AD9" s="23">
        <v>0.39700000000000002</v>
      </c>
      <c r="AE9" s="23">
        <v>0.40799999999999997</v>
      </c>
      <c r="AF9" s="23">
        <v>0.38</v>
      </c>
      <c r="AG9" s="213">
        <v>0.43</v>
      </c>
      <c r="AH9" s="23">
        <v>0.40500000000000003</v>
      </c>
      <c r="AI9" s="23">
        <v>0.4</v>
      </c>
      <c r="AJ9" s="209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0.40388768638178874</v>
      </c>
      <c r="BN9" s="28"/>
    </row>
    <row r="10" spans="1:66">
      <c r="A10" s="30"/>
      <c r="B10" s="19">
        <v>1</v>
      </c>
      <c r="C10" s="9">
        <v>5</v>
      </c>
      <c r="D10" s="212">
        <v>0.40164308604172938</v>
      </c>
      <c r="E10" s="23">
        <v>0.41</v>
      </c>
      <c r="F10" s="23">
        <v>0.38159999999999999</v>
      </c>
      <c r="G10" s="23">
        <v>0.41834251711999992</v>
      </c>
      <c r="H10" s="23">
        <v>0.41699999999999998</v>
      </c>
      <c r="I10" s="23">
        <v>0.40748162999999998</v>
      </c>
      <c r="J10" s="213">
        <v>0.44</v>
      </c>
      <c r="K10" s="23">
        <v>0.4</v>
      </c>
      <c r="L10" s="23">
        <v>0.39799999999999996</v>
      </c>
      <c r="M10" s="23">
        <v>0.44</v>
      </c>
      <c r="N10" s="23">
        <v>0.43</v>
      </c>
      <c r="O10" s="23">
        <v>0.40300000000000002</v>
      </c>
      <c r="P10" s="23">
        <v>0.41</v>
      </c>
      <c r="Q10" s="23">
        <v>0.41</v>
      </c>
      <c r="R10" s="23">
        <v>0.39100000000000001</v>
      </c>
      <c r="S10" s="23">
        <v>0.40100000000000002</v>
      </c>
      <c r="T10" s="23">
        <v>0.4</v>
      </c>
      <c r="U10" s="23">
        <v>0.42</v>
      </c>
      <c r="V10" s="23">
        <v>0.41678999999999999</v>
      </c>
      <c r="W10" s="23">
        <v>0.39800000000000002</v>
      </c>
      <c r="X10" s="23">
        <v>0.40100000000000002</v>
      </c>
      <c r="Y10" s="23">
        <v>0.40200000000000002</v>
      </c>
      <c r="Z10" s="23">
        <v>0.38</v>
      </c>
      <c r="AA10" s="23">
        <v>0.42199999999999999</v>
      </c>
      <c r="AB10" s="23">
        <v>0.38400000000000001</v>
      </c>
      <c r="AC10" s="23">
        <v>0.41</v>
      </c>
      <c r="AD10" s="23">
        <v>0.40100000000000002</v>
      </c>
      <c r="AE10" s="23">
        <v>0.40500000000000003</v>
      </c>
      <c r="AF10" s="23">
        <v>0.39600000000000002</v>
      </c>
      <c r="AG10" s="213">
        <v>0.44</v>
      </c>
      <c r="AH10" s="23">
        <v>0.39300000000000002</v>
      </c>
      <c r="AI10" s="23">
        <v>0.43</v>
      </c>
      <c r="AJ10" s="209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30"/>
      <c r="B11" s="19">
        <v>1</v>
      </c>
      <c r="C11" s="9">
        <v>6</v>
      </c>
      <c r="D11" s="212">
        <v>0.4265663575596445</v>
      </c>
      <c r="E11" s="23">
        <v>0.4</v>
      </c>
      <c r="F11" s="23">
        <v>0.4</v>
      </c>
      <c r="G11" s="23">
        <v>0.41941211386666666</v>
      </c>
      <c r="H11" s="23">
        <v>0.40200000000000002</v>
      </c>
      <c r="I11" s="23">
        <v>0.406802267</v>
      </c>
      <c r="J11" s="213">
        <v>0.45600000000000002</v>
      </c>
      <c r="K11" s="23">
        <v>0.4</v>
      </c>
      <c r="L11" s="23">
        <v>0.41299999999999998</v>
      </c>
      <c r="M11" s="23">
        <v>0.45</v>
      </c>
      <c r="N11" s="23">
        <v>0.42</v>
      </c>
      <c r="O11" s="23">
        <v>0.40400000000000003</v>
      </c>
      <c r="P11" s="23">
        <v>0.41</v>
      </c>
      <c r="Q11" s="23">
        <v>0.39600000000000002</v>
      </c>
      <c r="R11" s="23">
        <v>0.4</v>
      </c>
      <c r="S11" s="23">
        <v>0.40200000000000002</v>
      </c>
      <c r="T11" s="23">
        <v>0.40500000000000003</v>
      </c>
      <c r="U11" s="23">
        <v>0.41899999999999998</v>
      </c>
      <c r="V11" s="23">
        <v>0.41813562145951344</v>
      </c>
      <c r="W11" s="23">
        <v>0.39100000000000001</v>
      </c>
      <c r="X11" s="23">
        <v>0.39799999999999996</v>
      </c>
      <c r="Y11" s="23">
        <v>0.41499999999999998</v>
      </c>
      <c r="Z11" s="23">
        <v>0.37</v>
      </c>
      <c r="AA11" s="23">
        <v>0.42799999999999999</v>
      </c>
      <c r="AB11" s="23">
        <v>0.38299999999999995</v>
      </c>
      <c r="AC11" s="23">
        <v>0.40500000000000003</v>
      </c>
      <c r="AD11" s="23">
        <v>0.39</v>
      </c>
      <c r="AE11" s="23">
        <v>0.40300000000000002</v>
      </c>
      <c r="AF11" s="214">
        <v>0.33999999999999997</v>
      </c>
      <c r="AG11" s="213">
        <v>0.45</v>
      </c>
      <c r="AH11" s="23">
        <v>0.38100000000000001</v>
      </c>
      <c r="AI11" s="23">
        <v>0.39</v>
      </c>
      <c r="AJ11" s="209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0.43067162806016818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09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0.43350284820444762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09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0.41889223243169071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09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0.4301658245450547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09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0.4172555781432698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09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0.42357904869981533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9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0.4392815033723983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09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0.40134895760528833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09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0.39688654342005503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09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0.41410685724980684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09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0.4101089856940493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09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0.40796968747052548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09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0.415719249826767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09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0.43422087451507452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09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267</v>
      </c>
      <c r="C26" s="12"/>
      <c r="D26" s="215">
        <v>0.4165213164554859</v>
      </c>
      <c r="E26" s="215">
        <v>0.39833333333333337</v>
      </c>
      <c r="F26" s="215">
        <v>0.39053333333333334</v>
      </c>
      <c r="G26" s="215">
        <v>0.41787472971777778</v>
      </c>
      <c r="H26" s="215">
        <v>0.39983333333333332</v>
      </c>
      <c r="I26" s="215">
        <v>0.4084113061666666</v>
      </c>
      <c r="J26" s="215">
        <v>0.44350000000000001</v>
      </c>
      <c r="K26" s="215">
        <v>0.40166666666666667</v>
      </c>
      <c r="L26" s="215">
        <v>0.41016666666666662</v>
      </c>
      <c r="M26" s="215">
        <v>0.42666666666666669</v>
      </c>
      <c r="N26" s="215">
        <v>0.42499999999999999</v>
      </c>
      <c r="O26" s="215">
        <v>0.42066666666666669</v>
      </c>
      <c r="P26" s="215">
        <v>0.40266666666666673</v>
      </c>
      <c r="Q26" s="215">
        <v>0.40533333333333332</v>
      </c>
      <c r="R26" s="215">
        <v>0.39100000000000001</v>
      </c>
      <c r="S26" s="215">
        <v>0.40033333333333337</v>
      </c>
      <c r="T26" s="215">
        <v>0.40433333333333338</v>
      </c>
      <c r="U26" s="215">
        <v>0.41500000000000004</v>
      </c>
      <c r="V26" s="215">
        <v>0.41420686918742994</v>
      </c>
      <c r="W26" s="215">
        <v>0.40050000000000002</v>
      </c>
      <c r="X26" s="215">
        <v>0.39900000000000002</v>
      </c>
      <c r="Y26" s="215">
        <v>0.41083333333333333</v>
      </c>
      <c r="Z26" s="215">
        <v>0.37999999999999995</v>
      </c>
      <c r="AA26" s="215">
        <v>0.42699999999999999</v>
      </c>
      <c r="AB26" s="215">
        <v>0.3761666666666667</v>
      </c>
      <c r="AC26" s="215">
        <v>0.40566666666666668</v>
      </c>
      <c r="AD26" s="215">
        <v>0.39216666666666672</v>
      </c>
      <c r="AE26" s="215">
        <v>0.39878333333333327</v>
      </c>
      <c r="AF26" s="215">
        <v>0.37799999999999995</v>
      </c>
      <c r="AG26" s="215">
        <v>0.43833333333333341</v>
      </c>
      <c r="AH26" s="215">
        <v>0.39666666666666667</v>
      </c>
      <c r="AI26" s="215">
        <v>0.40833333333333338</v>
      </c>
      <c r="AJ26" s="209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268</v>
      </c>
      <c r="C27" s="29"/>
      <c r="D27" s="23">
        <v>0.41648741398501843</v>
      </c>
      <c r="E27" s="23">
        <v>0.4</v>
      </c>
      <c r="F27" s="23">
        <v>0.39080000000000004</v>
      </c>
      <c r="G27" s="23">
        <v>0.4182939483</v>
      </c>
      <c r="H27" s="23">
        <v>0.40150000000000002</v>
      </c>
      <c r="I27" s="23">
        <v>0.40734562149999998</v>
      </c>
      <c r="J27" s="23">
        <v>0.439</v>
      </c>
      <c r="K27" s="23">
        <v>0.4</v>
      </c>
      <c r="L27" s="23">
        <v>0.41299999999999998</v>
      </c>
      <c r="M27" s="23">
        <v>0.42499999999999999</v>
      </c>
      <c r="N27" s="23">
        <v>0.42499999999999999</v>
      </c>
      <c r="O27" s="23">
        <v>0.41899999999999998</v>
      </c>
      <c r="P27" s="23">
        <v>0.40549999999999997</v>
      </c>
      <c r="Q27" s="23">
        <v>0.40600000000000003</v>
      </c>
      <c r="R27" s="23">
        <v>0.39100000000000001</v>
      </c>
      <c r="S27" s="23">
        <v>0.40050000000000002</v>
      </c>
      <c r="T27" s="23">
        <v>0.40450000000000003</v>
      </c>
      <c r="U27" s="23">
        <v>0.41599999999999998</v>
      </c>
      <c r="V27" s="23">
        <v>0.41424638287237586</v>
      </c>
      <c r="W27" s="23">
        <v>0.4</v>
      </c>
      <c r="X27" s="23">
        <v>0.4</v>
      </c>
      <c r="Y27" s="23">
        <v>0.41249999999999998</v>
      </c>
      <c r="Z27" s="23">
        <v>0.38</v>
      </c>
      <c r="AA27" s="23">
        <v>0.42799999999999999</v>
      </c>
      <c r="AB27" s="23">
        <v>0.379</v>
      </c>
      <c r="AC27" s="23">
        <v>0.40649999999999997</v>
      </c>
      <c r="AD27" s="23">
        <v>0.39300000000000002</v>
      </c>
      <c r="AE27" s="23">
        <v>0.40334999999999999</v>
      </c>
      <c r="AF27" s="23">
        <v>0.38500000000000001</v>
      </c>
      <c r="AG27" s="23">
        <v>0.44</v>
      </c>
      <c r="AH27" s="23">
        <v>0.39900000000000002</v>
      </c>
      <c r="AI27" s="23">
        <v>0.40500000000000003</v>
      </c>
      <c r="AJ27" s="209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269</v>
      </c>
      <c r="C28" s="29"/>
      <c r="D28" s="23">
        <v>1.4686786400286112E-2</v>
      </c>
      <c r="E28" s="23">
        <v>1.6020819787597215E-2</v>
      </c>
      <c r="F28" s="23">
        <v>7.8899091672000078E-3</v>
      </c>
      <c r="G28" s="23">
        <v>1.7433357587606595E-3</v>
      </c>
      <c r="H28" s="23">
        <v>1.1737404596701374E-2</v>
      </c>
      <c r="I28" s="23">
        <v>1.8113796304892908E-2</v>
      </c>
      <c r="J28" s="23">
        <v>1.2194260945215182E-2</v>
      </c>
      <c r="K28" s="23">
        <v>4.0824829046386115E-3</v>
      </c>
      <c r="L28" s="23">
        <v>9.0645830939247735E-3</v>
      </c>
      <c r="M28" s="23">
        <v>2.2509257354845515E-2</v>
      </c>
      <c r="N28" s="23">
        <v>5.4772255750516656E-3</v>
      </c>
      <c r="O28" s="23">
        <v>1.7951787283350548E-2</v>
      </c>
      <c r="P28" s="23">
        <v>1.0875047892614832E-2</v>
      </c>
      <c r="Q28" s="23">
        <v>4.9665548085837657E-3</v>
      </c>
      <c r="R28" s="23">
        <v>7.6157731058639141E-3</v>
      </c>
      <c r="S28" s="23">
        <v>2.5819888974716139E-3</v>
      </c>
      <c r="T28" s="23">
        <v>2.7325202042558804E-3</v>
      </c>
      <c r="U28" s="23">
        <v>5.4037024344425044E-3</v>
      </c>
      <c r="V28" s="23">
        <v>4.7227987518745325E-3</v>
      </c>
      <c r="W28" s="23">
        <v>6.0909769331364168E-3</v>
      </c>
      <c r="X28" s="23">
        <v>7.0427267446636112E-3</v>
      </c>
      <c r="Y28" s="23">
        <v>4.6224091842530027E-3</v>
      </c>
      <c r="Z28" s="23">
        <v>6.324555320336764E-3</v>
      </c>
      <c r="AA28" s="23">
        <v>2.5298221281347057E-3</v>
      </c>
      <c r="AB28" s="23">
        <v>8.3765545820860404E-3</v>
      </c>
      <c r="AC28" s="23">
        <v>4.1793141383086388E-3</v>
      </c>
      <c r="AD28" s="23">
        <v>6.968978882638888E-3</v>
      </c>
      <c r="AE28" s="23">
        <v>9.6727279847345325E-3</v>
      </c>
      <c r="AF28" s="23">
        <v>2.1080796948882187E-2</v>
      </c>
      <c r="AG28" s="23">
        <v>7.5277265270908165E-3</v>
      </c>
      <c r="AH28" s="23">
        <v>1.0966616007988364E-2</v>
      </c>
      <c r="AI28" s="23">
        <v>1.4719601443879732E-2</v>
      </c>
      <c r="AJ28" s="209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3.5260587681964904E-2</v>
      </c>
      <c r="E29" s="13">
        <v>4.0219631265934426E-2</v>
      </c>
      <c r="F29" s="13">
        <v>2.0202908417207257E-2</v>
      </c>
      <c r="G29" s="13">
        <v>4.1719099882830081E-3</v>
      </c>
      <c r="H29" s="13">
        <v>2.9355743051358168E-2</v>
      </c>
      <c r="I29" s="13">
        <v>4.4351848323956382E-2</v>
      </c>
      <c r="J29" s="13">
        <v>2.7495515096313827E-2</v>
      </c>
      <c r="K29" s="13">
        <v>1.0163857853872062E-2</v>
      </c>
      <c r="L29" s="13">
        <v>2.2099755612981976E-2</v>
      </c>
      <c r="M29" s="13">
        <v>5.2756071925419173E-2</v>
      </c>
      <c r="N29" s="13">
        <v>1.2887589588356861E-2</v>
      </c>
      <c r="O29" s="13">
        <v>4.2674613193384822E-2</v>
      </c>
      <c r="P29" s="13">
        <v>2.7007569269738817E-2</v>
      </c>
      <c r="Q29" s="13">
        <v>1.225301350801916E-2</v>
      </c>
      <c r="R29" s="13">
        <v>1.9477680577657069E-2</v>
      </c>
      <c r="S29" s="13">
        <v>6.4495975790298428E-3</v>
      </c>
      <c r="T29" s="13">
        <v>6.7580878918117402E-3</v>
      </c>
      <c r="U29" s="13">
        <v>1.3020969721548202E-2</v>
      </c>
      <c r="V29" s="13">
        <v>1.1402029042008599E-2</v>
      </c>
      <c r="W29" s="13">
        <v>1.5208431793099667E-2</v>
      </c>
      <c r="X29" s="13">
        <v>1.7650944222214564E-2</v>
      </c>
      <c r="Y29" s="13">
        <v>1.1251300245646254E-2</v>
      </c>
      <c r="Z29" s="13">
        <v>1.6643566632465169E-2</v>
      </c>
      <c r="AA29" s="13">
        <v>5.9246419862639477E-3</v>
      </c>
      <c r="AB29" s="13">
        <v>2.2268200040990799E-2</v>
      </c>
      <c r="AC29" s="13">
        <v>1.0302335591557861E-2</v>
      </c>
      <c r="AD29" s="13">
        <v>1.7770451889431927E-2</v>
      </c>
      <c r="AE29" s="13">
        <v>2.4255597403939986E-2</v>
      </c>
      <c r="AF29" s="13">
        <v>5.5769304097571928E-2</v>
      </c>
      <c r="AG29" s="13">
        <v>1.7173520594123533E-2</v>
      </c>
      <c r="AH29" s="13">
        <v>2.7646931112575705E-2</v>
      </c>
      <c r="AI29" s="13">
        <v>3.6048003536031992E-2</v>
      </c>
      <c r="AJ29" s="155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3.1280057549847529E-2</v>
      </c>
      <c r="E30" s="13">
        <v>-1.3752221807537102E-2</v>
      </c>
      <c r="F30" s="13">
        <v>-3.306452139724736E-2</v>
      </c>
      <c r="G30" s="13">
        <v>3.463102195883061E-2</v>
      </c>
      <c r="H30" s="13">
        <v>-1.0038318040285321E-2</v>
      </c>
      <c r="I30" s="13">
        <v>1.1200192373782336E-2</v>
      </c>
      <c r="J30" s="13">
        <v>9.8077547184160396E-2</v>
      </c>
      <c r="K30" s="13">
        <v>-5.4991023247551452E-3</v>
      </c>
      <c r="L30" s="13">
        <v>1.5546352356339055E-2</v>
      </c>
      <c r="M30" s="13">
        <v>5.6399293796110861E-2</v>
      </c>
      <c r="N30" s="13">
        <v>5.227273405471955E-2</v>
      </c>
      <c r="O30" s="13">
        <v>4.1543678727103073E-2</v>
      </c>
      <c r="P30" s="13">
        <v>-3.0231664799204028E-3</v>
      </c>
      <c r="Q30" s="13">
        <v>3.5793291063050958E-3</v>
      </c>
      <c r="R30" s="13">
        <v>-3.1909084669657917E-2</v>
      </c>
      <c r="S30" s="13">
        <v>-8.8003501178678389E-3</v>
      </c>
      <c r="T30" s="13">
        <v>1.1033932614705755E-3</v>
      </c>
      <c r="U30" s="13">
        <v>2.7513375606373458E-2</v>
      </c>
      <c r="V30" s="13">
        <v>2.5549634597888282E-2</v>
      </c>
      <c r="W30" s="13">
        <v>-8.3876941437288632E-3</v>
      </c>
      <c r="X30" s="13">
        <v>-1.2101597910980755E-2</v>
      </c>
      <c r="Y30" s="13">
        <v>1.7196976252895624E-2</v>
      </c>
      <c r="Z30" s="13">
        <v>-5.9144378962838973E-2</v>
      </c>
      <c r="AA30" s="13">
        <v>5.7224605744388812E-2</v>
      </c>
      <c r="AB30" s="13">
        <v>-6.8635466368038189E-2</v>
      </c>
      <c r="AC30" s="13">
        <v>4.4046410545834913E-3</v>
      </c>
      <c r="AD30" s="13">
        <v>-2.9020492850684088E-2</v>
      </c>
      <c r="AE30" s="13">
        <v>-1.263805067736179E-2</v>
      </c>
      <c r="AF30" s="13">
        <v>-6.4096250652508235E-2</v>
      </c>
      <c r="AG30" s="13">
        <v>8.5285211985848264E-2</v>
      </c>
      <c r="AH30" s="13">
        <v>-1.7878781548928302E-2</v>
      </c>
      <c r="AI30" s="13">
        <v>1.1007136640809101E-2</v>
      </c>
      <c r="AJ30" s="155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0.53</v>
      </c>
      <c r="F31" s="45">
        <v>1.21</v>
      </c>
      <c r="G31" s="45">
        <v>1.19</v>
      </c>
      <c r="H31" s="45">
        <v>0.4</v>
      </c>
      <c r="I31" s="45">
        <v>0.36</v>
      </c>
      <c r="J31" s="45">
        <v>3.44</v>
      </c>
      <c r="K31" s="45">
        <v>0.23</v>
      </c>
      <c r="L31" s="45">
        <v>0.51</v>
      </c>
      <c r="M31" s="45">
        <v>1.96</v>
      </c>
      <c r="N31" s="45">
        <v>1.82</v>
      </c>
      <c r="O31" s="45">
        <v>1.44</v>
      </c>
      <c r="P31" s="45">
        <v>0.15</v>
      </c>
      <c r="Q31" s="45">
        <v>0.09</v>
      </c>
      <c r="R31" s="45">
        <v>1.17</v>
      </c>
      <c r="S31" s="45">
        <v>0.35</v>
      </c>
      <c r="T31" s="45">
        <v>0</v>
      </c>
      <c r="U31" s="45">
        <v>0.94</v>
      </c>
      <c r="V31" s="45">
        <v>0.87</v>
      </c>
      <c r="W31" s="45">
        <v>0.34</v>
      </c>
      <c r="X31" s="45">
        <v>0.47</v>
      </c>
      <c r="Y31" s="45">
        <v>0.56999999999999995</v>
      </c>
      <c r="Z31" s="45">
        <v>2.14</v>
      </c>
      <c r="AA31" s="45">
        <v>1.99</v>
      </c>
      <c r="AB31" s="45">
        <v>2.48</v>
      </c>
      <c r="AC31" s="45">
        <v>0.12</v>
      </c>
      <c r="AD31" s="45">
        <v>1.07</v>
      </c>
      <c r="AE31" s="45">
        <v>0.49</v>
      </c>
      <c r="AF31" s="45">
        <v>2.3199999999999998</v>
      </c>
      <c r="AG31" s="45">
        <v>2.99</v>
      </c>
      <c r="AH31" s="45">
        <v>0.67</v>
      </c>
      <c r="AI31" s="45">
        <v>0.35</v>
      </c>
      <c r="AJ31" s="155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AI25">
    <cfRule type="expression" dxfId="34" priority="3">
      <formula>AND($B6&lt;&gt;$B5,NOT(ISBLANK(INDIRECT(Anlyt_LabRefThisCol))))</formula>
    </cfRule>
  </conditionalFormatting>
  <conditionalFormatting sqref="C2:AI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C30E-A567-4381-850E-13C469D7E22C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494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229</v>
      </c>
      <c r="E3" s="153" t="s">
        <v>273</v>
      </c>
      <c r="F3" s="154" t="s">
        <v>274</v>
      </c>
      <c r="G3" s="154" t="s">
        <v>275</v>
      </c>
      <c r="H3" s="154" t="s">
        <v>276</v>
      </c>
      <c r="I3" s="154" t="s">
        <v>277</v>
      </c>
      <c r="J3" s="154" t="s">
        <v>278</v>
      </c>
      <c r="K3" s="154" t="s">
        <v>279</v>
      </c>
      <c r="L3" s="154" t="s">
        <v>280</v>
      </c>
      <c r="M3" s="154" t="s">
        <v>281</v>
      </c>
      <c r="N3" s="154" t="s">
        <v>282</v>
      </c>
      <c r="O3" s="154" t="s">
        <v>283</v>
      </c>
      <c r="P3" s="154" t="s">
        <v>284</v>
      </c>
      <c r="Q3" s="154" t="s">
        <v>285</v>
      </c>
      <c r="R3" s="154" t="s">
        <v>286</v>
      </c>
      <c r="S3" s="154" t="s">
        <v>287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0.40756168746494725</v>
      </c>
      <c r="E6" s="207">
        <v>0.377</v>
      </c>
      <c r="F6" s="207">
        <v>0.438</v>
      </c>
      <c r="G6" s="207">
        <v>0.40400000000000003</v>
      </c>
      <c r="H6" s="207">
        <v>0.39900000000000002</v>
      </c>
      <c r="I6" s="207">
        <v>0.4</v>
      </c>
      <c r="J6" s="207">
        <v>0.40500000000000003</v>
      </c>
      <c r="K6" s="207">
        <v>0.373</v>
      </c>
      <c r="L6" s="207">
        <v>0.44</v>
      </c>
      <c r="M6" s="207">
        <v>0.42</v>
      </c>
      <c r="N6" s="207">
        <v>0.39</v>
      </c>
      <c r="O6" s="207">
        <v>0.37</v>
      </c>
      <c r="P6" s="207">
        <v>0.42</v>
      </c>
      <c r="Q6" s="207">
        <v>0.43</v>
      </c>
      <c r="R6" s="207">
        <v>0.41</v>
      </c>
      <c r="S6" s="207">
        <v>0.42</v>
      </c>
      <c r="T6" s="209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0.38450999806938996</v>
      </c>
      <c r="E7" s="23">
        <v>0.38500000000000001</v>
      </c>
      <c r="F7" s="23">
        <v>0.38400000000000001</v>
      </c>
      <c r="G7" s="23">
        <v>0.435</v>
      </c>
      <c r="H7" s="23">
        <v>0.40500000000000003</v>
      </c>
      <c r="I7" s="23">
        <v>0.41</v>
      </c>
      <c r="J7" s="23">
        <v>0.38</v>
      </c>
      <c r="K7" s="23">
        <v>0.432</v>
      </c>
      <c r="L7" s="23">
        <v>0.38500000000000001</v>
      </c>
      <c r="M7" s="23">
        <v>0.39</v>
      </c>
      <c r="N7" s="23">
        <v>0.39</v>
      </c>
      <c r="O7" s="23">
        <v>0.4</v>
      </c>
      <c r="P7" s="23">
        <v>0.42</v>
      </c>
      <c r="Q7" s="23">
        <v>0.39</v>
      </c>
      <c r="R7" s="23">
        <v>0.41299999999999998</v>
      </c>
      <c r="S7" s="23">
        <v>0.442</v>
      </c>
      <c r="T7" s="209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0.40467483321990916</v>
      </c>
      <c r="E8" s="23">
        <v>0.33700000000000002</v>
      </c>
      <c r="F8" s="23">
        <v>0.43</v>
      </c>
      <c r="G8" s="23">
        <v>0.41599999999999998</v>
      </c>
      <c r="H8" s="23">
        <v>0.41899999999999998</v>
      </c>
      <c r="I8" s="23">
        <v>0.41199999999999998</v>
      </c>
      <c r="J8" s="23">
        <v>0.41799999999999998</v>
      </c>
      <c r="K8" s="23">
        <v>0.40799999999999997</v>
      </c>
      <c r="L8" s="23">
        <v>0.46700000000000003</v>
      </c>
      <c r="M8" s="23">
        <v>0.56000000000000005</v>
      </c>
      <c r="N8" s="23">
        <v>0.4</v>
      </c>
      <c r="O8" s="23">
        <v>0.37</v>
      </c>
      <c r="P8" s="23">
        <v>0.38</v>
      </c>
      <c r="Q8" s="23">
        <v>0.43</v>
      </c>
      <c r="R8" s="23">
        <v>0.41699999999999998</v>
      </c>
      <c r="S8" s="23">
        <v>0.41599999999999998</v>
      </c>
      <c r="T8" s="209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0.43176054751568671</v>
      </c>
      <c r="E9" s="23">
        <v>0.35499999999999998</v>
      </c>
      <c r="F9" s="23">
        <v>0.42799999999999999</v>
      </c>
      <c r="G9" s="23">
        <v>0.42399999999999999</v>
      </c>
      <c r="H9" s="23">
        <v>0.41399999999999998</v>
      </c>
      <c r="I9" s="23">
        <v>0.40600000000000003</v>
      </c>
      <c r="J9" s="23">
        <v>0.4</v>
      </c>
      <c r="K9" s="23">
        <v>0.373</v>
      </c>
      <c r="L9" s="23">
        <v>0.373</v>
      </c>
      <c r="M9" s="23">
        <v>0.56000000000000005</v>
      </c>
      <c r="N9" s="23">
        <v>0.47</v>
      </c>
      <c r="O9" s="23">
        <v>0.43</v>
      </c>
      <c r="P9" s="23">
        <v>0.39</v>
      </c>
      <c r="Q9" s="23">
        <v>0.4</v>
      </c>
      <c r="R9" s="23">
        <v>0.42099999999999999</v>
      </c>
      <c r="S9" s="23">
        <v>0.434</v>
      </c>
      <c r="T9" s="209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0.41089999999999993</v>
      </c>
      <c r="BN9" s="28"/>
    </row>
    <row r="10" spans="1:66">
      <c r="A10" s="30"/>
      <c r="B10" s="19">
        <v>1</v>
      </c>
      <c r="C10" s="9">
        <v>5</v>
      </c>
      <c r="D10" s="212">
        <v>0.40164308604172938</v>
      </c>
      <c r="E10" s="23">
        <v>0.41299999999999998</v>
      </c>
      <c r="F10" s="23">
        <v>0.40200000000000002</v>
      </c>
      <c r="G10" s="214">
        <v>0.64400000000000002</v>
      </c>
      <c r="H10" s="23">
        <v>0.41099999999999998</v>
      </c>
      <c r="I10" s="23">
        <v>0.44400000000000001</v>
      </c>
      <c r="J10" s="23">
        <v>0.41599999999999998</v>
      </c>
      <c r="K10" s="23">
        <v>0.40300000000000002</v>
      </c>
      <c r="L10" s="23">
        <v>0.39700000000000002</v>
      </c>
      <c r="M10" s="23">
        <v>0.38</v>
      </c>
      <c r="N10" s="23">
        <v>0.45</v>
      </c>
      <c r="O10" s="23">
        <v>0.44</v>
      </c>
      <c r="P10" s="23">
        <v>0.46</v>
      </c>
      <c r="Q10" s="23">
        <v>0.41</v>
      </c>
      <c r="R10" s="214">
        <v>0.66400000000000003</v>
      </c>
      <c r="S10" s="23">
        <v>0.35599999999999998</v>
      </c>
      <c r="T10" s="209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</v>
      </c>
    </row>
    <row r="11" spans="1:66">
      <c r="A11" s="30"/>
      <c r="B11" s="19">
        <v>1</v>
      </c>
      <c r="C11" s="9">
        <v>6</v>
      </c>
      <c r="D11" s="212">
        <v>0.4265663575596445</v>
      </c>
      <c r="E11" s="23">
        <v>0.443</v>
      </c>
      <c r="F11" s="23">
        <v>0.41199999999999998</v>
      </c>
      <c r="G11" s="214">
        <v>0.72199999999999998</v>
      </c>
      <c r="H11" s="23">
        <v>0.4</v>
      </c>
      <c r="I11" s="23">
        <v>0.42799999999999999</v>
      </c>
      <c r="J11" s="23">
        <v>0.35099999999999998</v>
      </c>
      <c r="K11" s="23">
        <v>0.374</v>
      </c>
      <c r="L11" s="23">
        <v>0.42699999999999999</v>
      </c>
      <c r="M11" s="23">
        <v>0.35</v>
      </c>
      <c r="N11" s="23">
        <v>0.38</v>
      </c>
      <c r="O11" s="23">
        <v>0.39</v>
      </c>
      <c r="P11" s="23">
        <v>0.47</v>
      </c>
      <c r="Q11" s="23">
        <v>0.38</v>
      </c>
      <c r="R11" s="214">
        <v>0.65100000000000002</v>
      </c>
      <c r="S11" s="23">
        <v>0.40899999999999997</v>
      </c>
      <c r="T11" s="209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0.43067162806016818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09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0.43350284820444762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09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0.41889223243169071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09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0.4301658245450547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09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0.4172555781432698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09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0.42357904869981533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09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0.4392815033723983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09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0.40134895760528833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9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0.39688654342005503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09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0.41410685724980684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9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0.4101089856940493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09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0.40796968747052548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09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0.415719249826767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09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0.43422087451507452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09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267</v>
      </c>
      <c r="C26" s="12"/>
      <c r="D26" s="215">
        <v>0.4165213164554859</v>
      </c>
      <c r="E26" s="215">
        <v>0.38500000000000001</v>
      </c>
      <c r="F26" s="215">
        <v>0.41566666666666663</v>
      </c>
      <c r="G26" s="215">
        <v>0.50749999999999995</v>
      </c>
      <c r="H26" s="215">
        <v>0.40799999999999997</v>
      </c>
      <c r="I26" s="215">
        <v>0.41666666666666669</v>
      </c>
      <c r="J26" s="215">
        <v>0.39500000000000002</v>
      </c>
      <c r="K26" s="215">
        <v>0.39383333333333331</v>
      </c>
      <c r="L26" s="215">
        <v>0.41483333333333339</v>
      </c>
      <c r="M26" s="215">
        <v>0.44333333333333336</v>
      </c>
      <c r="N26" s="215">
        <v>0.41333333333333333</v>
      </c>
      <c r="O26" s="215">
        <v>0.40000000000000008</v>
      </c>
      <c r="P26" s="215">
        <v>0.42333333333333334</v>
      </c>
      <c r="Q26" s="215">
        <v>0.40666666666666668</v>
      </c>
      <c r="R26" s="215">
        <v>0.496</v>
      </c>
      <c r="S26" s="215">
        <v>0.41283333333333333</v>
      </c>
      <c r="T26" s="209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268</v>
      </c>
      <c r="C27" s="29"/>
      <c r="D27" s="23">
        <v>0.41648741398501843</v>
      </c>
      <c r="E27" s="23">
        <v>0.38100000000000001</v>
      </c>
      <c r="F27" s="23">
        <v>0.42</v>
      </c>
      <c r="G27" s="23">
        <v>0.42949999999999999</v>
      </c>
      <c r="H27" s="23">
        <v>0.40800000000000003</v>
      </c>
      <c r="I27" s="23">
        <v>0.41099999999999998</v>
      </c>
      <c r="J27" s="23">
        <v>0.40250000000000002</v>
      </c>
      <c r="K27" s="23">
        <v>0.38850000000000001</v>
      </c>
      <c r="L27" s="23">
        <v>0.41200000000000003</v>
      </c>
      <c r="M27" s="23">
        <v>0.40500000000000003</v>
      </c>
      <c r="N27" s="23">
        <v>0.39500000000000002</v>
      </c>
      <c r="O27" s="23">
        <v>0.39500000000000002</v>
      </c>
      <c r="P27" s="23">
        <v>0.42</v>
      </c>
      <c r="Q27" s="23">
        <v>0.40500000000000003</v>
      </c>
      <c r="R27" s="23">
        <v>0.41899999999999998</v>
      </c>
      <c r="S27" s="23">
        <v>0.41799999999999998</v>
      </c>
      <c r="T27" s="209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269</v>
      </c>
      <c r="C28" s="29"/>
      <c r="D28" s="23">
        <v>1.4686786400286112E-2</v>
      </c>
      <c r="E28" s="23">
        <v>3.8512335686114903E-2</v>
      </c>
      <c r="F28" s="23">
        <v>2.0294498433483556E-2</v>
      </c>
      <c r="G28" s="23">
        <v>0.13853194577425115</v>
      </c>
      <c r="H28" s="23">
        <v>7.9999999999999793E-3</v>
      </c>
      <c r="I28" s="23">
        <v>1.6329931618554516E-2</v>
      </c>
      <c r="J28" s="23">
        <v>2.5518620652378532E-2</v>
      </c>
      <c r="K28" s="23">
        <v>2.4506461732911721E-2</v>
      </c>
      <c r="L28" s="23">
        <v>3.5946719831810345E-2</v>
      </c>
      <c r="M28" s="23">
        <v>9.3094933625126636E-2</v>
      </c>
      <c r="N28" s="23">
        <v>3.7237973450050497E-2</v>
      </c>
      <c r="O28" s="23">
        <v>2.9664793948382652E-2</v>
      </c>
      <c r="P28" s="23">
        <v>3.6147844564602558E-2</v>
      </c>
      <c r="Q28" s="23">
        <v>2.065591117977288E-2</v>
      </c>
      <c r="R28" s="23">
        <v>0.12521980673998825</v>
      </c>
      <c r="S28" s="23">
        <v>3.0347432620679248E-2</v>
      </c>
      <c r="T28" s="209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3.5260587681964904E-2</v>
      </c>
      <c r="E29" s="13">
        <v>0.1000320407431556</v>
      </c>
      <c r="F29" s="13">
        <v>4.8823973777426359E-2</v>
      </c>
      <c r="G29" s="13">
        <v>0.27296935127931266</v>
      </c>
      <c r="H29" s="13">
        <v>1.9607843137254853E-2</v>
      </c>
      <c r="I29" s="13">
        <v>3.9191835884530839E-2</v>
      </c>
      <c r="J29" s="13">
        <v>6.4604102917414002E-2</v>
      </c>
      <c r="K29" s="13">
        <v>6.2225463562196499E-2</v>
      </c>
      <c r="L29" s="13">
        <v>8.6653402567642437E-2</v>
      </c>
      <c r="M29" s="13">
        <v>0.20998857208675181</v>
      </c>
      <c r="N29" s="13">
        <v>9.0091871250122177E-2</v>
      </c>
      <c r="O29" s="13">
        <v>7.4161984870956613E-2</v>
      </c>
      <c r="P29" s="13">
        <v>8.5388609207722579E-2</v>
      </c>
      <c r="Q29" s="13">
        <v>5.0793224212556262E-2</v>
      </c>
      <c r="R29" s="13">
        <v>0.25245928778223437</v>
      </c>
      <c r="S29" s="13">
        <v>7.3510131499424911E-2</v>
      </c>
      <c r="T29" s="15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1.3680497579668938E-2</v>
      </c>
      <c r="E30" s="13">
        <v>-6.3032367972742587E-2</v>
      </c>
      <c r="F30" s="13">
        <v>1.1600551634623368E-2</v>
      </c>
      <c r="G30" s="13">
        <v>0.23509369676320291</v>
      </c>
      <c r="H30" s="13">
        <v>-7.0576782672181482E-3</v>
      </c>
      <c r="I30" s="13">
        <v>1.4034233795733098E-2</v>
      </c>
      <c r="J30" s="13">
        <v>-3.8695546361644961E-2</v>
      </c>
      <c r="K30" s="13">
        <v>-4.1534842216273127E-2</v>
      </c>
      <c r="L30" s="13">
        <v>9.5724831670320754E-3</v>
      </c>
      <c r="M30" s="13">
        <v>7.8932424758660025E-2</v>
      </c>
      <c r="N30" s="13">
        <v>5.9219599253672595E-3</v>
      </c>
      <c r="O30" s="13">
        <v>-2.6527135556095982E-2</v>
      </c>
      <c r="P30" s="13">
        <v>3.0258781536464774E-2</v>
      </c>
      <c r="Q30" s="13">
        <v>-1.0302587815364417E-2</v>
      </c>
      <c r="R30" s="13">
        <v>0.20710635191044058</v>
      </c>
      <c r="S30" s="13">
        <v>4.7051188448123948E-3</v>
      </c>
      <c r="T30" s="15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1.91</v>
      </c>
      <c r="F31" s="45">
        <v>0.16</v>
      </c>
      <c r="G31" s="45">
        <v>6.35</v>
      </c>
      <c r="H31" s="45">
        <v>0.36</v>
      </c>
      <c r="I31" s="45">
        <v>0.22</v>
      </c>
      <c r="J31" s="45">
        <v>1.24</v>
      </c>
      <c r="K31" s="45">
        <v>1.31</v>
      </c>
      <c r="L31" s="45">
        <v>0.1</v>
      </c>
      <c r="M31" s="45">
        <v>2.02</v>
      </c>
      <c r="N31" s="45">
        <v>0</v>
      </c>
      <c r="O31" s="45">
        <v>0.9</v>
      </c>
      <c r="P31" s="45">
        <v>0.67</v>
      </c>
      <c r="Q31" s="45">
        <v>0.45</v>
      </c>
      <c r="R31" s="45">
        <v>5.57</v>
      </c>
      <c r="S31" s="45">
        <v>0.03</v>
      </c>
      <c r="T31" s="15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S25">
    <cfRule type="expression" dxfId="31" priority="3">
      <formula>AND($B6&lt;&gt;$B5,NOT(ISBLANK(INDIRECT(Anlyt_LabRefThisCol))))</formula>
    </cfRule>
  </conditionalFormatting>
  <conditionalFormatting sqref="C2:S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D332-E436-4C2F-BA78-BE986CF9D953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495</v>
      </c>
      <c r="BM1" s="28" t="s">
        <v>67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5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2" t="s">
        <v>229</v>
      </c>
      <c r="E3" s="153" t="s">
        <v>230</v>
      </c>
      <c r="F3" s="154" t="s">
        <v>233</v>
      </c>
      <c r="G3" s="154" t="s">
        <v>236</v>
      </c>
      <c r="H3" s="154" t="s">
        <v>237</v>
      </c>
      <c r="I3" s="154" t="s">
        <v>238</v>
      </c>
      <c r="J3" s="154" t="s">
        <v>239</v>
      </c>
      <c r="K3" s="154" t="s">
        <v>240</v>
      </c>
      <c r="L3" s="154" t="s">
        <v>241</v>
      </c>
      <c r="M3" s="154" t="s">
        <v>242</v>
      </c>
      <c r="N3" s="154" t="s">
        <v>243</v>
      </c>
      <c r="O3" s="154" t="s">
        <v>244</v>
      </c>
      <c r="P3" s="154" t="s">
        <v>245</v>
      </c>
      <c r="Q3" s="154" t="s">
        <v>246</v>
      </c>
      <c r="R3" s="154" t="s">
        <v>247</v>
      </c>
      <c r="S3" s="154" t="s">
        <v>249</v>
      </c>
      <c r="T3" s="154" t="s">
        <v>250</v>
      </c>
      <c r="U3" s="154" t="s">
        <v>251</v>
      </c>
      <c r="V3" s="154" t="s">
        <v>252</v>
      </c>
      <c r="W3" s="154" t="s">
        <v>253</v>
      </c>
      <c r="X3" s="154" t="s">
        <v>254</v>
      </c>
      <c r="Y3" s="154" t="s">
        <v>256</v>
      </c>
      <c r="Z3" s="154" t="s">
        <v>260</v>
      </c>
      <c r="AA3" s="15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289</v>
      </c>
      <c r="F4" s="11" t="s">
        <v>290</v>
      </c>
      <c r="G4" s="11" t="s">
        <v>289</v>
      </c>
      <c r="H4" s="11" t="s">
        <v>290</v>
      </c>
      <c r="I4" s="11" t="s">
        <v>289</v>
      </c>
      <c r="J4" s="11" t="s">
        <v>289</v>
      </c>
      <c r="K4" s="11" t="s">
        <v>289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290</v>
      </c>
      <c r="S4" s="11" t="s">
        <v>290</v>
      </c>
      <c r="T4" s="11" t="s">
        <v>289</v>
      </c>
      <c r="U4" s="11" t="s">
        <v>290</v>
      </c>
      <c r="V4" s="11" t="s">
        <v>290</v>
      </c>
      <c r="W4" s="11" t="s">
        <v>290</v>
      </c>
      <c r="X4" s="11" t="s">
        <v>290</v>
      </c>
      <c r="Y4" s="11" t="s">
        <v>289</v>
      </c>
      <c r="Z4" s="11" t="s">
        <v>289</v>
      </c>
      <c r="AA4" s="15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263</v>
      </c>
      <c r="E5" s="26" t="s">
        <v>264</v>
      </c>
      <c r="F5" s="26" t="s">
        <v>116</v>
      </c>
      <c r="G5" s="26" t="s">
        <v>264</v>
      </c>
      <c r="H5" s="26" t="s">
        <v>115</v>
      </c>
      <c r="I5" s="26" t="s">
        <v>264</v>
      </c>
      <c r="J5" s="26" t="s">
        <v>115</v>
      </c>
      <c r="K5" s="26" t="s">
        <v>291</v>
      </c>
      <c r="L5" s="26" t="s">
        <v>266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115</v>
      </c>
      <c r="U5" s="26" t="s">
        <v>116</v>
      </c>
      <c r="V5" s="26" t="s">
        <v>266</v>
      </c>
      <c r="W5" s="26" t="s">
        <v>116</v>
      </c>
      <c r="X5" s="26" t="s">
        <v>291</v>
      </c>
      <c r="Y5" s="26" t="s">
        <v>264</v>
      </c>
      <c r="Z5" s="26" t="s">
        <v>115</v>
      </c>
      <c r="AA5" s="15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0.40756168746494725</v>
      </c>
      <c r="E6" s="207">
        <v>0.39</v>
      </c>
      <c r="F6" s="207">
        <v>0.40200000000000002</v>
      </c>
      <c r="G6" s="207">
        <v>0.4</v>
      </c>
      <c r="H6" s="207">
        <v>0.36799999999999999</v>
      </c>
      <c r="I6" s="208">
        <v>0.48</v>
      </c>
      <c r="J6" s="207">
        <v>0.4</v>
      </c>
      <c r="K6" s="207">
        <v>0.4</v>
      </c>
      <c r="L6" s="207">
        <v>0.38400000000000001</v>
      </c>
      <c r="M6" s="207">
        <v>0.41</v>
      </c>
      <c r="N6" s="207">
        <v>0.375</v>
      </c>
      <c r="O6" s="207">
        <v>0.39800000000000002</v>
      </c>
      <c r="P6" s="207">
        <v>0.42699999999999999</v>
      </c>
      <c r="Q6" s="207">
        <v>0.38300000000000001</v>
      </c>
      <c r="R6" s="207">
        <v>0.39083185271570009</v>
      </c>
      <c r="S6" s="207">
        <v>0.35699999999999998</v>
      </c>
      <c r="T6" s="207">
        <v>0.4</v>
      </c>
      <c r="U6" s="216">
        <v>0.34</v>
      </c>
      <c r="V6" s="207">
        <v>0.3821</v>
      </c>
      <c r="W6" s="207">
        <v>0.40499999999999997</v>
      </c>
      <c r="X6" s="207">
        <v>0.36100000000000004</v>
      </c>
      <c r="Y6" s="207">
        <v>0.40799999999999997</v>
      </c>
      <c r="Z6" s="207">
        <v>0.38</v>
      </c>
      <c r="AA6" s="209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12">
        <v>0.38450999806938996</v>
      </c>
      <c r="E7" s="214">
        <v>0.32</v>
      </c>
      <c r="F7" s="23">
        <v>0.40400000000000003</v>
      </c>
      <c r="G7" s="23">
        <v>0.4</v>
      </c>
      <c r="H7" s="23">
        <v>0.373</v>
      </c>
      <c r="I7" s="213">
        <v>0.4</v>
      </c>
      <c r="J7" s="23">
        <v>0.4</v>
      </c>
      <c r="K7" s="23">
        <v>0.39</v>
      </c>
      <c r="L7" s="23">
        <v>0.37289999999999995</v>
      </c>
      <c r="M7" s="23">
        <v>0.42399999999999999</v>
      </c>
      <c r="N7" s="23">
        <v>0.36899999999999999</v>
      </c>
      <c r="O7" s="23">
        <v>0.40799999999999997</v>
      </c>
      <c r="P7" s="23">
        <v>0.41899999999999998</v>
      </c>
      <c r="Q7" s="23">
        <v>0.41899999999999998</v>
      </c>
      <c r="R7" s="23">
        <v>0.41437334959570005</v>
      </c>
      <c r="S7" s="23">
        <v>0.36499999999999999</v>
      </c>
      <c r="T7" s="23">
        <v>0.4</v>
      </c>
      <c r="U7" s="213">
        <v>0.31</v>
      </c>
      <c r="V7" s="23">
        <v>0.3856</v>
      </c>
      <c r="W7" s="23">
        <v>0.42199999999999999</v>
      </c>
      <c r="X7" s="23">
        <v>0.374</v>
      </c>
      <c r="Y7" s="23">
        <v>0.39</v>
      </c>
      <c r="Z7" s="23">
        <v>0.41</v>
      </c>
      <c r="AA7" s="209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30"/>
      <c r="B8" s="19">
        <v>1</v>
      </c>
      <c r="C8" s="9">
        <v>3</v>
      </c>
      <c r="D8" s="212">
        <v>0.40467483321990916</v>
      </c>
      <c r="E8" s="23">
        <v>0.38</v>
      </c>
      <c r="F8" s="23">
        <v>0.40499999999999997</v>
      </c>
      <c r="G8" s="23">
        <v>0.4</v>
      </c>
      <c r="H8" s="23">
        <v>0.377</v>
      </c>
      <c r="I8" s="213">
        <v>0.48</v>
      </c>
      <c r="J8" s="23">
        <v>0.42</v>
      </c>
      <c r="K8" s="23">
        <v>0.4</v>
      </c>
      <c r="L8" s="23">
        <v>0.3725</v>
      </c>
      <c r="M8" s="23">
        <v>0.42</v>
      </c>
      <c r="N8" s="23">
        <v>0.36799999999999999</v>
      </c>
      <c r="O8" s="23">
        <v>0.40500000000000003</v>
      </c>
      <c r="P8" s="23">
        <v>0.42</v>
      </c>
      <c r="Q8" s="23">
        <v>0.38800000000000001</v>
      </c>
      <c r="R8" s="23">
        <v>0.39921373589570003</v>
      </c>
      <c r="S8" s="23">
        <v>0.35599999999999998</v>
      </c>
      <c r="T8" s="23">
        <v>0.39</v>
      </c>
      <c r="U8" s="213">
        <v>0.31</v>
      </c>
      <c r="V8" s="23">
        <v>0.38589999999999997</v>
      </c>
      <c r="W8" s="23">
        <v>0.41899999999999998</v>
      </c>
      <c r="X8" s="23">
        <v>0.372</v>
      </c>
      <c r="Y8" s="23">
        <v>0.4</v>
      </c>
      <c r="Z8" s="23">
        <v>0.38</v>
      </c>
      <c r="AA8" s="209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12">
        <v>0.43176054751568671</v>
      </c>
      <c r="E9" s="23">
        <v>0.34</v>
      </c>
      <c r="F9" s="23">
        <v>0.41800000000000004</v>
      </c>
      <c r="G9" s="23">
        <v>0.38</v>
      </c>
      <c r="H9" s="23">
        <v>0.375</v>
      </c>
      <c r="I9" s="213">
        <v>0.4</v>
      </c>
      <c r="J9" s="23">
        <v>0.41</v>
      </c>
      <c r="K9" s="23">
        <v>0.38</v>
      </c>
      <c r="L9" s="23">
        <v>0.36910000000000004</v>
      </c>
      <c r="M9" s="23">
        <v>0.40699999999999997</v>
      </c>
      <c r="N9" s="23">
        <v>0.372</v>
      </c>
      <c r="O9" s="23">
        <v>0.40500000000000003</v>
      </c>
      <c r="P9" s="23">
        <v>0.44500000000000001</v>
      </c>
      <c r="Q9" s="23">
        <v>0.41</v>
      </c>
      <c r="R9" s="23">
        <v>0.39645081802282256</v>
      </c>
      <c r="S9" s="23">
        <v>0.34699999999999998</v>
      </c>
      <c r="T9" s="23">
        <v>0.38</v>
      </c>
      <c r="U9" s="213">
        <v>0.32</v>
      </c>
      <c r="V9" s="23">
        <v>0.41399999999999998</v>
      </c>
      <c r="W9" s="23">
        <v>0.40600000000000003</v>
      </c>
      <c r="X9" s="23">
        <v>0.374</v>
      </c>
      <c r="Y9" s="23">
        <v>0.41799999999999998</v>
      </c>
      <c r="Z9" s="23">
        <v>0.38</v>
      </c>
      <c r="AA9" s="209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0.39429327337207393</v>
      </c>
      <c r="BN9" s="28"/>
    </row>
    <row r="10" spans="1:66">
      <c r="A10" s="30"/>
      <c r="B10" s="19">
        <v>1</v>
      </c>
      <c r="C10" s="9">
        <v>5</v>
      </c>
      <c r="D10" s="212">
        <v>0.40164308604172938</v>
      </c>
      <c r="E10" s="23">
        <v>0.39</v>
      </c>
      <c r="F10" s="23">
        <v>0.40499999999999997</v>
      </c>
      <c r="G10" s="23">
        <v>0.4</v>
      </c>
      <c r="H10" s="23">
        <v>0.378</v>
      </c>
      <c r="I10" s="213">
        <v>0.46</v>
      </c>
      <c r="J10" s="23">
        <v>0.4</v>
      </c>
      <c r="K10" s="23">
        <v>0.4</v>
      </c>
      <c r="L10" s="23">
        <v>0.39149999999999996</v>
      </c>
      <c r="M10" s="23">
        <v>0.41899999999999998</v>
      </c>
      <c r="N10" s="23">
        <v>0.372</v>
      </c>
      <c r="O10" s="23">
        <v>0.40799999999999997</v>
      </c>
      <c r="P10" s="23">
        <v>0.42799999999999999</v>
      </c>
      <c r="Q10" s="23">
        <v>0.40500000000000003</v>
      </c>
      <c r="R10" s="23">
        <v>0.41555389797570003</v>
      </c>
      <c r="S10" s="23">
        <v>0.378</v>
      </c>
      <c r="T10" s="23">
        <v>0.4</v>
      </c>
      <c r="U10" s="213">
        <v>0.31</v>
      </c>
      <c r="V10" s="23">
        <v>0.4088</v>
      </c>
      <c r="W10" s="23">
        <v>0.39999999999999997</v>
      </c>
      <c r="X10" s="23">
        <v>0.378</v>
      </c>
      <c r="Y10" s="23">
        <v>0.40300000000000002</v>
      </c>
      <c r="Z10" s="23">
        <v>0.37</v>
      </c>
      <c r="AA10" s="209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11</v>
      </c>
    </row>
    <row r="11" spans="1:66">
      <c r="A11" s="30"/>
      <c r="B11" s="19">
        <v>1</v>
      </c>
      <c r="C11" s="9">
        <v>6</v>
      </c>
      <c r="D11" s="212">
        <v>0.4265663575596445</v>
      </c>
      <c r="E11" s="23">
        <v>0.39</v>
      </c>
      <c r="F11" s="23">
        <v>0.40200000000000002</v>
      </c>
      <c r="G11" s="23">
        <v>0.4</v>
      </c>
      <c r="H11" s="23">
        <v>0.372</v>
      </c>
      <c r="I11" s="213">
        <v>0.48</v>
      </c>
      <c r="J11" s="23">
        <v>0.41</v>
      </c>
      <c r="K11" s="23">
        <v>0.4</v>
      </c>
      <c r="L11" s="23">
        <v>0.39160000000000006</v>
      </c>
      <c r="M11" s="23">
        <v>0.42299999999999999</v>
      </c>
      <c r="N11" s="23">
        <v>0.38100000000000001</v>
      </c>
      <c r="O11" s="23">
        <v>0.40799999999999997</v>
      </c>
      <c r="P11" s="23">
        <v>0.434</v>
      </c>
      <c r="Q11" s="23">
        <v>0.41099999999999998</v>
      </c>
      <c r="R11" s="23">
        <v>0.39156915044324253</v>
      </c>
      <c r="S11" s="23">
        <v>0.375</v>
      </c>
      <c r="T11" s="23">
        <v>0.39</v>
      </c>
      <c r="U11" s="213">
        <v>0.31</v>
      </c>
      <c r="V11" s="23">
        <v>0.37119999999999997</v>
      </c>
      <c r="W11" s="23">
        <v>0.41100000000000003</v>
      </c>
      <c r="X11" s="23">
        <v>0.39299999999999996</v>
      </c>
      <c r="Y11" s="23">
        <v>0.41799999999999998</v>
      </c>
      <c r="Z11" s="23">
        <v>0.37</v>
      </c>
      <c r="AA11" s="209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7"/>
    </row>
    <row r="12" spans="1:66">
      <c r="A12" s="30"/>
      <c r="B12" s="19"/>
      <c r="C12" s="9">
        <v>7</v>
      </c>
      <c r="D12" s="212">
        <v>0.43067162806016818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9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7"/>
    </row>
    <row r="13" spans="1:66">
      <c r="A13" s="30"/>
      <c r="B13" s="19"/>
      <c r="C13" s="9">
        <v>8</v>
      </c>
      <c r="D13" s="212">
        <v>0.43350284820444762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9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7"/>
    </row>
    <row r="14" spans="1:66">
      <c r="A14" s="30"/>
      <c r="B14" s="19"/>
      <c r="C14" s="9">
        <v>9</v>
      </c>
      <c r="D14" s="212">
        <v>0.41889223243169071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9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7"/>
    </row>
    <row r="15" spans="1:66">
      <c r="A15" s="30"/>
      <c r="B15" s="19"/>
      <c r="C15" s="9">
        <v>10</v>
      </c>
      <c r="D15" s="212">
        <v>0.4301658245450547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9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7"/>
    </row>
    <row r="16" spans="1:66">
      <c r="A16" s="30"/>
      <c r="B16" s="19"/>
      <c r="C16" s="9">
        <v>11</v>
      </c>
      <c r="D16" s="212">
        <v>0.4172555781432698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9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7"/>
    </row>
    <row r="17" spans="1:65">
      <c r="A17" s="30"/>
      <c r="B17" s="19"/>
      <c r="C17" s="9">
        <v>12</v>
      </c>
      <c r="D17" s="212">
        <v>0.42357904869981533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9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7"/>
    </row>
    <row r="18" spans="1:65">
      <c r="A18" s="30"/>
      <c r="B18" s="19"/>
      <c r="C18" s="9">
        <v>13</v>
      </c>
      <c r="D18" s="212">
        <v>0.4392815033723983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9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7"/>
    </row>
    <row r="19" spans="1:65">
      <c r="A19" s="30"/>
      <c r="B19" s="19"/>
      <c r="C19" s="9">
        <v>14</v>
      </c>
      <c r="D19" s="212">
        <v>0.40134895760528833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9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7"/>
    </row>
    <row r="20" spans="1:65">
      <c r="A20" s="30"/>
      <c r="B20" s="19"/>
      <c r="C20" s="9">
        <v>15</v>
      </c>
      <c r="D20" s="212">
        <v>0.39688654342005503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9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7"/>
    </row>
    <row r="21" spans="1:65">
      <c r="A21" s="30"/>
      <c r="B21" s="19"/>
      <c r="C21" s="9">
        <v>16</v>
      </c>
      <c r="D21" s="212">
        <v>0.41410685724980684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9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7"/>
    </row>
    <row r="22" spans="1:65">
      <c r="A22" s="30"/>
      <c r="B22" s="19"/>
      <c r="C22" s="9">
        <v>17</v>
      </c>
      <c r="D22" s="212">
        <v>0.4101089856940493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9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7"/>
    </row>
    <row r="23" spans="1:65">
      <c r="A23" s="30"/>
      <c r="B23" s="19"/>
      <c r="C23" s="9">
        <v>18</v>
      </c>
      <c r="D23" s="212">
        <v>0.40796968747052548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9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7"/>
    </row>
    <row r="24" spans="1:65">
      <c r="A24" s="30"/>
      <c r="B24" s="19"/>
      <c r="C24" s="9">
        <v>19</v>
      </c>
      <c r="D24" s="212">
        <v>0.415719249826767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9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7"/>
    </row>
    <row r="25" spans="1:65">
      <c r="A25" s="30"/>
      <c r="B25" s="19"/>
      <c r="C25" s="9">
        <v>20</v>
      </c>
      <c r="D25" s="212">
        <v>0.43422087451507452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9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7"/>
    </row>
    <row r="26" spans="1:65">
      <c r="A26" s="30"/>
      <c r="B26" s="20" t="s">
        <v>267</v>
      </c>
      <c r="C26" s="12"/>
      <c r="D26" s="215">
        <v>0.4165213164554859</v>
      </c>
      <c r="E26" s="215">
        <v>0.36833333333333335</v>
      </c>
      <c r="F26" s="215">
        <v>0.40599999999999997</v>
      </c>
      <c r="G26" s="215">
        <v>0.39666666666666667</v>
      </c>
      <c r="H26" s="215">
        <v>0.3738333333333333</v>
      </c>
      <c r="I26" s="215">
        <v>0.44999999999999996</v>
      </c>
      <c r="J26" s="215">
        <v>0.40666666666666668</v>
      </c>
      <c r="K26" s="215">
        <v>0.39499999999999996</v>
      </c>
      <c r="L26" s="215">
        <v>0.3802666666666667</v>
      </c>
      <c r="M26" s="215">
        <v>0.41716666666666669</v>
      </c>
      <c r="N26" s="215">
        <v>0.37283333333333335</v>
      </c>
      <c r="O26" s="215">
        <v>0.40533333333333332</v>
      </c>
      <c r="P26" s="215">
        <v>0.4288333333333334</v>
      </c>
      <c r="Q26" s="215">
        <v>0.40266666666666667</v>
      </c>
      <c r="R26" s="215">
        <v>0.40133213410814417</v>
      </c>
      <c r="S26" s="215">
        <v>0.36299999999999999</v>
      </c>
      <c r="T26" s="215">
        <v>0.39333333333333331</v>
      </c>
      <c r="U26" s="215">
        <v>0.31666666666666671</v>
      </c>
      <c r="V26" s="215">
        <v>0.39126666666666665</v>
      </c>
      <c r="W26" s="215">
        <v>0.41050000000000003</v>
      </c>
      <c r="X26" s="215">
        <v>0.37533333333333335</v>
      </c>
      <c r="Y26" s="215">
        <v>0.40616666666666673</v>
      </c>
      <c r="Z26" s="215">
        <v>0.38166666666666665</v>
      </c>
      <c r="AA26" s="209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7"/>
    </row>
    <row r="27" spans="1:65">
      <c r="A27" s="30"/>
      <c r="B27" s="3" t="s">
        <v>268</v>
      </c>
      <c r="C27" s="29"/>
      <c r="D27" s="23">
        <v>0.41648741398501843</v>
      </c>
      <c r="E27" s="23">
        <v>0.38500000000000001</v>
      </c>
      <c r="F27" s="23">
        <v>0.40449999999999997</v>
      </c>
      <c r="G27" s="23">
        <v>0.4</v>
      </c>
      <c r="H27" s="23">
        <v>0.374</v>
      </c>
      <c r="I27" s="23">
        <v>0.47</v>
      </c>
      <c r="J27" s="23">
        <v>0.40500000000000003</v>
      </c>
      <c r="K27" s="23">
        <v>0.4</v>
      </c>
      <c r="L27" s="23">
        <v>0.37844999999999995</v>
      </c>
      <c r="M27" s="23">
        <v>0.41949999999999998</v>
      </c>
      <c r="N27" s="23">
        <v>0.372</v>
      </c>
      <c r="O27" s="23">
        <v>0.40649999999999997</v>
      </c>
      <c r="P27" s="23">
        <v>0.42749999999999999</v>
      </c>
      <c r="Q27" s="23">
        <v>0.40749999999999997</v>
      </c>
      <c r="R27" s="23">
        <v>0.39783227695926127</v>
      </c>
      <c r="S27" s="23">
        <v>0.36099999999999999</v>
      </c>
      <c r="T27" s="23">
        <v>0.39500000000000002</v>
      </c>
      <c r="U27" s="23">
        <v>0.31</v>
      </c>
      <c r="V27" s="23">
        <v>0.38574999999999998</v>
      </c>
      <c r="W27" s="23">
        <v>0.40850000000000003</v>
      </c>
      <c r="X27" s="23">
        <v>0.374</v>
      </c>
      <c r="Y27" s="23">
        <v>0.40549999999999997</v>
      </c>
      <c r="Z27" s="23">
        <v>0.38</v>
      </c>
      <c r="AA27" s="209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7"/>
    </row>
    <row r="28" spans="1:65">
      <c r="A28" s="30"/>
      <c r="B28" s="3" t="s">
        <v>269</v>
      </c>
      <c r="C28" s="29"/>
      <c r="D28" s="23">
        <v>1.4686786400286112E-2</v>
      </c>
      <c r="E28" s="23">
        <v>3.0605010483034743E-2</v>
      </c>
      <c r="F28" s="23">
        <v>6.0332412515993515E-3</v>
      </c>
      <c r="G28" s="23">
        <v>8.1649658092772682E-3</v>
      </c>
      <c r="H28" s="23">
        <v>3.6560452221856736E-3</v>
      </c>
      <c r="I28" s="23">
        <v>3.9496835316262975E-2</v>
      </c>
      <c r="J28" s="23">
        <v>8.1649658092772404E-3</v>
      </c>
      <c r="K28" s="23">
        <v>8.3666002653407633E-3</v>
      </c>
      <c r="L28" s="23">
        <v>1.0078227357361349E-2</v>
      </c>
      <c r="M28" s="23">
        <v>7.0261416628663812E-3</v>
      </c>
      <c r="N28" s="23">
        <v>4.7081489639418488E-3</v>
      </c>
      <c r="O28" s="23">
        <v>3.8815804341358843E-3</v>
      </c>
      <c r="P28" s="23">
        <v>9.6626428406863321E-3</v>
      </c>
      <c r="Q28" s="23">
        <v>1.4123266855323039E-2</v>
      </c>
      <c r="R28" s="23">
        <v>1.1011071573378627E-2</v>
      </c>
      <c r="S28" s="23">
        <v>1.1949895397031736E-2</v>
      </c>
      <c r="T28" s="23">
        <v>8.1649658092772682E-3</v>
      </c>
      <c r="U28" s="23">
        <v>1.2110601416389978E-2</v>
      </c>
      <c r="V28" s="23">
        <v>1.65640172261039E-2</v>
      </c>
      <c r="W28" s="23">
        <v>8.5498537999196232E-3</v>
      </c>
      <c r="X28" s="23">
        <v>1.0385887861259919E-2</v>
      </c>
      <c r="Y28" s="23">
        <v>1.0888832199398901E-2</v>
      </c>
      <c r="Z28" s="23">
        <v>1.4719601443879737E-2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7"/>
    </row>
    <row r="29" spans="1:65">
      <c r="A29" s="30"/>
      <c r="B29" s="3" t="s">
        <v>87</v>
      </c>
      <c r="C29" s="29"/>
      <c r="D29" s="13">
        <v>3.5260587681964904E-2</v>
      </c>
      <c r="E29" s="13">
        <v>8.3090526198284373E-2</v>
      </c>
      <c r="F29" s="13">
        <v>1.4860200127092001E-2</v>
      </c>
      <c r="G29" s="13">
        <v>2.0583947418346054E-2</v>
      </c>
      <c r="H29" s="13">
        <v>9.7798802198457626E-3</v>
      </c>
      <c r="I29" s="13">
        <v>8.777074514725107E-2</v>
      </c>
      <c r="J29" s="13">
        <v>2.0077784776911245E-2</v>
      </c>
      <c r="K29" s="13">
        <v>2.1181266494533581E-2</v>
      </c>
      <c r="L29" s="13">
        <v>2.6503052307226549E-2</v>
      </c>
      <c r="M29" s="13">
        <v>1.6842528956131957E-2</v>
      </c>
      <c r="N29" s="13">
        <v>1.2628025830867721E-2</v>
      </c>
      <c r="O29" s="13">
        <v>9.5762675184273456E-3</v>
      </c>
      <c r="P29" s="13">
        <v>2.2532396830205203E-2</v>
      </c>
      <c r="Q29" s="13">
        <v>3.5074338216861851E-2</v>
      </c>
      <c r="R29" s="13">
        <v>2.7436306833111823E-2</v>
      </c>
      <c r="S29" s="13">
        <v>3.2919822030390455E-2</v>
      </c>
      <c r="T29" s="13">
        <v>2.075838765070492E-2</v>
      </c>
      <c r="U29" s="13">
        <v>3.8244004472810456E-2</v>
      </c>
      <c r="V29" s="13">
        <v>4.2334342884913702E-2</v>
      </c>
      <c r="W29" s="13">
        <v>2.0827902070449749E-2</v>
      </c>
      <c r="X29" s="13">
        <v>2.7671104426092146E-2</v>
      </c>
      <c r="Y29" s="13">
        <v>2.6808778496673531E-2</v>
      </c>
      <c r="Z29" s="13">
        <v>3.856664133767617E-2</v>
      </c>
      <c r="AA29" s="15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270</v>
      </c>
      <c r="C30" s="29"/>
      <c r="D30" s="13">
        <v>5.6374390801327445E-2</v>
      </c>
      <c r="E30" s="13">
        <v>-6.5839165392617693E-2</v>
      </c>
      <c r="F30" s="13">
        <v>2.9690404119268488E-2</v>
      </c>
      <c r="G30" s="13">
        <v>6.0193603464118173E-3</v>
      </c>
      <c r="H30" s="13">
        <v>-5.1890157455041441E-2</v>
      </c>
      <c r="I30" s="13">
        <v>0.14128246761987873</v>
      </c>
      <c r="J30" s="13">
        <v>3.1381192960186821E-2</v>
      </c>
      <c r="K30" s="13">
        <v>1.7923882441157613E-3</v>
      </c>
      <c r="L30" s="13">
        <v>-3.5574045140179367E-2</v>
      </c>
      <c r="M30" s="13">
        <v>5.8011117204650686E-2</v>
      </c>
      <c r="N30" s="13">
        <v>-5.4426340716418831E-2</v>
      </c>
      <c r="O30" s="13">
        <v>2.7999615278350154E-2</v>
      </c>
      <c r="P30" s="13">
        <v>8.7599921920721746E-2</v>
      </c>
      <c r="Q30" s="13">
        <v>2.123645991467682E-2</v>
      </c>
      <c r="R30" s="13">
        <v>1.7851840777988626E-2</v>
      </c>
      <c r="S30" s="13">
        <v>-7.9365476119964473E-2</v>
      </c>
      <c r="T30" s="13">
        <v>-2.4345838581800727E-3</v>
      </c>
      <c r="U30" s="13">
        <v>-0.19687530056378888</v>
      </c>
      <c r="V30" s="13">
        <v>-7.6760292650268624E-3</v>
      </c>
      <c r="W30" s="13">
        <v>4.110322879546735E-2</v>
      </c>
      <c r="X30" s="13">
        <v>-4.808588256297508E-2</v>
      </c>
      <c r="Y30" s="13">
        <v>3.0113101329498182E-2</v>
      </c>
      <c r="Z30" s="13">
        <v>-3.2023388574250911E-2</v>
      </c>
      <c r="AA30" s="15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271</v>
      </c>
      <c r="C31" s="47"/>
      <c r="D31" s="45" t="s">
        <v>272</v>
      </c>
      <c r="E31" s="45">
        <v>1.29</v>
      </c>
      <c r="F31" s="45">
        <v>0.48</v>
      </c>
      <c r="G31" s="45">
        <v>0.04</v>
      </c>
      <c r="H31" s="45">
        <v>1.03</v>
      </c>
      <c r="I31" s="45">
        <v>2.5299999999999998</v>
      </c>
      <c r="J31" s="45">
        <v>0.51</v>
      </c>
      <c r="K31" s="45">
        <v>0.04</v>
      </c>
      <c r="L31" s="45">
        <v>0.73</v>
      </c>
      <c r="M31" s="45">
        <v>1</v>
      </c>
      <c r="N31" s="45">
        <v>1.08</v>
      </c>
      <c r="O31" s="45">
        <v>0.44</v>
      </c>
      <c r="P31" s="45">
        <v>1.54</v>
      </c>
      <c r="Q31" s="45">
        <v>0.32</v>
      </c>
      <c r="R31" s="45">
        <v>0.26</v>
      </c>
      <c r="S31" s="45">
        <v>1.54</v>
      </c>
      <c r="T31" s="45">
        <v>0.12</v>
      </c>
      <c r="U31" s="45">
        <v>3.7</v>
      </c>
      <c r="V31" s="45">
        <v>0.21</v>
      </c>
      <c r="W31" s="45">
        <v>0.69</v>
      </c>
      <c r="X31" s="45">
        <v>0.96</v>
      </c>
      <c r="Y31" s="45">
        <v>0.48</v>
      </c>
      <c r="Z31" s="45">
        <v>0.66</v>
      </c>
      <c r="AA31" s="15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Z25">
    <cfRule type="expression" dxfId="28" priority="3">
      <formula>AND($B6&lt;&gt;$B5,NOT(ISBLANK(INDIRECT(Anlyt_LabRefThisCol))))</formula>
    </cfRule>
  </conditionalFormatting>
  <conditionalFormatting sqref="C2:Z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IRC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2025-11-12T23:50:00Z</dcterms:modified>
</cp:coreProperties>
</file>